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zermi\Documents\AGCO Corporation\EDT\Models\BL21\Files\"/>
    </mc:Choice>
  </mc:AlternateContent>
  <bookViews>
    <workbookView xWindow="360" yWindow="120" windowWidth="14355" windowHeight="7935"/>
  </bookViews>
  <sheets>
    <sheet name="StoredParameters" sheetId="1" r:id="rId1"/>
    <sheet name="Configuration Parameters" sheetId="4" r:id="rId2"/>
    <sheet name="Lifetime Counters" sheetId="5" r:id="rId3"/>
    <sheet name="CheckSumRanges" sheetId="6" r:id="rId4"/>
    <sheet name="Sheet2" sheetId="2" r:id="rId5"/>
    <sheet name="Sheet3" sheetId="3" r:id="rId6"/>
  </sheets>
  <calcPr calcId="152511"/>
</workbook>
</file>

<file path=xl/calcChain.xml><?xml version="1.0" encoding="utf-8"?>
<calcChain xmlns="http://schemas.openxmlformats.org/spreadsheetml/2006/main">
  <c r="D183" i="1" l="1"/>
  <c r="D182" i="1"/>
  <c r="D181" i="1"/>
  <c r="D180" i="1"/>
  <c r="D179" i="1"/>
  <c r="D178" i="1"/>
  <c r="D177" i="1"/>
  <c r="D176" i="1"/>
  <c r="D175" i="1"/>
  <c r="D174" i="1"/>
  <c r="D173" i="1" l="1"/>
  <c r="C173" i="1"/>
  <c r="D172" i="1"/>
  <c r="C172" i="1"/>
  <c r="D171" i="1"/>
  <c r="C171" i="1"/>
  <c r="D131" i="1"/>
  <c r="D130" i="1"/>
  <c r="C130" i="1"/>
  <c r="D129" i="1"/>
  <c r="C129" i="1"/>
  <c r="D128" i="1"/>
  <c r="C128" i="1"/>
  <c r="D19" i="1" l="1"/>
  <c r="D3" i="1" l="1"/>
  <c r="D4" i="1"/>
  <c r="D5" i="1"/>
  <c r="D2" i="1"/>
  <c r="C19" i="1" l="1"/>
  <c r="D18" i="1" l="1"/>
  <c r="C18" i="1"/>
  <c r="D228" i="1" l="1"/>
  <c r="D227" i="1"/>
  <c r="C227" i="1"/>
  <c r="E2" i="6" l="1" a="1"/>
  <c r="E2" i="6" s="1"/>
  <c r="D11" i="6"/>
  <c r="D14" i="6"/>
  <c r="D13" i="6"/>
  <c r="D12" i="6"/>
  <c r="D2" i="6"/>
  <c r="D288" i="1"/>
  <c r="D15" i="6"/>
  <c r="D137" i="1" l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84" i="1"/>
  <c r="D136" i="1"/>
  <c r="D135" i="1"/>
  <c r="D64" i="1" l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32" i="1"/>
  <c r="D133" i="1"/>
  <c r="D134" i="1"/>
  <c r="D4" i="6"/>
  <c r="D5" i="6"/>
  <c r="D6" i="6"/>
  <c r="D7" i="6"/>
  <c r="D8" i="6"/>
  <c r="D9" i="6"/>
  <c r="D10" i="6"/>
  <c r="D3" i="6"/>
  <c r="D21" i="1" l="1"/>
  <c r="D22" i="1"/>
  <c r="D23" i="1"/>
  <c r="D24" i="1"/>
  <c r="D25" i="1"/>
  <c r="D26" i="1"/>
  <c r="D20" i="1"/>
  <c r="D7" i="1"/>
  <c r="D8" i="1"/>
  <c r="D9" i="1"/>
  <c r="D10" i="1"/>
  <c r="D11" i="1"/>
  <c r="D12" i="1"/>
  <c r="D13" i="1"/>
  <c r="D14" i="1"/>
  <c r="D15" i="1"/>
  <c r="D16" i="1"/>
  <c r="D17" i="1"/>
  <c r="D6" i="1"/>
  <c r="C53" i="1" l="1"/>
  <c r="C54" i="1"/>
  <c r="C55" i="1"/>
  <c r="C56" i="1"/>
  <c r="C57" i="1"/>
  <c r="C58" i="1"/>
  <c r="C52" i="1"/>
  <c r="C6" i="1"/>
  <c r="E3" i="6" s="1" a="1"/>
  <c r="E3" i="6" s="1"/>
  <c r="C7" i="1"/>
  <c r="C8" i="1"/>
  <c r="C9" i="1"/>
  <c r="C10" i="1"/>
  <c r="C11" i="1"/>
  <c r="C12" i="1"/>
  <c r="C13" i="1"/>
  <c r="C14" i="1"/>
  <c r="G14" i="4" s="1"/>
  <c r="C15" i="1"/>
  <c r="C16" i="1"/>
  <c r="C17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C189" i="1"/>
  <c r="D189" i="1"/>
  <c r="D188" i="1"/>
  <c r="D187" i="1"/>
  <c r="C187" i="1"/>
  <c r="D186" i="1"/>
  <c r="D185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89" i="1"/>
  <c r="C90" i="1"/>
  <c r="C91" i="1"/>
  <c r="D59" i="1"/>
  <c r="D53" i="1"/>
  <c r="D54" i="1"/>
  <c r="D55" i="1"/>
  <c r="D56" i="1"/>
  <c r="D57" i="1"/>
  <c r="D58" i="1"/>
  <c r="D52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G15" i="4" l="1"/>
  <c r="B2" i="6"/>
  <c r="G6" i="4"/>
  <c r="G8" i="4"/>
  <c r="G13" i="4"/>
  <c r="G12" i="4"/>
  <c r="G11" i="4"/>
  <c r="G10" i="4"/>
  <c r="G9" i="4"/>
  <c r="G7" i="4"/>
  <c r="G3" i="4"/>
  <c r="G5" i="4"/>
  <c r="G4" i="4"/>
  <c r="G2" i="4"/>
  <c r="C133" i="1" l="1"/>
  <c r="C286" i="1"/>
  <c r="C285" i="1"/>
  <c r="C284" i="1"/>
  <c r="C283" i="1"/>
  <c r="C282" i="1"/>
  <c r="C281" i="1"/>
  <c r="C280" i="1"/>
  <c r="C279" i="1"/>
  <c r="C278" i="1"/>
  <c r="C277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50" i="1"/>
  <c r="C251" i="1"/>
  <c r="C252" i="1"/>
  <c r="C253" i="1"/>
  <c r="C254" i="1"/>
  <c r="C255" i="1"/>
  <c r="C256" i="1"/>
  <c r="C249" i="1"/>
  <c r="C248" i="1"/>
  <c r="C247" i="1"/>
  <c r="C246" i="1"/>
  <c r="C245" i="1"/>
  <c r="C244" i="1"/>
  <c r="C243" i="1"/>
  <c r="C242" i="1"/>
  <c r="C241" i="1"/>
  <c r="C225" i="1"/>
  <c r="C224" i="1"/>
  <c r="C38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32" i="1"/>
  <c r="C161" i="1" l="1"/>
  <c r="C162" i="1"/>
  <c r="C163" i="1"/>
  <c r="C164" i="1"/>
  <c r="C165" i="1"/>
  <c r="C166" i="1"/>
  <c r="C167" i="1"/>
  <c r="C131" i="1"/>
  <c r="C79" i="1"/>
  <c r="C75" i="1"/>
  <c r="L12" i="3" l="1"/>
  <c r="L13" i="3"/>
  <c r="L7" i="3"/>
  <c r="M7" i="3" s="1"/>
  <c r="N7" i="3" s="1"/>
  <c r="L8" i="3"/>
  <c r="M8" i="3" s="1"/>
  <c r="N8" i="3" s="1"/>
  <c r="L9" i="3"/>
  <c r="M9" i="3" s="1"/>
  <c r="N9" i="3" s="1"/>
  <c r="O7" i="3" l="1"/>
  <c r="Q17" i="3"/>
  <c r="L10" i="3"/>
  <c r="L11" i="3"/>
  <c r="M11" i="3" s="1"/>
  <c r="N11" i="3" s="1"/>
  <c r="M12" i="3"/>
  <c r="N12" i="3" s="1"/>
  <c r="M13" i="3"/>
  <c r="N13" i="3" s="1"/>
  <c r="L14" i="3"/>
  <c r="L15" i="3"/>
  <c r="M15" i="3" s="1"/>
  <c r="N15" i="3" s="1"/>
  <c r="L16" i="3"/>
  <c r="M16" i="3" s="1"/>
  <c r="N16" i="3" s="1"/>
  <c r="L17" i="3"/>
  <c r="M17" i="3" s="1"/>
  <c r="N17" i="3" s="1"/>
  <c r="L18" i="3"/>
  <c r="L19" i="3"/>
  <c r="M19" i="3" s="1"/>
  <c r="L20" i="3"/>
  <c r="L21" i="3"/>
  <c r="M21" i="3" s="1"/>
  <c r="L22" i="3"/>
  <c r="L23" i="3"/>
  <c r="M23" i="3" s="1"/>
  <c r="N23" i="3" s="1"/>
  <c r="L24" i="3"/>
  <c r="M24" i="3" s="1"/>
  <c r="N24" i="3" s="1"/>
  <c r="L25" i="3"/>
  <c r="M25" i="3" s="1"/>
  <c r="N25" i="3" s="1"/>
  <c r="L26" i="3"/>
  <c r="L27" i="3"/>
  <c r="M27" i="3" s="1"/>
  <c r="N27" i="3" s="1"/>
  <c r="L28" i="3"/>
  <c r="M28" i="3" s="1"/>
  <c r="N28" i="3" s="1"/>
  <c r="L29" i="3"/>
  <c r="M29" i="3" s="1"/>
  <c r="N29" i="3" s="1"/>
  <c r="L30" i="3"/>
  <c r="L31" i="3"/>
  <c r="M31" i="3" s="1"/>
  <c r="N31" i="3" s="1"/>
  <c r="L32" i="3"/>
  <c r="M32" i="3" s="1"/>
  <c r="N32" i="3" s="1"/>
  <c r="L33" i="3"/>
  <c r="M33" i="3" s="1"/>
  <c r="N33" i="3" s="1"/>
  <c r="L34" i="3"/>
  <c r="L35" i="3"/>
  <c r="M35" i="3" s="1"/>
  <c r="N35" i="3" s="1"/>
  <c r="L36" i="3"/>
  <c r="M36" i="3" s="1"/>
  <c r="N36" i="3" s="1"/>
  <c r="L37" i="3"/>
  <c r="M37" i="3" s="1"/>
  <c r="N37" i="3" s="1"/>
  <c r="L38" i="3"/>
  <c r="L39" i="3"/>
  <c r="M39" i="3" s="1"/>
  <c r="N39" i="3" s="1"/>
  <c r="L40" i="3"/>
  <c r="M40" i="3" s="1"/>
  <c r="N40" i="3" s="1"/>
  <c r="L41" i="3"/>
  <c r="M41" i="3" s="1"/>
  <c r="N41" i="3" s="1"/>
  <c r="L42" i="3"/>
  <c r="L43" i="3"/>
  <c r="M43" i="3" s="1"/>
  <c r="N43" i="3" s="1"/>
  <c r="L44" i="3"/>
  <c r="M44" i="3" s="1"/>
  <c r="N44" i="3" s="1"/>
  <c r="L45" i="3"/>
  <c r="M45" i="3" s="1"/>
  <c r="N45" i="3" s="1"/>
  <c r="L46" i="3"/>
  <c r="L47" i="3"/>
  <c r="M47" i="3" s="1"/>
  <c r="N47" i="3" s="1"/>
  <c r="L48" i="3"/>
  <c r="M48" i="3" s="1"/>
  <c r="N48" i="3" s="1"/>
  <c r="L49" i="3"/>
  <c r="M49" i="3" s="1"/>
  <c r="N49" i="3" s="1"/>
  <c r="L50" i="3"/>
  <c r="L51" i="3"/>
  <c r="M51" i="3" s="1"/>
  <c r="N51" i="3" s="1"/>
  <c r="L52" i="3"/>
  <c r="M52" i="3" s="1"/>
  <c r="N52" i="3" s="1"/>
  <c r="L53" i="3"/>
  <c r="M53" i="3" s="1"/>
  <c r="N53" i="3" s="1"/>
  <c r="L54" i="3"/>
  <c r="L55" i="3"/>
  <c r="M55" i="3" s="1"/>
  <c r="N55" i="3" s="1"/>
  <c r="L56" i="3"/>
  <c r="M56" i="3" s="1"/>
  <c r="N56" i="3" s="1"/>
  <c r="L57" i="3"/>
  <c r="M57" i="3" s="1"/>
  <c r="N57" i="3" s="1"/>
  <c r="L58" i="3"/>
  <c r="L59" i="3"/>
  <c r="M59" i="3" s="1"/>
  <c r="N59" i="3" s="1"/>
  <c r="L60" i="3"/>
  <c r="M60" i="3" s="1"/>
  <c r="N60" i="3" s="1"/>
  <c r="L61" i="3"/>
  <c r="M61" i="3" s="1"/>
  <c r="N61" i="3" s="1"/>
  <c r="L62" i="3"/>
  <c r="L63" i="3"/>
  <c r="M63" i="3" s="1"/>
  <c r="N63" i="3" s="1"/>
  <c r="L64" i="3"/>
  <c r="M64" i="3" s="1"/>
  <c r="N64" i="3" s="1"/>
  <c r="L65" i="3"/>
  <c r="L66" i="3"/>
  <c r="L67" i="3"/>
  <c r="M67" i="3" s="1"/>
  <c r="N67" i="3" s="1"/>
  <c r="L68" i="3"/>
  <c r="M68" i="3" s="1"/>
  <c r="N68" i="3" s="1"/>
  <c r="L69" i="3"/>
  <c r="M69" i="3" s="1"/>
  <c r="N69" i="3" s="1"/>
  <c r="L70" i="3"/>
  <c r="L71" i="3"/>
  <c r="M71" i="3" s="1"/>
  <c r="N71" i="3" s="1"/>
  <c r="L72" i="3"/>
  <c r="M72" i="3" s="1"/>
  <c r="N72" i="3" s="1"/>
  <c r="L73" i="3"/>
  <c r="L74" i="3"/>
  <c r="L75" i="3"/>
  <c r="M75" i="3" s="1"/>
  <c r="N75" i="3" s="1"/>
  <c r="L76" i="3"/>
  <c r="M76" i="3" s="1"/>
  <c r="N76" i="3" s="1"/>
  <c r="L77" i="3"/>
  <c r="L78" i="3"/>
  <c r="L79" i="3"/>
  <c r="M79" i="3" s="1"/>
  <c r="N79" i="3" s="1"/>
  <c r="L80" i="3"/>
  <c r="M80" i="3" s="1"/>
  <c r="N80" i="3" s="1"/>
  <c r="L81" i="3"/>
  <c r="L82" i="3"/>
  <c r="L83" i="3"/>
  <c r="M83" i="3" s="1"/>
  <c r="N83" i="3" s="1"/>
  <c r="L84" i="3"/>
  <c r="M84" i="3" s="1"/>
  <c r="N84" i="3" s="1"/>
  <c r="L85" i="3"/>
  <c r="L86" i="3"/>
  <c r="L87" i="3"/>
  <c r="M87" i="3" s="1"/>
  <c r="N87" i="3" s="1"/>
  <c r="L88" i="3"/>
  <c r="M88" i="3" s="1"/>
  <c r="N88" i="3" s="1"/>
  <c r="L89" i="3"/>
  <c r="L90" i="3"/>
  <c r="L91" i="3"/>
  <c r="M91" i="3" s="1"/>
  <c r="N91" i="3" s="1"/>
  <c r="L92" i="3"/>
  <c r="M92" i="3" s="1"/>
  <c r="N92" i="3" s="1"/>
  <c r="L93" i="3"/>
  <c r="L94" i="3"/>
  <c r="L95" i="3"/>
  <c r="M95" i="3" s="1"/>
  <c r="N95" i="3" s="1"/>
  <c r="L96" i="3"/>
  <c r="M96" i="3" s="1"/>
  <c r="N96" i="3" s="1"/>
  <c r="L97" i="3"/>
  <c r="L98" i="3"/>
  <c r="L99" i="3"/>
  <c r="M99" i="3" s="1"/>
  <c r="N99" i="3" s="1"/>
  <c r="L100" i="3"/>
  <c r="M100" i="3" s="1"/>
  <c r="N100" i="3" s="1"/>
  <c r="L101" i="3"/>
  <c r="M101" i="3" s="1"/>
  <c r="N101" i="3" s="1"/>
  <c r="L102" i="3"/>
  <c r="L103" i="3"/>
  <c r="M103" i="3" s="1"/>
  <c r="N103" i="3" s="1"/>
  <c r="L104" i="3"/>
  <c r="L105" i="3"/>
  <c r="L106" i="3"/>
  <c r="L107" i="3"/>
  <c r="M107" i="3" s="1"/>
  <c r="N107" i="3" s="1"/>
  <c r="L108" i="3"/>
  <c r="M108" i="3" s="1"/>
  <c r="N108" i="3" s="1"/>
  <c r="L109" i="3"/>
  <c r="M109" i="3" s="1"/>
  <c r="N109" i="3" s="1"/>
  <c r="L110" i="3"/>
  <c r="L111" i="3"/>
  <c r="M111" i="3" s="1"/>
  <c r="N111" i="3" s="1"/>
  <c r="L112" i="3"/>
  <c r="M112" i="3" s="1"/>
  <c r="N112" i="3" s="1"/>
  <c r="L113" i="3"/>
  <c r="M113" i="3" s="1"/>
  <c r="N113" i="3" s="1"/>
  <c r="L114" i="3"/>
  <c r="L115" i="3"/>
  <c r="M115" i="3" s="1"/>
  <c r="N115" i="3" s="1"/>
  <c r="L116" i="3"/>
  <c r="M116" i="3" s="1"/>
  <c r="N116" i="3" s="1"/>
  <c r="L117" i="3"/>
  <c r="M117" i="3" s="1"/>
  <c r="N117" i="3" s="1"/>
  <c r="L118" i="3"/>
  <c r="L119" i="3"/>
  <c r="M119" i="3" s="1"/>
  <c r="N119" i="3" s="1"/>
  <c r="L120" i="3"/>
  <c r="M120" i="3" s="1"/>
  <c r="N120" i="3" s="1"/>
  <c r="L121" i="3"/>
  <c r="L122" i="3"/>
  <c r="L123" i="3"/>
  <c r="M123" i="3" s="1"/>
  <c r="N123" i="3" s="1"/>
  <c r="L124" i="3"/>
  <c r="M124" i="3" s="1"/>
  <c r="N124" i="3" s="1"/>
  <c r="L125" i="3"/>
  <c r="M125" i="3" s="1"/>
  <c r="N125" i="3" s="1"/>
  <c r="L126" i="3"/>
  <c r="L127" i="3"/>
  <c r="M127" i="3" s="1"/>
  <c r="N127" i="3" s="1"/>
  <c r="L128" i="3"/>
  <c r="M128" i="3" s="1"/>
  <c r="N128" i="3" s="1"/>
  <c r="L129" i="3"/>
  <c r="M129" i="3" s="1"/>
  <c r="N129" i="3" s="1"/>
  <c r="L130" i="3"/>
  <c r="L131" i="3"/>
  <c r="M131" i="3" s="1"/>
  <c r="N131" i="3" s="1"/>
  <c r="L132" i="3"/>
  <c r="M132" i="3" s="1"/>
  <c r="N132" i="3" s="1"/>
  <c r="L133" i="3"/>
  <c r="L134" i="3"/>
  <c r="L135" i="3"/>
  <c r="M135" i="3" s="1"/>
  <c r="N135" i="3" s="1"/>
  <c r="L136" i="3"/>
  <c r="M136" i="3" s="1"/>
  <c r="N136" i="3" s="1"/>
  <c r="L137" i="3"/>
  <c r="M137" i="3" s="1"/>
  <c r="N137" i="3" s="1"/>
  <c r="L138" i="3"/>
  <c r="L139" i="3"/>
  <c r="M139" i="3" s="1"/>
  <c r="N139" i="3" s="1"/>
  <c r="L140" i="3"/>
  <c r="M140" i="3" s="1"/>
  <c r="N140" i="3" s="1"/>
  <c r="L141" i="3"/>
  <c r="L142" i="3"/>
  <c r="L143" i="3"/>
  <c r="M143" i="3" s="1"/>
  <c r="N143" i="3" s="1"/>
  <c r="L144" i="3"/>
  <c r="M144" i="3" s="1"/>
  <c r="N144" i="3" s="1"/>
  <c r="L145" i="3"/>
  <c r="M145" i="3" s="1"/>
  <c r="N145" i="3" s="1"/>
  <c r="L146" i="3"/>
  <c r="L147" i="3"/>
  <c r="M147" i="3" s="1"/>
  <c r="N147" i="3" s="1"/>
  <c r="L148" i="3"/>
  <c r="M148" i="3" s="1"/>
  <c r="N148" i="3" s="1"/>
  <c r="L149" i="3"/>
  <c r="M149" i="3" s="1"/>
  <c r="N149" i="3" s="1"/>
  <c r="L150" i="3"/>
  <c r="L151" i="3"/>
  <c r="M151" i="3" s="1"/>
  <c r="N151" i="3" s="1"/>
  <c r="L152" i="3"/>
  <c r="M152" i="3" s="1"/>
  <c r="N152" i="3" s="1"/>
  <c r="L153" i="3"/>
  <c r="M153" i="3" s="1"/>
  <c r="N153" i="3" s="1"/>
  <c r="L154" i="3"/>
  <c r="L155" i="3"/>
  <c r="M155" i="3" s="1"/>
  <c r="N155" i="3" s="1"/>
  <c r="L156" i="3"/>
  <c r="M156" i="3" s="1"/>
  <c r="N156" i="3" s="1"/>
  <c r="L157" i="3"/>
  <c r="M157" i="3" s="1"/>
  <c r="N157" i="3" s="1"/>
  <c r="L158" i="3"/>
  <c r="L159" i="3"/>
  <c r="M159" i="3" s="1"/>
  <c r="N159" i="3" s="1"/>
  <c r="L160" i="3"/>
  <c r="M160" i="3" s="1"/>
  <c r="N160" i="3" s="1"/>
  <c r="L161" i="3"/>
  <c r="L162" i="3"/>
  <c r="L163" i="3"/>
  <c r="M163" i="3" s="1"/>
  <c r="N163" i="3" s="1"/>
  <c r="L164" i="3"/>
  <c r="M164" i="3" s="1"/>
  <c r="N164" i="3" s="1"/>
  <c r="L165" i="3"/>
  <c r="M165" i="3" s="1"/>
  <c r="N165" i="3" s="1"/>
  <c r="L166" i="3"/>
  <c r="L167" i="3"/>
  <c r="M167" i="3" s="1"/>
  <c r="N167" i="3" s="1"/>
  <c r="L168" i="3"/>
  <c r="M168" i="3" s="1"/>
  <c r="N168" i="3" s="1"/>
  <c r="L169" i="3"/>
  <c r="M169" i="3" s="1"/>
  <c r="N169" i="3" s="1"/>
  <c r="L170" i="3"/>
  <c r="L171" i="3"/>
  <c r="M171" i="3" s="1"/>
  <c r="N171" i="3" s="1"/>
  <c r="L172" i="3"/>
  <c r="M172" i="3" s="1"/>
  <c r="N172" i="3" s="1"/>
  <c r="L173" i="3"/>
  <c r="M173" i="3" s="1"/>
  <c r="N173" i="3" s="1"/>
  <c r="L174" i="3"/>
  <c r="L175" i="3"/>
  <c r="M175" i="3" s="1"/>
  <c r="N175" i="3" s="1"/>
  <c r="L176" i="3"/>
  <c r="M176" i="3" s="1"/>
  <c r="N176" i="3" s="1"/>
  <c r="L177" i="3"/>
  <c r="L178" i="3"/>
  <c r="L179" i="3"/>
  <c r="M179" i="3" s="1"/>
  <c r="N179" i="3" s="1"/>
  <c r="L180" i="3"/>
  <c r="M180" i="3" s="1"/>
  <c r="N180" i="3" s="1"/>
  <c r="L181" i="3"/>
  <c r="M181" i="3" s="1"/>
  <c r="N181" i="3" s="1"/>
  <c r="L182" i="3"/>
  <c r="L183" i="3"/>
  <c r="M183" i="3" s="1"/>
  <c r="N183" i="3" s="1"/>
  <c r="L184" i="3"/>
  <c r="M184" i="3" s="1"/>
  <c r="N184" i="3" s="1"/>
  <c r="L185" i="3"/>
  <c r="M185" i="3" s="1"/>
  <c r="N185" i="3" s="1"/>
  <c r="L186" i="3"/>
  <c r="L187" i="3"/>
  <c r="M187" i="3" s="1"/>
  <c r="N187" i="3" s="1"/>
  <c r="L188" i="3"/>
  <c r="M188" i="3" s="1"/>
  <c r="N188" i="3" s="1"/>
  <c r="L189" i="3"/>
  <c r="M189" i="3" s="1"/>
  <c r="N189" i="3" s="1"/>
  <c r="L190" i="3"/>
  <c r="L191" i="3"/>
  <c r="M191" i="3" s="1"/>
  <c r="N191" i="3" s="1"/>
  <c r="L192" i="3"/>
  <c r="M192" i="3" s="1"/>
  <c r="N192" i="3" s="1"/>
  <c r="L193" i="3"/>
  <c r="L194" i="3"/>
  <c r="L195" i="3"/>
  <c r="M195" i="3" s="1"/>
  <c r="N195" i="3" s="1"/>
  <c r="L196" i="3"/>
  <c r="M196" i="3" s="1"/>
  <c r="N196" i="3" s="1"/>
  <c r="L197" i="3"/>
  <c r="M197" i="3" s="1"/>
  <c r="N197" i="3" s="1"/>
  <c r="L198" i="3"/>
  <c r="L199" i="3"/>
  <c r="M199" i="3" s="1"/>
  <c r="N199" i="3" s="1"/>
  <c r="L200" i="3"/>
  <c r="M200" i="3" s="1"/>
  <c r="N200" i="3" s="1"/>
  <c r="L201" i="3"/>
  <c r="M201" i="3" s="1"/>
  <c r="N201" i="3" s="1"/>
  <c r="L202" i="3"/>
  <c r="L203" i="3"/>
  <c r="M203" i="3" s="1"/>
  <c r="N203" i="3" s="1"/>
  <c r="L204" i="3"/>
  <c r="M204" i="3" s="1"/>
  <c r="N204" i="3" s="1"/>
  <c r="L205" i="3"/>
  <c r="M205" i="3" s="1"/>
  <c r="N205" i="3" s="1"/>
  <c r="L206" i="3"/>
  <c r="L207" i="3"/>
  <c r="M207" i="3" s="1"/>
  <c r="N207" i="3" s="1"/>
  <c r="L208" i="3"/>
  <c r="M208" i="3" s="1"/>
  <c r="N208" i="3" s="1"/>
  <c r="L209" i="3"/>
  <c r="L210" i="3"/>
  <c r="L211" i="3"/>
  <c r="M211" i="3" s="1"/>
  <c r="N211" i="3" s="1"/>
  <c r="L212" i="3"/>
  <c r="M212" i="3" s="1"/>
  <c r="N212" i="3" s="1"/>
  <c r="L213" i="3"/>
  <c r="M213" i="3" s="1"/>
  <c r="N213" i="3" s="1"/>
  <c r="L214" i="3"/>
  <c r="L215" i="3"/>
  <c r="M215" i="3" s="1"/>
  <c r="N215" i="3" s="1"/>
  <c r="L216" i="3"/>
  <c r="M216" i="3" s="1"/>
  <c r="N216" i="3" s="1"/>
  <c r="L217" i="3"/>
  <c r="M217" i="3" s="1"/>
  <c r="N217" i="3" s="1"/>
  <c r="L218" i="3"/>
  <c r="L219" i="3"/>
  <c r="M219" i="3" s="1"/>
  <c r="N219" i="3" s="1"/>
  <c r="L220" i="3"/>
  <c r="M220" i="3" s="1"/>
  <c r="N220" i="3" s="1"/>
  <c r="L221" i="3"/>
  <c r="L222" i="3"/>
  <c r="L223" i="3"/>
  <c r="M223" i="3" s="1"/>
  <c r="N223" i="3" s="1"/>
  <c r="L224" i="3"/>
  <c r="M224" i="3" s="1"/>
  <c r="N224" i="3" s="1"/>
  <c r="L225" i="3"/>
  <c r="M225" i="3" s="1"/>
  <c r="N225" i="3" s="1"/>
  <c r="L226" i="3"/>
  <c r="L227" i="3"/>
  <c r="M227" i="3" s="1"/>
  <c r="N227" i="3" s="1"/>
  <c r="L228" i="3"/>
  <c r="M228" i="3" s="1"/>
  <c r="N228" i="3" s="1"/>
  <c r="L229" i="3"/>
  <c r="M229" i="3" s="1"/>
  <c r="N229" i="3" s="1"/>
  <c r="L230" i="3"/>
  <c r="L231" i="3"/>
  <c r="M231" i="3" s="1"/>
  <c r="N231" i="3" s="1"/>
  <c r="L232" i="3"/>
  <c r="M232" i="3" s="1"/>
  <c r="N232" i="3" s="1"/>
  <c r="L233" i="3"/>
  <c r="M233" i="3" s="1"/>
  <c r="N233" i="3" s="1"/>
  <c r="L234" i="3"/>
  <c r="L235" i="3"/>
  <c r="M235" i="3" s="1"/>
  <c r="N235" i="3" s="1"/>
  <c r="L236" i="3"/>
  <c r="M236" i="3" s="1"/>
  <c r="N236" i="3" s="1"/>
  <c r="L237" i="3"/>
  <c r="M237" i="3" s="1"/>
  <c r="N237" i="3" s="1"/>
  <c r="L238" i="3"/>
  <c r="L239" i="3"/>
  <c r="M239" i="3" s="1"/>
  <c r="N239" i="3" s="1"/>
  <c r="L240" i="3"/>
  <c r="M240" i="3" s="1"/>
  <c r="N240" i="3" s="1"/>
  <c r="L241" i="3"/>
  <c r="M241" i="3" s="1"/>
  <c r="N241" i="3" s="1"/>
  <c r="L242" i="3"/>
  <c r="L243" i="3"/>
  <c r="M243" i="3" s="1"/>
  <c r="N243" i="3" s="1"/>
  <c r="L244" i="3"/>
  <c r="M244" i="3" s="1"/>
  <c r="N244" i="3" s="1"/>
  <c r="L245" i="3"/>
  <c r="M245" i="3" s="1"/>
  <c r="N245" i="3" s="1"/>
  <c r="L246" i="3"/>
  <c r="L247" i="3"/>
  <c r="M247" i="3" s="1"/>
  <c r="N247" i="3" s="1"/>
  <c r="L248" i="3"/>
  <c r="M248" i="3" s="1"/>
  <c r="N248" i="3" s="1"/>
  <c r="L249" i="3"/>
  <c r="L250" i="3"/>
  <c r="L251" i="3"/>
  <c r="M251" i="3" s="1"/>
  <c r="N251" i="3" s="1"/>
  <c r="L252" i="3"/>
  <c r="M252" i="3" s="1"/>
  <c r="N252" i="3" s="1"/>
  <c r="L253" i="3"/>
  <c r="M253" i="3" s="1"/>
  <c r="N253" i="3" s="1"/>
  <c r="L254" i="3"/>
  <c r="L255" i="3"/>
  <c r="M255" i="3" s="1"/>
  <c r="N255" i="3" s="1"/>
  <c r="L256" i="3"/>
  <c r="M256" i="3" s="1"/>
  <c r="N256" i="3" s="1"/>
  <c r="L257" i="3"/>
  <c r="M257" i="3" s="1"/>
  <c r="N257" i="3" s="1"/>
  <c r="L258" i="3"/>
  <c r="L259" i="3"/>
  <c r="M259" i="3" s="1"/>
  <c r="N259" i="3" s="1"/>
  <c r="L260" i="3"/>
  <c r="M260" i="3" s="1"/>
  <c r="N260" i="3" s="1"/>
  <c r="L261" i="3"/>
  <c r="M261" i="3" s="1"/>
  <c r="N261" i="3" s="1"/>
  <c r="L262" i="3"/>
  <c r="L263" i="3"/>
  <c r="M263" i="3" s="1"/>
  <c r="N263" i="3" s="1"/>
  <c r="L264" i="3"/>
  <c r="M264" i="3" s="1"/>
  <c r="N264" i="3" s="1"/>
  <c r="L265" i="3"/>
  <c r="M265" i="3" s="1"/>
  <c r="N265" i="3" s="1"/>
  <c r="L266" i="3"/>
  <c r="L267" i="3"/>
  <c r="M267" i="3" s="1"/>
  <c r="N267" i="3" s="1"/>
  <c r="L268" i="3"/>
  <c r="M268" i="3" s="1"/>
  <c r="N268" i="3" s="1"/>
  <c r="L269" i="3"/>
  <c r="M269" i="3" s="1"/>
  <c r="N269" i="3" s="1"/>
  <c r="L270" i="3"/>
  <c r="L271" i="3"/>
  <c r="M271" i="3" s="1"/>
  <c r="N271" i="3" s="1"/>
  <c r="L272" i="3"/>
  <c r="M272" i="3" s="1"/>
  <c r="N272" i="3" s="1"/>
  <c r="L273" i="3"/>
  <c r="M273" i="3" s="1"/>
  <c r="N273" i="3" s="1"/>
  <c r="L274" i="3"/>
  <c r="L275" i="3"/>
  <c r="M275" i="3" s="1"/>
  <c r="N275" i="3" s="1"/>
  <c r="L276" i="3"/>
  <c r="M276" i="3" s="1"/>
  <c r="N276" i="3" s="1"/>
  <c r="L277" i="3"/>
  <c r="M277" i="3" s="1"/>
  <c r="N277" i="3" s="1"/>
  <c r="L278" i="3"/>
  <c r="L279" i="3"/>
  <c r="M279" i="3" s="1"/>
  <c r="N279" i="3" s="1"/>
  <c r="L280" i="3"/>
  <c r="M280" i="3" s="1"/>
  <c r="N280" i="3" s="1"/>
  <c r="L281" i="3"/>
  <c r="L282" i="3"/>
  <c r="L283" i="3"/>
  <c r="M283" i="3" s="1"/>
  <c r="N283" i="3" s="1"/>
  <c r="L284" i="3"/>
  <c r="M284" i="3" s="1"/>
  <c r="N284" i="3" s="1"/>
  <c r="L285" i="3"/>
  <c r="M285" i="3" s="1"/>
  <c r="N285" i="3" s="1"/>
  <c r="L286" i="3"/>
  <c r="L287" i="3"/>
  <c r="M287" i="3" s="1"/>
  <c r="N287" i="3" s="1"/>
  <c r="L288" i="3"/>
  <c r="M288" i="3" s="1"/>
  <c r="N288" i="3" s="1"/>
  <c r="L289" i="3"/>
  <c r="M289" i="3" s="1"/>
  <c r="N289" i="3" s="1"/>
  <c r="L290" i="3"/>
  <c r="L291" i="3"/>
  <c r="M291" i="3" s="1"/>
  <c r="N291" i="3" s="1"/>
  <c r="L292" i="3"/>
  <c r="M292" i="3" s="1"/>
  <c r="N292" i="3" s="1"/>
  <c r="L293" i="3"/>
  <c r="L294" i="3"/>
  <c r="L295" i="3"/>
  <c r="M295" i="3" s="1"/>
  <c r="N295" i="3" s="1"/>
  <c r="L296" i="3"/>
  <c r="M296" i="3" s="1"/>
  <c r="N296" i="3" s="1"/>
  <c r="L297" i="3"/>
  <c r="M297" i="3" s="1"/>
  <c r="N297" i="3" s="1"/>
  <c r="L298" i="3"/>
  <c r="L299" i="3"/>
  <c r="M299" i="3" s="1"/>
  <c r="N299" i="3" s="1"/>
  <c r="L300" i="3"/>
  <c r="M300" i="3" s="1"/>
  <c r="N300" i="3" s="1"/>
  <c r="L301" i="3"/>
  <c r="M301" i="3" s="1"/>
  <c r="N301" i="3" s="1"/>
  <c r="L302" i="3"/>
  <c r="L303" i="3"/>
  <c r="M303" i="3" s="1"/>
  <c r="N303" i="3" s="1"/>
  <c r="L304" i="3"/>
  <c r="M304" i="3" s="1"/>
  <c r="N304" i="3" s="1"/>
  <c r="L305" i="3"/>
  <c r="L306" i="3"/>
  <c r="L307" i="3"/>
  <c r="M307" i="3" s="1"/>
  <c r="N307" i="3" s="1"/>
  <c r="L308" i="3"/>
  <c r="M308" i="3" s="1"/>
  <c r="N308" i="3" s="1"/>
  <c r="L309" i="3"/>
  <c r="M309" i="3" s="1"/>
  <c r="N309" i="3" s="1"/>
  <c r="L310" i="3"/>
  <c r="L311" i="3"/>
  <c r="M311" i="3" s="1"/>
  <c r="N311" i="3" s="1"/>
  <c r="L312" i="3"/>
  <c r="M312" i="3" s="1"/>
  <c r="N312" i="3" s="1"/>
  <c r="L313" i="3"/>
  <c r="M313" i="3" s="1"/>
  <c r="N313" i="3" s="1"/>
  <c r="L314" i="3"/>
  <c r="L315" i="3"/>
  <c r="M315" i="3" s="1"/>
  <c r="N315" i="3" s="1"/>
  <c r="L316" i="3"/>
  <c r="M316" i="3" s="1"/>
  <c r="N316" i="3" s="1"/>
  <c r="L317" i="3"/>
  <c r="M317" i="3" s="1"/>
  <c r="N317" i="3" s="1"/>
  <c r="L318" i="3"/>
  <c r="L319" i="3"/>
  <c r="M319" i="3" s="1"/>
  <c r="N319" i="3" s="1"/>
  <c r="L320" i="3"/>
  <c r="M320" i="3" s="1"/>
  <c r="N320" i="3" s="1"/>
  <c r="L321" i="3"/>
  <c r="M321" i="3" s="1"/>
  <c r="N321" i="3" s="1"/>
  <c r="L322" i="3"/>
  <c r="L323" i="3"/>
  <c r="M323" i="3" s="1"/>
  <c r="N323" i="3" s="1"/>
  <c r="L324" i="3"/>
  <c r="M324" i="3" s="1"/>
  <c r="N324" i="3" s="1"/>
  <c r="L325" i="3"/>
  <c r="L326" i="3"/>
  <c r="L327" i="3"/>
  <c r="M327" i="3" s="1"/>
  <c r="N327" i="3" s="1"/>
  <c r="L328" i="3"/>
  <c r="M328" i="3" s="1"/>
  <c r="N328" i="3" s="1"/>
  <c r="L329" i="3"/>
  <c r="M329" i="3" s="1"/>
  <c r="N329" i="3" s="1"/>
  <c r="L330" i="3"/>
  <c r="L331" i="3"/>
  <c r="M331" i="3" s="1"/>
  <c r="N331" i="3" s="1"/>
  <c r="L332" i="3"/>
  <c r="M332" i="3" s="1"/>
  <c r="N332" i="3" s="1"/>
  <c r="L333" i="3"/>
  <c r="L334" i="3"/>
  <c r="L335" i="3"/>
  <c r="M335" i="3" s="1"/>
  <c r="N335" i="3" s="1"/>
  <c r="L336" i="3"/>
  <c r="M336" i="3" s="1"/>
  <c r="N336" i="3" s="1"/>
  <c r="L337" i="3"/>
  <c r="M337" i="3" s="1"/>
  <c r="N337" i="3" s="1"/>
  <c r="L338" i="3"/>
  <c r="L339" i="3"/>
  <c r="M339" i="3" s="1"/>
  <c r="N339" i="3" s="1"/>
  <c r="L340" i="3"/>
  <c r="M340" i="3" s="1"/>
  <c r="N340" i="3" s="1"/>
  <c r="L341" i="3"/>
  <c r="M341" i="3" s="1"/>
  <c r="N341" i="3" s="1"/>
  <c r="L342" i="3"/>
  <c r="L343" i="3"/>
  <c r="M343" i="3" s="1"/>
  <c r="N343" i="3" s="1"/>
  <c r="L344" i="3"/>
  <c r="M344" i="3" s="1"/>
  <c r="N344" i="3" s="1"/>
  <c r="L345" i="3"/>
  <c r="L346" i="3"/>
  <c r="L347" i="3"/>
  <c r="M347" i="3" s="1"/>
  <c r="N347" i="3" s="1"/>
  <c r="L348" i="3"/>
  <c r="M348" i="3" s="1"/>
  <c r="N348" i="3" s="1"/>
  <c r="L349" i="3"/>
  <c r="L350" i="3"/>
  <c r="L351" i="3"/>
  <c r="M351" i="3" s="1"/>
  <c r="N351" i="3" s="1"/>
  <c r="L352" i="3"/>
  <c r="M352" i="3" s="1"/>
  <c r="N352" i="3" s="1"/>
  <c r="L353" i="3"/>
  <c r="M353" i="3" s="1"/>
  <c r="N353" i="3" s="1"/>
  <c r="L354" i="3"/>
  <c r="L355" i="3"/>
  <c r="M355" i="3" s="1"/>
  <c r="N355" i="3" s="1"/>
  <c r="L356" i="3"/>
  <c r="M356" i="3" s="1"/>
  <c r="N356" i="3" s="1"/>
  <c r="L357" i="3"/>
  <c r="M357" i="3" s="1"/>
  <c r="N357" i="3" s="1"/>
  <c r="L358" i="3"/>
  <c r="L359" i="3"/>
  <c r="M359" i="3" s="1"/>
  <c r="N359" i="3" s="1"/>
  <c r="L360" i="3"/>
  <c r="M360" i="3" s="1"/>
  <c r="N360" i="3" s="1"/>
  <c r="L361" i="3"/>
  <c r="M361" i="3" s="1"/>
  <c r="N361" i="3" s="1"/>
  <c r="L362" i="3"/>
  <c r="L363" i="3"/>
  <c r="M363" i="3" s="1"/>
  <c r="N363" i="3" s="1"/>
  <c r="L364" i="3"/>
  <c r="M364" i="3" s="1"/>
  <c r="N364" i="3" s="1"/>
  <c r="L365" i="3"/>
  <c r="L366" i="3"/>
  <c r="L367" i="3"/>
  <c r="M367" i="3" s="1"/>
  <c r="N367" i="3" s="1"/>
  <c r="L368" i="3"/>
  <c r="M368" i="3" s="1"/>
  <c r="N368" i="3" s="1"/>
  <c r="L369" i="3"/>
  <c r="M369" i="3" s="1"/>
  <c r="N369" i="3" s="1"/>
  <c r="L370" i="3"/>
  <c r="L371" i="3"/>
  <c r="M371" i="3" s="1"/>
  <c r="N371" i="3" s="1"/>
  <c r="L372" i="3"/>
  <c r="M372" i="3" s="1"/>
  <c r="N372" i="3" s="1"/>
  <c r="L373" i="3"/>
  <c r="L374" i="3"/>
  <c r="L375" i="3"/>
  <c r="M375" i="3" s="1"/>
  <c r="N375" i="3" s="1"/>
  <c r="L376" i="3"/>
  <c r="M376" i="3" s="1"/>
  <c r="N376" i="3" s="1"/>
  <c r="L377" i="3"/>
  <c r="M377" i="3" s="1"/>
  <c r="N377" i="3" s="1"/>
  <c r="L378" i="3"/>
  <c r="L379" i="3"/>
  <c r="M379" i="3" s="1"/>
  <c r="N379" i="3" s="1"/>
  <c r="L380" i="3"/>
  <c r="M380" i="3" s="1"/>
  <c r="N380" i="3" s="1"/>
  <c r="L381" i="3"/>
  <c r="M381" i="3" s="1"/>
  <c r="N381" i="3" s="1"/>
  <c r="L382" i="3"/>
  <c r="L383" i="3"/>
  <c r="M383" i="3" s="1"/>
  <c r="N383" i="3" s="1"/>
  <c r="L384" i="3"/>
  <c r="M384" i="3" s="1"/>
  <c r="N384" i="3" s="1"/>
  <c r="L385" i="3"/>
  <c r="M385" i="3" s="1"/>
  <c r="N385" i="3" s="1"/>
  <c r="L386" i="3"/>
  <c r="L387" i="3"/>
  <c r="M387" i="3" s="1"/>
  <c r="N387" i="3" s="1"/>
  <c r="L388" i="3"/>
  <c r="M388" i="3" s="1"/>
  <c r="N388" i="3" s="1"/>
  <c r="L389" i="3"/>
  <c r="L390" i="3"/>
  <c r="L391" i="3"/>
  <c r="M391" i="3" s="1"/>
  <c r="N391" i="3" s="1"/>
  <c r="L392" i="3"/>
  <c r="M392" i="3" s="1"/>
  <c r="N392" i="3" s="1"/>
  <c r="L393" i="3"/>
  <c r="L394" i="3"/>
  <c r="L395" i="3"/>
  <c r="M395" i="3" s="1"/>
  <c r="N395" i="3" s="1"/>
  <c r="L396" i="3"/>
  <c r="M396" i="3" s="1"/>
  <c r="N396" i="3" s="1"/>
  <c r="L397" i="3"/>
  <c r="M397" i="3" s="1"/>
  <c r="N397" i="3" s="1"/>
  <c r="L398" i="3"/>
  <c r="L399" i="3"/>
  <c r="M399" i="3" s="1"/>
  <c r="N399" i="3" s="1"/>
  <c r="L400" i="3"/>
  <c r="M400" i="3" s="1"/>
  <c r="N400" i="3" s="1"/>
  <c r="L401" i="3"/>
  <c r="M401" i="3" s="1"/>
  <c r="N401" i="3" s="1"/>
  <c r="L402" i="3"/>
  <c r="L403" i="3"/>
  <c r="M403" i="3" s="1"/>
  <c r="N403" i="3" s="1"/>
  <c r="L404" i="3"/>
  <c r="M404" i="3" s="1"/>
  <c r="N404" i="3" s="1"/>
  <c r="L405" i="3"/>
  <c r="M405" i="3" s="1"/>
  <c r="N405" i="3" s="1"/>
  <c r="L406" i="3"/>
  <c r="L407" i="3"/>
  <c r="M407" i="3" s="1"/>
  <c r="N407" i="3" s="1"/>
  <c r="L408" i="3"/>
  <c r="M408" i="3" s="1"/>
  <c r="N408" i="3" s="1"/>
  <c r="L409" i="3"/>
  <c r="M409" i="3" s="1"/>
  <c r="N409" i="3" s="1"/>
  <c r="L410" i="3"/>
  <c r="L411" i="3"/>
  <c r="M411" i="3" s="1"/>
  <c r="N411" i="3" s="1"/>
  <c r="L412" i="3"/>
  <c r="M412" i="3" s="1"/>
  <c r="N412" i="3" s="1"/>
  <c r="L413" i="3"/>
  <c r="M413" i="3" s="1"/>
  <c r="N413" i="3" s="1"/>
  <c r="L414" i="3"/>
  <c r="L415" i="3"/>
  <c r="M415" i="3" s="1"/>
  <c r="N415" i="3" s="1"/>
  <c r="L416" i="3"/>
  <c r="M416" i="3" s="1"/>
  <c r="N416" i="3" s="1"/>
  <c r="L417" i="3"/>
  <c r="L418" i="3"/>
  <c r="L419" i="3"/>
  <c r="M419" i="3" s="1"/>
  <c r="N419" i="3" s="1"/>
  <c r="L420" i="3"/>
  <c r="M420" i="3" s="1"/>
  <c r="N420" i="3" s="1"/>
  <c r="L421" i="3"/>
  <c r="L422" i="3"/>
  <c r="L423" i="3"/>
  <c r="M423" i="3" s="1"/>
  <c r="N423" i="3" s="1"/>
  <c r="L424" i="3"/>
  <c r="M424" i="3" s="1"/>
  <c r="N424" i="3" s="1"/>
  <c r="L425" i="3"/>
  <c r="M425" i="3" s="1"/>
  <c r="N425" i="3" s="1"/>
  <c r="L426" i="3"/>
  <c r="L427" i="3"/>
  <c r="M427" i="3" s="1"/>
  <c r="N427" i="3" s="1"/>
  <c r="L428" i="3"/>
  <c r="M428" i="3" s="1"/>
  <c r="N428" i="3" s="1"/>
  <c r="L429" i="3"/>
  <c r="M429" i="3" s="1"/>
  <c r="N429" i="3" s="1"/>
  <c r="L430" i="3"/>
  <c r="L431" i="3"/>
  <c r="M431" i="3" s="1"/>
  <c r="N431" i="3" s="1"/>
  <c r="L432" i="3"/>
  <c r="M432" i="3" s="1"/>
  <c r="N432" i="3" s="1"/>
  <c r="L433" i="3"/>
  <c r="M433" i="3" s="1"/>
  <c r="N433" i="3" s="1"/>
  <c r="L434" i="3"/>
  <c r="L435" i="3"/>
  <c r="M435" i="3" s="1"/>
  <c r="N435" i="3" s="1"/>
  <c r="L436" i="3"/>
  <c r="M436" i="3" s="1"/>
  <c r="N436" i="3" s="1"/>
  <c r="L437" i="3"/>
  <c r="L438" i="3"/>
  <c r="L439" i="3"/>
  <c r="M439" i="3" s="1"/>
  <c r="N439" i="3" s="1"/>
  <c r="L440" i="3"/>
  <c r="M440" i="3" s="1"/>
  <c r="N440" i="3" s="1"/>
  <c r="L441" i="3"/>
  <c r="M441" i="3" s="1"/>
  <c r="N441" i="3" s="1"/>
  <c r="L442" i="3"/>
  <c r="L443" i="3"/>
  <c r="M443" i="3" s="1"/>
  <c r="N443" i="3" s="1"/>
  <c r="L444" i="3"/>
  <c r="M444" i="3" s="1"/>
  <c r="N444" i="3" s="1"/>
  <c r="L445" i="3"/>
  <c r="M445" i="3" s="1"/>
  <c r="N445" i="3" s="1"/>
  <c r="L446" i="3"/>
  <c r="L447" i="3"/>
  <c r="M447" i="3" s="1"/>
  <c r="N447" i="3" s="1"/>
  <c r="L448" i="3"/>
  <c r="M448" i="3" s="1"/>
  <c r="N448" i="3" s="1"/>
  <c r="L449" i="3"/>
  <c r="M449" i="3" s="1"/>
  <c r="N449" i="3" s="1"/>
  <c r="L450" i="3"/>
  <c r="L451" i="3"/>
  <c r="M451" i="3" s="1"/>
  <c r="N451" i="3" s="1"/>
  <c r="L452" i="3"/>
  <c r="M452" i="3" s="1"/>
  <c r="N452" i="3" s="1"/>
  <c r="L453" i="3"/>
  <c r="M453" i="3" s="1"/>
  <c r="N453" i="3" s="1"/>
  <c r="L454" i="3"/>
  <c r="L455" i="3"/>
  <c r="M455" i="3" s="1"/>
  <c r="N455" i="3" s="1"/>
  <c r="L456" i="3"/>
  <c r="M456" i="3" s="1"/>
  <c r="N456" i="3" s="1"/>
  <c r="L457" i="3"/>
  <c r="M457" i="3" s="1"/>
  <c r="N457" i="3" s="1"/>
  <c r="L458" i="3"/>
  <c r="L459" i="3"/>
  <c r="M459" i="3" s="1"/>
  <c r="N459" i="3" s="1"/>
  <c r="L460" i="3"/>
  <c r="M460" i="3" s="1"/>
  <c r="N460" i="3" s="1"/>
  <c r="L461" i="3"/>
  <c r="M461" i="3" s="1"/>
  <c r="N461" i="3" s="1"/>
  <c r="L462" i="3"/>
  <c r="L463" i="3"/>
  <c r="M463" i="3" s="1"/>
  <c r="N463" i="3" s="1"/>
  <c r="L464" i="3"/>
  <c r="M464" i="3" s="1"/>
  <c r="N464" i="3" s="1"/>
  <c r="L465" i="3"/>
  <c r="M465" i="3" s="1"/>
  <c r="N465" i="3" s="1"/>
  <c r="L466" i="3"/>
  <c r="L467" i="3"/>
  <c r="M467" i="3" s="1"/>
  <c r="N467" i="3" s="1"/>
  <c r="L468" i="3"/>
  <c r="M468" i="3" s="1"/>
  <c r="N468" i="3" s="1"/>
  <c r="L469" i="3"/>
  <c r="M469" i="3" s="1"/>
  <c r="N469" i="3" s="1"/>
  <c r="L470" i="3"/>
  <c r="L471" i="3"/>
  <c r="M471" i="3" s="1"/>
  <c r="N471" i="3" s="1"/>
  <c r="L472" i="3"/>
  <c r="M472" i="3" s="1"/>
  <c r="N472" i="3" s="1"/>
  <c r="L473" i="3"/>
  <c r="L474" i="3"/>
  <c r="L475" i="3"/>
  <c r="M475" i="3" s="1"/>
  <c r="N475" i="3" s="1"/>
  <c r="L476" i="3"/>
  <c r="M476" i="3" s="1"/>
  <c r="N476" i="3" s="1"/>
  <c r="L477" i="3"/>
  <c r="M477" i="3" s="1"/>
  <c r="N477" i="3" s="1"/>
  <c r="L478" i="3"/>
  <c r="L479" i="3"/>
  <c r="M479" i="3" s="1"/>
  <c r="N479" i="3" s="1"/>
  <c r="L480" i="3"/>
  <c r="M480" i="3" s="1"/>
  <c r="N480" i="3" s="1"/>
  <c r="L481" i="3"/>
  <c r="M481" i="3" s="1"/>
  <c r="N481" i="3" s="1"/>
  <c r="L482" i="3"/>
  <c r="L483" i="3"/>
  <c r="M483" i="3" s="1"/>
  <c r="N483" i="3" s="1"/>
  <c r="L484" i="3"/>
  <c r="M484" i="3" s="1"/>
  <c r="N484" i="3" s="1"/>
  <c r="L485" i="3"/>
  <c r="M485" i="3" s="1"/>
  <c r="N485" i="3" s="1"/>
  <c r="L486" i="3"/>
  <c r="L487" i="3"/>
  <c r="M487" i="3" s="1"/>
  <c r="N487" i="3" s="1"/>
  <c r="L488" i="3"/>
  <c r="M488" i="3" s="1"/>
  <c r="N488" i="3" s="1"/>
  <c r="L489" i="3"/>
  <c r="M489" i="3" s="1"/>
  <c r="N489" i="3" s="1"/>
  <c r="L490" i="3"/>
  <c r="L491" i="3"/>
  <c r="M491" i="3" s="1"/>
  <c r="N491" i="3" s="1"/>
  <c r="L492" i="3"/>
  <c r="M492" i="3" s="1"/>
  <c r="N492" i="3" s="1"/>
  <c r="L493" i="3"/>
  <c r="M493" i="3" s="1"/>
  <c r="N493" i="3" s="1"/>
  <c r="L494" i="3"/>
  <c r="L495" i="3"/>
  <c r="M495" i="3" s="1"/>
  <c r="N495" i="3" s="1"/>
  <c r="L496" i="3"/>
  <c r="M496" i="3" s="1"/>
  <c r="N496" i="3" s="1"/>
  <c r="L497" i="3"/>
  <c r="M497" i="3" s="1"/>
  <c r="N497" i="3" s="1"/>
  <c r="L498" i="3"/>
  <c r="L499" i="3"/>
  <c r="M499" i="3" s="1"/>
  <c r="N499" i="3" s="1"/>
  <c r="L500" i="3"/>
  <c r="M500" i="3" s="1"/>
  <c r="N500" i="3" s="1"/>
  <c r="L501" i="3"/>
  <c r="M501" i="3" s="1"/>
  <c r="N501" i="3" s="1"/>
  <c r="L502" i="3"/>
  <c r="L503" i="3"/>
  <c r="M503" i="3" s="1"/>
  <c r="N503" i="3" s="1"/>
  <c r="L504" i="3"/>
  <c r="M504" i="3" s="1"/>
  <c r="N504" i="3" s="1"/>
  <c r="L505" i="3"/>
  <c r="M505" i="3" s="1"/>
  <c r="N505" i="3" s="1"/>
  <c r="L506" i="3"/>
  <c r="L507" i="3"/>
  <c r="M507" i="3" s="1"/>
  <c r="N507" i="3" s="1"/>
  <c r="L508" i="3"/>
  <c r="M508" i="3" s="1"/>
  <c r="N508" i="3" s="1"/>
  <c r="L509" i="3"/>
  <c r="M509" i="3" s="1"/>
  <c r="N509" i="3" s="1"/>
  <c r="L510" i="3"/>
  <c r="L511" i="3"/>
  <c r="M511" i="3" s="1"/>
  <c r="N511" i="3" s="1"/>
  <c r="L512" i="3"/>
  <c r="M512" i="3" s="1"/>
  <c r="N512" i="3" s="1"/>
  <c r="L513" i="3"/>
  <c r="M513" i="3" s="1"/>
  <c r="N513" i="3" s="1"/>
  <c r="L514" i="3"/>
  <c r="L515" i="3"/>
  <c r="M515" i="3" s="1"/>
  <c r="N515" i="3" s="1"/>
  <c r="L516" i="3"/>
  <c r="M516" i="3" s="1"/>
  <c r="N516" i="3" s="1"/>
  <c r="L517" i="3"/>
  <c r="M517" i="3" s="1"/>
  <c r="N517" i="3" s="1"/>
  <c r="L518" i="3"/>
  <c r="L519" i="3"/>
  <c r="M519" i="3" s="1"/>
  <c r="N519" i="3" s="1"/>
  <c r="L520" i="3"/>
  <c r="M520" i="3" s="1"/>
  <c r="N520" i="3" s="1"/>
  <c r="L521" i="3"/>
  <c r="M521" i="3" s="1"/>
  <c r="N521" i="3" s="1"/>
  <c r="L522" i="3"/>
  <c r="L523" i="3"/>
  <c r="M523" i="3" s="1"/>
  <c r="N523" i="3" s="1"/>
  <c r="L524" i="3"/>
  <c r="M524" i="3" s="1"/>
  <c r="N524" i="3" s="1"/>
  <c r="L525" i="3"/>
  <c r="M525" i="3" s="1"/>
  <c r="N525" i="3" s="1"/>
  <c r="L526" i="3"/>
  <c r="L527" i="3"/>
  <c r="M527" i="3" s="1"/>
  <c r="N527" i="3" s="1"/>
  <c r="L528" i="3"/>
  <c r="M528" i="3" s="1"/>
  <c r="N528" i="3" s="1"/>
  <c r="L529" i="3"/>
  <c r="M529" i="3" s="1"/>
  <c r="N529" i="3" s="1"/>
  <c r="L530" i="3"/>
  <c r="L531" i="3"/>
  <c r="M531" i="3" s="1"/>
  <c r="N531" i="3" s="1"/>
  <c r="L532" i="3"/>
  <c r="M532" i="3" s="1"/>
  <c r="N532" i="3" s="1"/>
  <c r="L533" i="3"/>
  <c r="M533" i="3" s="1"/>
  <c r="N533" i="3" s="1"/>
  <c r="L534" i="3"/>
  <c r="L535" i="3"/>
  <c r="M535" i="3" s="1"/>
  <c r="N535" i="3" s="1"/>
  <c r="L536" i="3"/>
  <c r="M536" i="3" s="1"/>
  <c r="N536" i="3" s="1"/>
  <c r="L537" i="3"/>
  <c r="M537" i="3" s="1"/>
  <c r="N537" i="3" s="1"/>
  <c r="L538" i="3"/>
  <c r="L539" i="3"/>
  <c r="M539" i="3" s="1"/>
  <c r="N539" i="3" s="1"/>
  <c r="L540" i="3"/>
  <c r="M540" i="3" s="1"/>
  <c r="N540" i="3" s="1"/>
  <c r="L541" i="3"/>
  <c r="M541" i="3" s="1"/>
  <c r="N541" i="3" s="1"/>
  <c r="L542" i="3"/>
  <c r="L543" i="3"/>
  <c r="M543" i="3" s="1"/>
  <c r="N543" i="3" s="1"/>
  <c r="L544" i="3"/>
  <c r="M544" i="3" s="1"/>
  <c r="N544" i="3" s="1"/>
  <c r="L545" i="3"/>
  <c r="M545" i="3" s="1"/>
  <c r="N545" i="3" s="1"/>
  <c r="L546" i="3"/>
  <c r="L547" i="3"/>
  <c r="M547" i="3" s="1"/>
  <c r="N547" i="3" s="1"/>
  <c r="L548" i="3"/>
  <c r="M548" i="3" s="1"/>
  <c r="N548" i="3" s="1"/>
  <c r="L549" i="3"/>
  <c r="M549" i="3" s="1"/>
  <c r="N549" i="3" s="1"/>
  <c r="L550" i="3"/>
  <c r="L551" i="3"/>
  <c r="M551" i="3" s="1"/>
  <c r="N551" i="3" s="1"/>
  <c r="L552" i="3"/>
  <c r="M552" i="3" s="1"/>
  <c r="N552" i="3" s="1"/>
  <c r="L553" i="3"/>
  <c r="M553" i="3" s="1"/>
  <c r="N553" i="3" s="1"/>
  <c r="L554" i="3"/>
  <c r="L555" i="3"/>
  <c r="M555" i="3" s="1"/>
  <c r="N555" i="3" s="1"/>
  <c r="L556" i="3"/>
  <c r="M556" i="3" s="1"/>
  <c r="N556" i="3" s="1"/>
  <c r="L557" i="3"/>
  <c r="M557" i="3" s="1"/>
  <c r="N557" i="3" s="1"/>
  <c r="L558" i="3"/>
  <c r="L559" i="3"/>
  <c r="M559" i="3" s="1"/>
  <c r="N559" i="3" s="1"/>
  <c r="L560" i="3"/>
  <c r="M560" i="3" s="1"/>
  <c r="N560" i="3" s="1"/>
  <c r="L561" i="3"/>
  <c r="M561" i="3" s="1"/>
  <c r="N561" i="3" s="1"/>
  <c r="L562" i="3"/>
  <c r="L563" i="3"/>
  <c r="M563" i="3" s="1"/>
  <c r="N563" i="3" s="1"/>
  <c r="L564" i="3"/>
  <c r="M564" i="3" s="1"/>
  <c r="N564" i="3" s="1"/>
  <c r="L565" i="3"/>
  <c r="M565" i="3" s="1"/>
  <c r="N565" i="3" s="1"/>
  <c r="L566" i="3"/>
  <c r="L567" i="3"/>
  <c r="M567" i="3" s="1"/>
  <c r="N567" i="3" s="1"/>
  <c r="L568" i="3"/>
  <c r="M568" i="3" s="1"/>
  <c r="N568" i="3" s="1"/>
  <c r="L569" i="3"/>
  <c r="M569" i="3" s="1"/>
  <c r="N569" i="3" s="1"/>
  <c r="L570" i="3"/>
  <c r="L571" i="3"/>
  <c r="M571" i="3" s="1"/>
  <c r="N571" i="3" s="1"/>
  <c r="L572" i="3"/>
  <c r="M572" i="3" s="1"/>
  <c r="N572" i="3" s="1"/>
  <c r="L573" i="3"/>
  <c r="M573" i="3" s="1"/>
  <c r="N573" i="3" s="1"/>
  <c r="L574" i="3"/>
  <c r="L575" i="3"/>
  <c r="M575" i="3" s="1"/>
  <c r="N575" i="3" s="1"/>
  <c r="L576" i="3"/>
  <c r="M576" i="3" s="1"/>
  <c r="N576" i="3" s="1"/>
  <c r="L577" i="3"/>
  <c r="M577" i="3" s="1"/>
  <c r="N577" i="3" s="1"/>
  <c r="L578" i="3"/>
  <c r="L579" i="3"/>
  <c r="M579" i="3" s="1"/>
  <c r="N579" i="3" s="1"/>
  <c r="M10" i="3"/>
  <c r="N10" i="3" s="1"/>
  <c r="M14" i="3"/>
  <c r="N14" i="3" s="1"/>
  <c r="M18" i="3"/>
  <c r="N18" i="3" s="1"/>
  <c r="M22" i="3"/>
  <c r="N22" i="3" s="1"/>
  <c r="M26" i="3"/>
  <c r="N26" i="3" s="1"/>
  <c r="M30" i="3"/>
  <c r="N30" i="3" s="1"/>
  <c r="M34" i="3"/>
  <c r="N34" i="3" s="1"/>
  <c r="M38" i="3"/>
  <c r="N38" i="3" s="1"/>
  <c r="M42" i="3"/>
  <c r="N42" i="3" s="1"/>
  <c r="M46" i="3"/>
  <c r="N46" i="3" s="1"/>
  <c r="M50" i="3"/>
  <c r="N50" i="3" s="1"/>
  <c r="M62" i="3"/>
  <c r="N62" i="3" s="1"/>
  <c r="M66" i="3"/>
  <c r="N66" i="3" s="1"/>
  <c r="M74" i="3"/>
  <c r="N74" i="3" s="1"/>
  <c r="M78" i="3"/>
  <c r="N78" i="3" s="1"/>
  <c r="M86" i="3"/>
  <c r="N86" i="3" s="1"/>
  <c r="M90" i="3"/>
  <c r="N90" i="3" s="1"/>
  <c r="M94" i="3"/>
  <c r="N94" i="3" s="1"/>
  <c r="M98" i="3"/>
  <c r="N98" i="3" s="1"/>
  <c r="M102" i="3"/>
  <c r="N102" i="3" s="1"/>
  <c r="M104" i="3"/>
  <c r="N104" i="3" s="1"/>
  <c r="M106" i="3"/>
  <c r="N106" i="3" s="1"/>
  <c r="M114" i="3"/>
  <c r="N114" i="3" s="1"/>
  <c r="M118" i="3"/>
  <c r="N118" i="3" s="1"/>
  <c r="M122" i="3"/>
  <c r="N122" i="3" s="1"/>
  <c r="M126" i="3"/>
  <c r="N126" i="3" s="1"/>
  <c r="M130" i="3"/>
  <c r="N130" i="3" s="1"/>
  <c r="M134" i="3"/>
  <c r="N134" i="3" s="1"/>
  <c r="M138" i="3"/>
  <c r="N138" i="3" s="1"/>
  <c r="M142" i="3"/>
  <c r="N142" i="3" s="1"/>
  <c r="M146" i="3"/>
  <c r="N146" i="3" s="1"/>
  <c r="M150" i="3"/>
  <c r="N150" i="3" s="1"/>
  <c r="M154" i="3"/>
  <c r="N154" i="3" s="1"/>
  <c r="M158" i="3"/>
  <c r="N158" i="3" s="1"/>
  <c r="M162" i="3"/>
  <c r="N162" i="3" s="1"/>
  <c r="M166" i="3"/>
  <c r="N166" i="3" s="1"/>
  <c r="M170" i="3"/>
  <c r="N170" i="3" s="1"/>
  <c r="M174" i="3"/>
  <c r="N174" i="3" s="1"/>
  <c r="M178" i="3"/>
  <c r="N178" i="3" s="1"/>
  <c r="M182" i="3"/>
  <c r="N182" i="3" s="1"/>
  <c r="M186" i="3"/>
  <c r="N186" i="3" s="1"/>
  <c r="M190" i="3"/>
  <c r="N190" i="3" s="1"/>
  <c r="M194" i="3"/>
  <c r="N194" i="3" s="1"/>
  <c r="M202" i="3"/>
  <c r="N202" i="3" s="1"/>
  <c r="M206" i="3"/>
  <c r="N206" i="3" s="1"/>
  <c r="M210" i="3"/>
  <c r="N210" i="3" s="1"/>
  <c r="M214" i="3"/>
  <c r="N214" i="3" s="1"/>
  <c r="M218" i="3"/>
  <c r="N218" i="3" s="1"/>
  <c r="M222" i="3"/>
  <c r="N222" i="3" s="1"/>
  <c r="M226" i="3"/>
  <c r="N226" i="3" s="1"/>
  <c r="M230" i="3"/>
  <c r="N230" i="3" s="1"/>
  <c r="M234" i="3"/>
  <c r="N234" i="3" s="1"/>
  <c r="M238" i="3"/>
  <c r="N238" i="3" s="1"/>
  <c r="M242" i="3"/>
  <c r="N242" i="3" s="1"/>
  <c r="M246" i="3"/>
  <c r="N246" i="3" s="1"/>
  <c r="M250" i="3"/>
  <c r="N250" i="3" s="1"/>
  <c r="M254" i="3"/>
  <c r="N254" i="3" s="1"/>
  <c r="M258" i="3"/>
  <c r="N258" i="3" s="1"/>
  <c r="M262" i="3"/>
  <c r="N262" i="3" s="1"/>
  <c r="M266" i="3"/>
  <c r="N266" i="3" s="1"/>
  <c r="M270" i="3"/>
  <c r="N270" i="3" s="1"/>
  <c r="M274" i="3"/>
  <c r="N274" i="3" s="1"/>
  <c r="M278" i="3"/>
  <c r="N278" i="3" s="1"/>
  <c r="M282" i="3"/>
  <c r="N282" i="3" s="1"/>
  <c r="M286" i="3"/>
  <c r="N286" i="3" s="1"/>
  <c r="M290" i="3"/>
  <c r="N290" i="3" s="1"/>
  <c r="M294" i="3"/>
  <c r="N294" i="3" s="1"/>
  <c r="M298" i="3"/>
  <c r="N298" i="3" s="1"/>
  <c r="M302" i="3"/>
  <c r="N302" i="3" s="1"/>
  <c r="M306" i="3"/>
  <c r="N306" i="3" s="1"/>
  <c r="M310" i="3"/>
  <c r="N310" i="3" s="1"/>
  <c r="M314" i="3"/>
  <c r="N314" i="3" s="1"/>
  <c r="M318" i="3"/>
  <c r="N318" i="3" s="1"/>
  <c r="M322" i="3"/>
  <c r="N322" i="3" s="1"/>
  <c r="M326" i="3"/>
  <c r="N326" i="3" s="1"/>
  <c r="M330" i="3"/>
  <c r="N330" i="3" s="1"/>
  <c r="M334" i="3"/>
  <c r="N334" i="3" s="1"/>
  <c r="M338" i="3"/>
  <c r="N338" i="3" s="1"/>
  <c r="M342" i="3"/>
  <c r="N342" i="3" s="1"/>
  <c r="M346" i="3"/>
  <c r="N346" i="3" s="1"/>
  <c r="M350" i="3"/>
  <c r="N350" i="3" s="1"/>
  <c r="M358" i="3"/>
  <c r="N358" i="3" s="1"/>
  <c r="M362" i="3"/>
  <c r="N362" i="3" s="1"/>
  <c r="M366" i="3"/>
  <c r="N366" i="3" s="1"/>
  <c r="M370" i="3"/>
  <c r="N370" i="3" s="1"/>
  <c r="M374" i="3"/>
  <c r="N374" i="3" s="1"/>
  <c r="M378" i="3"/>
  <c r="N378" i="3" s="1"/>
  <c r="M382" i="3"/>
  <c r="N382" i="3" s="1"/>
  <c r="M386" i="3"/>
  <c r="N386" i="3" s="1"/>
  <c r="M390" i="3"/>
  <c r="N390" i="3" s="1"/>
  <c r="M394" i="3"/>
  <c r="N394" i="3" s="1"/>
  <c r="M398" i="3"/>
  <c r="N398" i="3" s="1"/>
  <c r="M402" i="3"/>
  <c r="N402" i="3" s="1"/>
  <c r="M406" i="3"/>
  <c r="N406" i="3" s="1"/>
  <c r="M414" i="3"/>
  <c r="N414" i="3" s="1"/>
  <c r="M418" i="3"/>
  <c r="N418" i="3" s="1"/>
  <c r="M422" i="3"/>
  <c r="N422" i="3" s="1"/>
  <c r="M426" i="3"/>
  <c r="N426" i="3" s="1"/>
  <c r="M430" i="3"/>
  <c r="N430" i="3" s="1"/>
  <c r="M434" i="3"/>
  <c r="N434" i="3" s="1"/>
  <c r="M438" i="3"/>
  <c r="N438" i="3" s="1"/>
  <c r="M442" i="3"/>
  <c r="N442" i="3" s="1"/>
  <c r="M446" i="3"/>
  <c r="N446" i="3" s="1"/>
  <c r="M450" i="3"/>
  <c r="N450" i="3" s="1"/>
  <c r="M454" i="3"/>
  <c r="N454" i="3" s="1"/>
  <c r="M458" i="3"/>
  <c r="N458" i="3" s="1"/>
  <c r="M462" i="3"/>
  <c r="N462" i="3" s="1"/>
  <c r="M466" i="3"/>
  <c r="N466" i="3" s="1"/>
  <c r="M470" i="3"/>
  <c r="N470" i="3" s="1"/>
  <c r="M474" i="3"/>
  <c r="N474" i="3" s="1"/>
  <c r="M478" i="3"/>
  <c r="N478" i="3" s="1"/>
  <c r="M482" i="3"/>
  <c r="N482" i="3" s="1"/>
  <c r="M486" i="3"/>
  <c r="N486" i="3" s="1"/>
  <c r="M490" i="3"/>
  <c r="N490" i="3" s="1"/>
  <c r="M494" i="3"/>
  <c r="N494" i="3" s="1"/>
  <c r="M498" i="3"/>
  <c r="N498" i="3" s="1"/>
  <c r="M502" i="3"/>
  <c r="N502" i="3" s="1"/>
  <c r="M506" i="3"/>
  <c r="N506" i="3" s="1"/>
  <c r="M510" i="3"/>
  <c r="N510" i="3" s="1"/>
  <c r="M518" i="3"/>
  <c r="N518" i="3" s="1"/>
  <c r="M522" i="3"/>
  <c r="N522" i="3" s="1"/>
  <c r="M526" i="3"/>
  <c r="N526" i="3" s="1"/>
  <c r="M530" i="3"/>
  <c r="N530" i="3" s="1"/>
  <c r="M534" i="3"/>
  <c r="N534" i="3" s="1"/>
  <c r="M538" i="3"/>
  <c r="N538" i="3" s="1"/>
  <c r="M542" i="3"/>
  <c r="N542" i="3" s="1"/>
  <c r="M546" i="3"/>
  <c r="N546" i="3" s="1"/>
  <c r="M550" i="3"/>
  <c r="N550" i="3" s="1"/>
  <c r="M554" i="3"/>
  <c r="N554" i="3" s="1"/>
  <c r="M558" i="3"/>
  <c r="N558" i="3" s="1"/>
  <c r="M562" i="3"/>
  <c r="N562" i="3" s="1"/>
  <c r="M566" i="3"/>
  <c r="N566" i="3" s="1"/>
  <c r="M570" i="3"/>
  <c r="N570" i="3" s="1"/>
  <c r="M574" i="3"/>
  <c r="N574" i="3" s="1"/>
  <c r="M54" i="3"/>
  <c r="N54" i="3" s="1"/>
  <c r="M82" i="3"/>
  <c r="N82" i="3" s="1"/>
  <c r="M97" i="3"/>
  <c r="N97" i="3" s="1"/>
  <c r="M105" i="3"/>
  <c r="N105" i="3" s="1"/>
  <c r="M110" i="3"/>
  <c r="N110" i="3" s="1"/>
  <c r="M121" i="3"/>
  <c r="N121" i="3" s="1"/>
  <c r="M161" i="3"/>
  <c r="N161" i="3" s="1"/>
  <c r="M193" i="3"/>
  <c r="N193" i="3" s="1"/>
  <c r="M221" i="3"/>
  <c r="N221" i="3" s="1"/>
  <c r="M249" i="3"/>
  <c r="N249" i="3" s="1"/>
  <c r="M345" i="3"/>
  <c r="N345" i="3" s="1"/>
  <c r="M354" i="3"/>
  <c r="N354" i="3" s="1"/>
  <c r="M393" i="3"/>
  <c r="N393" i="3" s="1"/>
  <c r="M410" i="3"/>
  <c r="N410" i="3" s="1"/>
  <c r="M417" i="3"/>
  <c r="N417" i="3" s="1"/>
  <c r="M514" i="3"/>
  <c r="N514" i="3" s="1"/>
  <c r="M578" i="3"/>
  <c r="N578" i="3" s="1"/>
  <c r="M198" i="3"/>
  <c r="N198" i="3" s="1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M133" i="3"/>
  <c r="N133" i="3" s="1"/>
  <c r="J134" i="3"/>
  <c r="J135" i="3"/>
  <c r="J136" i="3"/>
  <c r="J137" i="3"/>
  <c r="J138" i="3"/>
  <c r="J139" i="3"/>
  <c r="J140" i="3"/>
  <c r="J141" i="3"/>
  <c r="M141" i="3"/>
  <c r="N141" i="3" s="1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M177" i="3"/>
  <c r="N177" i="3" s="1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M209" i="3"/>
  <c r="N209" i="3" s="1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M281" i="3"/>
  <c r="N281" i="3" s="1"/>
  <c r="J282" i="3"/>
  <c r="J283" i="3"/>
  <c r="J284" i="3"/>
  <c r="J285" i="3"/>
  <c r="J286" i="3"/>
  <c r="J287" i="3"/>
  <c r="J288" i="3"/>
  <c r="J289" i="3"/>
  <c r="J290" i="3"/>
  <c r="J291" i="3"/>
  <c r="J292" i="3"/>
  <c r="J293" i="3"/>
  <c r="M293" i="3"/>
  <c r="N293" i="3" s="1"/>
  <c r="J294" i="3"/>
  <c r="J295" i="3"/>
  <c r="J296" i="3"/>
  <c r="J297" i="3"/>
  <c r="J298" i="3"/>
  <c r="J299" i="3"/>
  <c r="J300" i="3"/>
  <c r="J301" i="3"/>
  <c r="J302" i="3"/>
  <c r="J303" i="3"/>
  <c r="J304" i="3"/>
  <c r="J305" i="3"/>
  <c r="M305" i="3"/>
  <c r="N305" i="3" s="1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M325" i="3"/>
  <c r="N325" i="3" s="1"/>
  <c r="J326" i="3"/>
  <c r="J327" i="3"/>
  <c r="J328" i="3"/>
  <c r="J329" i="3"/>
  <c r="J330" i="3"/>
  <c r="J331" i="3"/>
  <c r="J332" i="3"/>
  <c r="J333" i="3"/>
  <c r="M333" i="3"/>
  <c r="N333" i="3" s="1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M349" i="3"/>
  <c r="N349" i="3" s="1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M365" i="3"/>
  <c r="N365" i="3" s="1"/>
  <c r="J366" i="3"/>
  <c r="J367" i="3"/>
  <c r="J368" i="3"/>
  <c r="J369" i="3"/>
  <c r="J370" i="3"/>
  <c r="J371" i="3"/>
  <c r="J372" i="3"/>
  <c r="J373" i="3"/>
  <c r="M373" i="3"/>
  <c r="N373" i="3" s="1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M389" i="3"/>
  <c r="N389" i="3" s="1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M421" i="3"/>
  <c r="N421" i="3" s="1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M437" i="3"/>
  <c r="N437" i="3" s="1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M473" i="3"/>
  <c r="N473" i="3" s="1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M58" i="3"/>
  <c r="N58" i="3" s="1"/>
  <c r="M65" i="3"/>
  <c r="N65" i="3" s="1"/>
  <c r="M70" i="3"/>
  <c r="N70" i="3" s="1"/>
  <c r="M73" i="3"/>
  <c r="N73" i="3" s="1"/>
  <c r="M77" i="3"/>
  <c r="N77" i="3" s="1"/>
  <c r="M81" i="3"/>
  <c r="N81" i="3" s="1"/>
  <c r="M85" i="3"/>
  <c r="N85" i="3" s="1"/>
  <c r="M89" i="3"/>
  <c r="N89" i="3" s="1"/>
  <c r="M93" i="3"/>
  <c r="N93" i="3" s="1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7" i="3"/>
  <c r="D7" i="3"/>
  <c r="F6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6" i="3"/>
  <c r="I2" i="3"/>
  <c r="I3" i="3" s="1"/>
  <c r="D231" i="1"/>
  <c r="D232" i="1"/>
  <c r="D233" i="1"/>
  <c r="D234" i="1"/>
  <c r="D235" i="1"/>
  <c r="D236" i="1"/>
  <c r="D237" i="1"/>
  <c r="D238" i="1"/>
  <c r="D239" i="1"/>
  <c r="D240" i="1"/>
  <c r="C231" i="1"/>
  <c r="C232" i="1"/>
  <c r="C233" i="1"/>
  <c r="C234" i="1"/>
  <c r="C235" i="1"/>
  <c r="C236" i="1"/>
  <c r="C237" i="1"/>
  <c r="C238" i="1"/>
  <c r="C239" i="1"/>
  <c r="C230" i="1"/>
  <c r="D230" i="1"/>
  <c r="D229" i="1"/>
  <c r="C229" i="1"/>
  <c r="D190" i="1"/>
  <c r="D191" i="1"/>
  <c r="C190" i="1"/>
  <c r="C159" i="1"/>
  <c r="C160" i="1"/>
  <c r="C168" i="1"/>
  <c r="C169" i="1"/>
  <c r="C170" i="1"/>
  <c r="C154" i="1"/>
  <c r="C155" i="1"/>
  <c r="C81" i="1"/>
  <c r="C82" i="1"/>
  <c r="C156" i="1"/>
  <c r="C157" i="1"/>
  <c r="C158" i="1"/>
  <c r="C80" i="1"/>
  <c r="C83" i="1"/>
  <c r="C84" i="1"/>
  <c r="C85" i="1"/>
  <c r="C86" i="1"/>
  <c r="C87" i="1"/>
  <c r="C88" i="1"/>
  <c r="C145" i="1"/>
  <c r="C146" i="1"/>
  <c r="C147" i="1"/>
  <c r="C148" i="1"/>
  <c r="C149" i="1"/>
  <c r="C150" i="1"/>
  <c r="C151" i="1"/>
  <c r="C152" i="1"/>
  <c r="C153" i="1"/>
  <c r="C135" i="1"/>
  <c r="C136" i="1"/>
  <c r="C137" i="1"/>
  <c r="C138" i="1"/>
  <c r="C139" i="1"/>
  <c r="C140" i="1"/>
  <c r="C141" i="1"/>
  <c r="C142" i="1"/>
  <c r="C143" i="1"/>
  <c r="C144" i="1"/>
  <c r="C32" i="1"/>
  <c r="C33" i="1"/>
  <c r="C34" i="1"/>
  <c r="C35" i="1"/>
  <c r="C36" i="1"/>
  <c r="C37" i="1"/>
  <c r="C27" i="1"/>
  <c r="C28" i="1"/>
  <c r="C29" i="1"/>
  <c r="C30" i="1"/>
  <c r="C31" i="1"/>
  <c r="C76" i="1"/>
  <c r="C77" i="1"/>
  <c r="C78" i="1"/>
  <c r="C70" i="1"/>
  <c r="D61" i="1"/>
  <c r="D62" i="1"/>
  <c r="D63" i="1"/>
  <c r="C65" i="1"/>
  <c r="C66" i="1"/>
  <c r="C67" i="1"/>
  <c r="C68" i="1"/>
  <c r="C69" i="1"/>
  <c r="C71" i="1"/>
  <c r="C72" i="1"/>
  <c r="C73" i="1"/>
  <c r="C74" i="1"/>
  <c r="C64" i="1"/>
  <c r="C63" i="1"/>
  <c r="D60" i="1"/>
  <c r="C2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G7" i="3" l="1"/>
  <c r="G6" i="3"/>
  <c r="E4" i="6" a="1"/>
  <c r="E4" i="6" s="1"/>
  <c r="B4" i="6" s="1"/>
  <c r="E5" i="6" a="1"/>
  <c r="E5" i="6" s="1"/>
  <c r="B5" i="6" s="1"/>
  <c r="E15" i="6" a="1"/>
  <c r="E15" i="6" s="1"/>
  <c r="B15" i="6" s="1"/>
  <c r="E11" i="6" a="1"/>
  <c r="E11" i="6" s="1"/>
  <c r="B11" i="6" s="1"/>
  <c r="E13" i="6" a="1"/>
  <c r="E13" i="6" s="1"/>
  <c r="B13" i="6" s="1"/>
  <c r="E6" i="6" a="1"/>
  <c r="E6" i="6" s="1"/>
  <c r="B6" i="6" s="1"/>
  <c r="E12" i="6" a="1"/>
  <c r="E12" i="6" s="1"/>
  <c r="B12" i="6" s="1"/>
  <c r="E9" i="6" a="1"/>
  <c r="E9" i="6" s="1"/>
  <c r="B9" i="6" s="1"/>
  <c r="E8" i="6" a="1"/>
  <c r="E8" i="6" s="1"/>
  <c r="B8" i="6" s="1"/>
  <c r="E14" i="6" a="1"/>
  <c r="E14" i="6" s="1"/>
  <c r="B14" i="6" s="1"/>
  <c r="E7" i="6" a="1"/>
  <c r="E7" i="6" s="1"/>
  <c r="B7" i="6" s="1"/>
  <c r="E10" i="6" a="1"/>
  <c r="E10" i="6" s="1"/>
  <c r="B10" i="6" s="1"/>
  <c r="F3" i="5"/>
  <c r="B3" i="6"/>
  <c r="F5" i="5"/>
  <c r="F6" i="5"/>
  <c r="F8" i="5"/>
  <c r="F7" i="5"/>
  <c r="F4" i="5"/>
  <c r="F2" i="5"/>
  <c r="N21" i="3"/>
  <c r="M20" i="3"/>
  <c r="N20" i="3" s="1"/>
  <c r="N19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Q7" i="3" l="1"/>
  <c r="I6" i="2"/>
  <c r="M6" i="2"/>
  <c r="Q6" i="2"/>
  <c r="U6" i="2"/>
  <c r="H6" i="2"/>
  <c r="K5" i="2"/>
  <c r="O5" i="2"/>
  <c r="S5" i="2"/>
  <c r="W5" i="2"/>
  <c r="I5" i="2"/>
  <c r="U5" i="2"/>
  <c r="T6" i="2"/>
  <c r="R5" i="2"/>
  <c r="J6" i="2"/>
  <c r="N6" i="2"/>
  <c r="R6" i="2"/>
  <c r="V6" i="2"/>
  <c r="H5" i="2"/>
  <c r="L5" i="2"/>
  <c r="P5" i="2"/>
  <c r="T5" i="2"/>
  <c r="X5" i="2"/>
  <c r="K6" i="2"/>
  <c r="O6" i="2"/>
  <c r="S6" i="2"/>
  <c r="W6" i="2"/>
  <c r="M5" i="2"/>
  <c r="Q5" i="2"/>
  <c r="L6" i="2"/>
  <c r="P6" i="2"/>
  <c r="X6" i="2"/>
  <c r="J5" i="2"/>
  <c r="N5" i="2"/>
  <c r="V5" i="2"/>
  <c r="G5" i="2"/>
  <c r="Y5" i="2"/>
  <c r="Y6" i="2"/>
  <c r="G6" i="2"/>
  <c r="R7" i="3" l="1"/>
</calcChain>
</file>

<file path=xl/sharedStrings.xml><?xml version="1.0" encoding="utf-8"?>
<sst xmlns="http://schemas.openxmlformats.org/spreadsheetml/2006/main" count="864" uniqueCount="440">
  <si>
    <t>Length</t>
  </si>
  <si>
    <t>Name</t>
  </si>
  <si>
    <t>StartOffset</t>
  </si>
  <si>
    <t>3C</t>
  </si>
  <si>
    <t>"LIFETIME_SEC_COUNT"</t>
  </si>
  <si>
    <t>"LIFETIME_BALE_COUNT"</t>
  </si>
  <si>
    <t>"VIN NUMBER"</t>
  </si>
  <si>
    <t>Decimal</t>
  </si>
  <si>
    <t>Hexidecimal</t>
  </si>
  <si>
    <t>ascii</t>
  </si>
  <si>
    <t>Binary</t>
  </si>
  <si>
    <t>*</t>
  </si>
  <si>
    <t>A</t>
  </si>
  <si>
    <t>G</t>
  </si>
  <si>
    <t>C</t>
  </si>
  <si>
    <t>M</t>
  </si>
  <si>
    <t>H</t>
  </si>
  <si>
    <t>ASCII</t>
  </si>
  <si>
    <t>Hex</t>
  </si>
  <si>
    <t>2A</t>
  </si>
  <si>
    <t>41</t>
  </si>
  <si>
    <t>47</t>
  </si>
  <si>
    <t>43</t>
  </si>
  <si>
    <t>4D</t>
  </si>
  <si>
    <t>39</t>
  </si>
  <si>
    <t>35</t>
  </si>
  <si>
    <t>32</t>
  </si>
  <si>
    <t>30</t>
  </si>
  <si>
    <t>48</t>
  </si>
  <si>
    <t>31</t>
  </si>
  <si>
    <t>36</t>
  </si>
  <si>
    <t>Group</t>
  </si>
  <si>
    <t>"LIFETIME_AVG_WEIGHT"</t>
  </si>
  <si>
    <t>"LIFETIME_TOTAL_WEIGHT"</t>
  </si>
  <si>
    <t>"SUPPRESS_ALARMS"</t>
  </si>
  <si>
    <t>"SUPPRESS_AUDIBLES"</t>
  </si>
  <si>
    <t>"SUPPRESS_DTCS"</t>
  </si>
  <si>
    <t>"SEGMENT_CHECKSUM"</t>
  </si>
  <si>
    <t>"KNOTTER_LUBE_ALARM"</t>
  </si>
  <si>
    <t>"KNOTTER_LUBE_ON_TIME"</t>
  </si>
  <si>
    <t>"KNOTTER_LUBE_BALES"</t>
  </si>
  <si>
    <t>KNOTTER_LUBE_ON_TIME_REMAINING</t>
  </si>
  <si>
    <t>KNOTTER_LUBE_BALES_AFTER_LUBE_CYCLE</t>
  </si>
  <si>
    <t>CHAIN_OILER_CONFIGURED</t>
  </si>
  <si>
    <t>CHAIN_OILER_ALARM</t>
  </si>
  <si>
    <t>CHAIN_OILER_ON_TIME</t>
  </si>
  <si>
    <t>CHAIN_OILER_OFF_TIME</t>
  </si>
  <si>
    <t>CHAIN_OILER_ON_TIME_REMAINING</t>
  </si>
  <si>
    <t>CHAIN_OILER_SECONDS_AFTER_CYCLE</t>
  </si>
  <si>
    <t>BALE_LENGTH_CONFIGURED</t>
  </si>
  <si>
    <t>BALE_LENGTH_CURRENT_BALE_LENGTH_NOT_CALIBRATED</t>
  </si>
  <si>
    <t>BALE_LENGTH_PREVIOUS_BALE_LENGTH</t>
  </si>
  <si>
    <t>1C</t>
  </si>
  <si>
    <t>5C</t>
  </si>
  <si>
    <t>4C</t>
  </si>
  <si>
    <t>BALE_LENGTH_KNOTTER_INTERVAL</t>
  </si>
  <si>
    <t>6C</t>
  </si>
  <si>
    <t>7C</t>
  </si>
  <si>
    <t>10C</t>
  </si>
  <si>
    <t>MAIN_WORK_PAGE1_COL1_ROW1</t>
  </si>
  <si>
    <t>MAIN_WORK_PAGE1_COL1_ROW2</t>
  </si>
  <si>
    <t>MAIN_WORK_PAGE1_COL1_ROW3</t>
  </si>
  <si>
    <t>MAIN_WORK_PAGE1_COL1_ROW4</t>
  </si>
  <si>
    <t>MAIN_WORK_PAGE2_COL1_ROW1</t>
  </si>
  <si>
    <t>MAIN_WORK_PAGE2_COL1_ROW2</t>
  </si>
  <si>
    <t>MAIN_WORK_PAGE2_COL1_ROW3</t>
  </si>
  <si>
    <t>MAIN_WORK_PAGE2_COL1_ROW4</t>
  </si>
  <si>
    <t>TANDEM_AXLE_CONFIGURED</t>
  </si>
  <si>
    <t>LOAD_CONTROL_AUTO_KP_AVERAGE_INC</t>
  </si>
  <si>
    <t>LOAD_CONTROL_AUTO_KP_AVERAGE_DEC</t>
  </si>
  <si>
    <t>LOAD_CONTROL_AUTO_INCREASE_WINDUP</t>
  </si>
  <si>
    <t>LOAD_CONTROL_AUTO_DECREASE_WINDUP</t>
  </si>
  <si>
    <t>LOAD_CONTROL_AUTO_LOAD_ERROR_EXPONENT</t>
  </si>
  <si>
    <t>LOAD_CONTROL_AUTO_KP_MIN</t>
  </si>
  <si>
    <t>LOAD_CONTROL_AUTO_KP_MAX</t>
  </si>
  <si>
    <t>LOAD_CONTROL_AUTO_KP_DEC_ARR_SIZE</t>
  </si>
  <si>
    <t>LOAD_CONTROL_AUTO_KP_INC_ARR_SIZE</t>
  </si>
  <si>
    <t>LOAD_CONTROL_AUTO_MIN_ON_TIME</t>
  </si>
  <si>
    <t>LOAD_CONTROL_AUTO_MAX_ON_TIME</t>
  </si>
  <si>
    <t>LOAD_CONTROL_AUTO_KP_MIN_CALC_TIME</t>
  </si>
  <si>
    <t>LOAD_CONTROL_AUTO_STUFFER_CYCLES_LOCKOUT</t>
  </si>
  <si>
    <t>LOAD_CONTROL_AUTO_LOW_DEAD_BAND</t>
  </si>
  <si>
    <t>LOAD_CONTROL_AUTO_HIGH_DEAD_BAND</t>
  </si>
  <si>
    <t>LOAD_CONTROL_AUTO_ALARM_LIMIT_1</t>
  </si>
  <si>
    <t>LOAD_CONTROL_AUTO_ALARM_LIMIT_2</t>
  </si>
  <si>
    <t>BALE_CHUTE_CONFIGURED</t>
  </si>
  <si>
    <t>EJECTOR_CONFIGURED</t>
  </si>
  <si>
    <t>EJECTOR_RELEASE_TIMEOUT</t>
  </si>
  <si>
    <t>EJECTOR_CHAMBER_DECOMPRESSED</t>
  </si>
  <si>
    <t>ACCUMULATOR_CONFIGURED</t>
  </si>
  <si>
    <t>KNOTTER_AND_NEEDLE_TIE_CYCLE_ALARM</t>
  </si>
  <si>
    <t>HYDRAULIC_VALVE_PRESSURE_MEASURE_LOCKOUT</t>
  </si>
  <si>
    <t>PRESSURE_MONITOR_LIMIT_1</t>
  </si>
  <si>
    <t>PRESSURE_MONITOR_LIMIT_2</t>
  </si>
  <si>
    <t>BALE_LENGTH_DIRECTION</t>
  </si>
  <si>
    <t>OPERATOR_BEACON_STATE</t>
  </si>
  <si>
    <t>OPERATOR_LIGHTS_STATE</t>
  </si>
  <si>
    <t>OPERATOR_LIGHTS_SEQ1</t>
  </si>
  <si>
    <t>OPERATOR_LIGHTS_SEQ2</t>
  </si>
  <si>
    <t>HYDRAULIC_DOOR_POSITION_LEFT</t>
  </si>
  <si>
    <t>HYDRAULIC_DOOR_POSITION_RIGHT</t>
  </si>
  <si>
    <t>ARROW_CONROD_LOAD_PERCENT_DIFF_MAX</t>
  </si>
  <si>
    <t>ARROW_DOOR_POS_PERCENT_DIFF_MAX</t>
  </si>
  <si>
    <t>ARROW_PLUNGER_STROKES_TO_SMOOTH</t>
  </si>
  <si>
    <t>UNDROPPED_TIED_BALE_LENGTHS_1</t>
  </si>
  <si>
    <t>UNDROPPED_TIED_BALE_LENGTHS_2</t>
  </si>
  <si>
    <t>UNDROPPED_TIED_BALE_LENGTHS_3</t>
  </si>
  <si>
    <t>UNDROPPED_TIED_BALE_LENGTHS_4</t>
  </si>
  <si>
    <t>UNDROPPED_TIED_BALE_LENGTHS_5</t>
  </si>
  <si>
    <t>UNDROPPED_TIED_BALE_LENGTHS_6</t>
  </si>
  <si>
    <t>CHUTE_SCALE_OFFSET_CONFIGURED</t>
  </si>
  <si>
    <t>CHUTE_SCALE_OFFSET_ALARM</t>
  </si>
  <si>
    <t>MOISTURE_OFFSET_CONFIGURED</t>
  </si>
  <si>
    <t>MOISTURE_OFFSET_ALARM</t>
  </si>
  <si>
    <t>MOISTURE_OFFSET_PEAK_MOISTURE</t>
  </si>
  <si>
    <t>A8</t>
  </si>
  <si>
    <t>A0</t>
  </si>
  <si>
    <t>B8</t>
  </si>
  <si>
    <t>B0</t>
  </si>
  <si>
    <t>o</t>
  </si>
  <si>
    <t>Type</t>
  </si>
  <si>
    <t>"String"</t>
  </si>
  <si>
    <t>"Integer"</t>
  </si>
  <si>
    <t>2a</t>
  </si>
  <si>
    <t>4d</t>
  </si>
  <si>
    <t>7e</t>
  </si>
  <si>
    <t>c5</t>
  </si>
  <si>
    <t>d2</t>
  </si>
  <si>
    <t>e1</t>
  </si>
  <si>
    <t>f0</t>
  </si>
  <si>
    <t>ff</t>
  </si>
  <si>
    <t>"Float"</t>
  </si>
  <si>
    <t>"Bool"</t>
  </si>
  <si>
    <t xml:space="preserve">ƒ_x0019_   </t>
  </si>
  <si>
    <t>9C</t>
  </si>
  <si>
    <t>"CHAIN_OILER_CONFIGURED"</t>
  </si>
  <si>
    <t>"BALE_LENGTH_CONFIGURED"</t>
  </si>
  <si>
    <t>"TANDEM_AXLE_CONFIGURED"</t>
  </si>
  <si>
    <t>"BALE_CHUTE_CONFIGURED"</t>
  </si>
  <si>
    <t>"EJECTOR_CONFIGURED"</t>
  </si>
  <si>
    <t>"ACCUMULATOR_CONFIGURED"</t>
  </si>
  <si>
    <t>"CHUTE_SCALE_OFFSET_CONFIGURED"</t>
  </si>
  <si>
    <t>"MOISTURE_OFFSET_CONFIGURED"</t>
  </si>
  <si>
    <t>CUTTER_OFFSET_CONFIGURED</t>
  </si>
  <si>
    <t>"CUTTER_OFFSET_CONFIGURED"</t>
  </si>
  <si>
    <t>Offset</t>
  </si>
  <si>
    <t>Active</t>
  </si>
  <si>
    <t>SetToStatus</t>
  </si>
  <si>
    <t>"BALE_LENGTH_KNOTTER_TRIP_CONFIGURED"</t>
  </si>
  <si>
    <t>NewValue</t>
  </si>
  <si>
    <t>CurrentValue</t>
  </si>
  <si>
    <t>BALE_LENGTH_TARGET_BALE_LENGTH</t>
  </si>
  <si>
    <t>BALE_LENGTH_FLAKE_SIZE</t>
  </si>
  <si>
    <t>BALE_LENGTH_STAR_WHEEL_DIAMETER</t>
  </si>
  <si>
    <t>BALE_LENGTH_KNOTTER_TRIP_CONFIGURED</t>
  </si>
  <si>
    <t>"Enter new lifetime bale count"</t>
  </si>
  <si>
    <t>"Enter new average weight in kilograms (kg)"</t>
  </si>
  <si>
    <t>Instructions</t>
  </si>
  <si>
    <t>"Enter new operational time in hours (Hr)"</t>
  </si>
  <si>
    <t>"LIFETIME_BALE_CUT"</t>
  </si>
  <si>
    <t>"LIFETIME_BALE_UNCUT"</t>
  </si>
  <si>
    <t>"Enter new lifetime cut bale count"</t>
  </si>
  <si>
    <t>"Enter new lifetime uncut bale count"</t>
  </si>
  <si>
    <t>HYDRAULIC_DOOR_POSITION_RIGHT_MAX</t>
  </si>
  <si>
    <t>HYDRAULIC_DOOR_POSITION_LEFT_MIN</t>
  </si>
  <si>
    <t>HYDRAULIC_DOOR_POSITION_LEFT_MAX</t>
  </si>
  <si>
    <t>HYDRAULIC_DOOR_POSITION_RIGHT_MIN</t>
  </si>
  <si>
    <t>HYDRAULIC_DOOR_POSITION_STOP_WINDOW</t>
  </si>
  <si>
    <t>HYDRAULIC_DOOR_MOVEMENT_RATE_MAX</t>
  </si>
  <si>
    <t>HYDRAULIC_DOOR_POSITION_NOISE_TOLORANCE</t>
  </si>
  <si>
    <t>KNOTTER_AND_NEEDLE_HOME_DEBOUNCE_TIME</t>
  </si>
  <si>
    <t>TWINE_USAGE_OFFSET_CONFIGURED</t>
  </si>
  <si>
    <t>UPPER_THRESHOLD_1</t>
  </si>
  <si>
    <t>UPPER_THRESHOLD_2</t>
  </si>
  <si>
    <t>UPPER_THRESHOLD_3</t>
  </si>
  <si>
    <t>UPPER_THRESHOLD_4</t>
  </si>
  <si>
    <t>UPPER_THRESHOLD_5</t>
  </si>
  <si>
    <t>UPPER_THRESHOLD_6</t>
  </si>
  <si>
    <t>UPPER_THRESHOLD_7</t>
  </si>
  <si>
    <t>UPPER_THRESHOLD_8</t>
  </si>
  <si>
    <t>1A</t>
  </si>
  <si>
    <t>1E</t>
  </si>
  <si>
    <t>3A</t>
  </si>
  <si>
    <t>LOWER_THRESHOLD_1</t>
  </si>
  <si>
    <t>LOWER_THRESHOLD_2</t>
  </si>
  <si>
    <t>LOWER_THRESHOLD_3</t>
  </si>
  <si>
    <t>LOWER_THRESHOLD_4</t>
  </si>
  <si>
    <t>LOWER_THRESHOLD_5</t>
  </si>
  <si>
    <t>LOWER_THRESHOLD_6</t>
  </si>
  <si>
    <t>LOWER_THRESHOLD_7</t>
  </si>
  <si>
    <t>LOWER_THRESHOLD_8</t>
  </si>
  <si>
    <t>2C</t>
  </si>
  <si>
    <t>UPPER_COUNTER_1</t>
  </si>
  <si>
    <t>UPPER_COUNTER_2</t>
  </si>
  <si>
    <t>UPPER_COUNTER_3</t>
  </si>
  <si>
    <t>UPPER_COUNTER_4</t>
  </si>
  <si>
    <t>UPPER_COUNTER_5</t>
  </si>
  <si>
    <t>UPPER_COUNTER_6</t>
  </si>
  <si>
    <t>UPPER_COUNTER_7</t>
  </si>
  <si>
    <t>UPPER_COUNTER_8</t>
  </si>
  <si>
    <t>LOWER_COUNTER_1</t>
  </si>
  <si>
    <t>LOWER_COUNTER_2</t>
  </si>
  <si>
    <t>LOWER_COUNTER_3</t>
  </si>
  <si>
    <t>LOWER_COUNTER_4</t>
  </si>
  <si>
    <t>LOWER_COUNTER_5</t>
  </si>
  <si>
    <t>LOWER_COUNTER_6</t>
  </si>
  <si>
    <t>LOWER_COUNTER_7</t>
  </si>
  <si>
    <t>LOWER_COUNTER_8</t>
  </si>
  <si>
    <t>"Enter new lifetime twine usage"</t>
  </si>
  <si>
    <t>"TWINE_USAGE_LIFE_TIME_COUNTER"</t>
  </si>
  <si>
    <t>BALE_LENGTH_CORRECTION_FACTOR</t>
  </si>
  <si>
    <t>MAIN_WORK_PAGE3_COL1_ROW1</t>
  </si>
  <si>
    <t>MAIN_WORK_PAGE3_COL1_ROW4</t>
  </si>
  <si>
    <t>MAIN_WORK_PAGE3_COL1_ROW3</t>
  </si>
  <si>
    <t>MAIN_WORK_PAGE3_COL1_ROW2</t>
  </si>
  <si>
    <t>TWINE_HEAD_DIAMETER</t>
  </si>
  <si>
    <t>TWINE_HEAD_TEETH</t>
  </si>
  <si>
    <t>VARIABLE_SPEED_PICKUP_CONFIGURED</t>
  </si>
  <si>
    <t>CROP_TYPE_INDEX</t>
  </si>
  <si>
    <t>CALIBRATION_DONE</t>
  </si>
  <si>
    <t>MINIMUM_PICKUP_RPM</t>
  </si>
  <si>
    <t>MAXIMUM_PICKUP_RPM</t>
  </si>
  <si>
    <t>MAXIMUM_ACTUATOR_POSITION</t>
  </si>
  <si>
    <t>MINIMUM_ACTUATOR_POSITION</t>
  </si>
  <si>
    <t>LIGHT_CROP_MINIMUM_TRAVEL_SPEED</t>
  </si>
  <si>
    <t>LIGHT_CROP_MAXIMUM_TRAVEL_SPEED</t>
  </si>
  <si>
    <t>LIGHT_CROP_PICKUP_SPEED_1</t>
  </si>
  <si>
    <t>LIGHT_CROP_PICKUP_SPEED_2</t>
  </si>
  <si>
    <t>LIGHT_CROP_PICKUP_SPEED_3</t>
  </si>
  <si>
    <t>LIGHT_CROP_PICKUP_SPEED_4</t>
  </si>
  <si>
    <t>LIGHT_CROP_PICKUP_SPEED_5</t>
  </si>
  <si>
    <t>LIGHT_CROP_PICKUP_SPEED_6</t>
  </si>
  <si>
    <t>LIGHT_CROP_PICKUP_SPEED_7</t>
  </si>
  <si>
    <t>LIGHT_CROP_PICKUP_SPEED_8</t>
  </si>
  <si>
    <t>NORMAL_CROP_MINIMUM_TRAVEL_SPEED</t>
  </si>
  <si>
    <t>NORMAL_CROP_MAXIMUM_TRAVEL_SPEED</t>
  </si>
  <si>
    <t>NORMAL_CROP_PICKUP_SPEED_1</t>
  </si>
  <si>
    <t>NORMAL_CROP_PICKUP_SPEED_2</t>
  </si>
  <si>
    <t>NORMAL_CROP_PICKUP_SPEED_3</t>
  </si>
  <si>
    <t>NORMAL_CROP_PICKUP_SPEED_4</t>
  </si>
  <si>
    <t>NORMAL_CROP_PICKUP_SPEED_5</t>
  </si>
  <si>
    <t>NORMAL_CROP_PICKUP_SPEED_6</t>
  </si>
  <si>
    <t>NORMAL_CROP_PICKUP_SPEED_7</t>
  </si>
  <si>
    <t>NORMAL_CROP_PICKUP_SPEED_8</t>
  </si>
  <si>
    <t>HEAVY_CROP_MINIMUM_TRAVEL_SPEED</t>
  </si>
  <si>
    <t>HEAVY_CROP_MAXIMUM_TRAVEL_SPEED</t>
  </si>
  <si>
    <t>HEAVY_CROP_PICKUP_SPEED_1</t>
  </si>
  <si>
    <t>HEAVY_CROP_PICKUP_SPEED_2</t>
  </si>
  <si>
    <t>HEAVY_CROP_PICKUP_SPEED_3</t>
  </si>
  <si>
    <t>HEAVY_CROP_PICKUP_SPEED_4</t>
  </si>
  <si>
    <t>HEAVY_CROP_PICKUP_SPEED_5</t>
  </si>
  <si>
    <t>HEAVY_CROP_PICKUP_SPEED_6</t>
  </si>
  <si>
    <t>HEAVY_CROP_PICKUP_SPEED_7</t>
  </si>
  <si>
    <t>HEAVY_CROP_PICKUP_SPEED_8</t>
  </si>
  <si>
    <t>4A</t>
  </si>
  <si>
    <t>2E</t>
  </si>
  <si>
    <t>3E</t>
  </si>
  <si>
    <t>CUSTOM_CROP_MINIMUM_TRAVEL_SPEED</t>
  </si>
  <si>
    <t>CUSTOM_CROP_MAXIMUM_TRAVEL_SPEED</t>
  </si>
  <si>
    <t>CUSTOM_CROP_PICKUP_SPEED_1</t>
  </si>
  <si>
    <t>CUSTOM_CROP_PICKUP_SPEED_2</t>
  </si>
  <si>
    <t>CUSTOM_CROP_PICKUP_SPEED_3</t>
  </si>
  <si>
    <t>CUSTOM_CROP_PICKUP_SPEED_4</t>
  </si>
  <si>
    <t>CUSTOM_CROP_PICKUP_SPEED_5</t>
  </si>
  <si>
    <t>CUSTOM_CROP_PICKUP_SPEED_6</t>
  </si>
  <si>
    <t>CUSTOM_CROP_PICKUP_SPEED_7</t>
  </si>
  <si>
    <t>CUSTOM_CROP_PICKUP_SPEED_8</t>
  </si>
  <si>
    <t>4E</t>
  </si>
  <si>
    <t>5A</t>
  </si>
  <si>
    <t>KNOTTER_AND_NEEDLE_ANALOG_VALUE_AT_HOME</t>
  </si>
  <si>
    <t>PLUNGER_POS_ANALOG_VALUE</t>
  </si>
  <si>
    <t>SPEED_MODE_SELECTION</t>
  </si>
  <si>
    <t>LOAD_CONTROL_AUTO_TARGET_LOAD_PERCENT</t>
  </si>
  <si>
    <t>* See "StoredParameters" page for actual type</t>
  </si>
  <si>
    <t>* Type is how it is interpated in the config menu not what it actually is</t>
  </si>
  <si>
    <t>"TWINE_USAGE_OFFSET_CONFIGURED"</t>
  </si>
  <si>
    <t>"VARIABLE_SPEED_PICKUP_CONFIGURED"</t>
  </si>
  <si>
    <t>"MAKE"</t>
  </si>
  <si>
    <t>"MODEL"</t>
  </si>
  <si>
    <t>"SW_VERSION"</t>
  </si>
  <si>
    <t>"SW_UPDATE_FLAG"</t>
  </si>
  <si>
    <t>"VT_SETTINGS_LANGUAGE_CODE"</t>
  </si>
  <si>
    <t>"VT_SETTINGS_TIME_FORMAT"</t>
  </si>
  <si>
    <t>"VT_SETTINGS_DATE_FORMAT"</t>
  </si>
  <si>
    <t>"VT_SETTINGS_DISTANCE"</t>
  </si>
  <si>
    <t>"VT_SETTINGS_AREA"</t>
  </si>
  <si>
    <t>"VT_SETTINGS_VOLUME"</t>
  </si>
  <si>
    <t>"VT_SETTINGS_MASS"</t>
  </si>
  <si>
    <t>"VT_SETTINGS_TEMPERATURE"</t>
  </si>
  <si>
    <t>"VT_SETTINGS_PRESSURE"</t>
  </si>
  <si>
    <t>"VT_SETTINGS_FORCE"</t>
  </si>
  <si>
    <t>"VT_SETTINGS_UNITS_SYSTEM"</t>
  </si>
  <si>
    <t>"PROPER_SHUTDOWN"</t>
  </si>
  <si>
    <t>8C</t>
  </si>
  <si>
    <t>A4</t>
  </si>
  <si>
    <t>AC</t>
  </si>
  <si>
    <t>B4</t>
  </si>
  <si>
    <t>BC</t>
  </si>
  <si>
    <t>C0</t>
  </si>
  <si>
    <t>C4</t>
  </si>
  <si>
    <t>C8</t>
  </si>
  <si>
    <t>CC</t>
  </si>
  <si>
    <t>D0</t>
  </si>
  <si>
    <t>DC</t>
  </si>
  <si>
    <t>E0</t>
  </si>
  <si>
    <t>E4</t>
  </si>
  <si>
    <t>E8</t>
  </si>
  <si>
    <t>EC</t>
  </si>
  <si>
    <t>F0</t>
  </si>
  <si>
    <t>F4</t>
  </si>
  <si>
    <t>F8</t>
  </si>
  <si>
    <t>FC</t>
  </si>
  <si>
    <t>UNDROPPED_TIED_BALE_UIDS_1</t>
  </si>
  <si>
    <t>UNDROPPED_TIED_BALE_TIME_STAMPS_1</t>
  </si>
  <si>
    <t>UNDROPPED_TIED_BALE_LOGGING_TYPES_1</t>
  </si>
  <si>
    <t>UNDROPPED_TIED_BALE_UIDS_2</t>
  </si>
  <si>
    <t>UNDROPPED_TIED_BALE_TIME_STAMPS_2</t>
  </si>
  <si>
    <t>UNDROPPED_TIED_BALE_LOGGING_TYPES_2</t>
  </si>
  <si>
    <t>UNDROPPED_TIED_BALE_UIDS_3</t>
  </si>
  <si>
    <t>UNDROPPED_TIED_BALE_TIME_STAMPS_3</t>
  </si>
  <si>
    <t>UNDROPPED_TIED_BALE_LOGGING_TYPES_3</t>
  </si>
  <si>
    <t>UNDROPPED_TIED_BALE_UIDS_4</t>
  </si>
  <si>
    <t>UNDROPPED_TIED_BALE_TIME_STAMPS_4</t>
  </si>
  <si>
    <t>UNDROPPED_TIED_BALE_LOGGING_TYPES_4</t>
  </si>
  <si>
    <t>UNDROPPED_TIED_BALE_UIDS_5</t>
  </si>
  <si>
    <t>UNDROPPED_TIED_BALE_TIME_STAMPS_5</t>
  </si>
  <si>
    <t>UNDROPPED_TIED_BALE_LOGGING_TYPES_5</t>
  </si>
  <si>
    <t>UNDROPPED_TIED_BALE_UIDS_6</t>
  </si>
  <si>
    <t>UNDROPPED_TIED_BALE_TIME_STAMPS_6</t>
  </si>
  <si>
    <t>UNDROPPED_TIED_BALE_LOGGING_TYPES_6</t>
  </si>
  <si>
    <t>UNDROPPED_TIED_BALE_LENGTHS_7</t>
  </si>
  <si>
    <t>UNDROPPED_TIED_BALE_UIDS_7</t>
  </si>
  <si>
    <t>UNDROPPED_TIED_BALE_TIME_STAMPS_7</t>
  </si>
  <si>
    <t>UNDROPPED_TIED_BALE_LOGGING_TYPES_7</t>
  </si>
  <si>
    <t>UNDROPPED_TIED_BALE_LENGTHS_8</t>
  </si>
  <si>
    <t>UNDROPPED_TIED_BALE_UIDS_8</t>
  </si>
  <si>
    <t>UNDROPPED_TIED_BALE_TIME_STAMPS_8</t>
  </si>
  <si>
    <t>UNDROPPED_TIED_BALE_LOGGING_TYPES_8</t>
  </si>
  <si>
    <t>UNDROPPED_TIED_BALE_LENGTHS_9</t>
  </si>
  <si>
    <t>UNDROPPED_TIED_BALE_UIDS_9</t>
  </si>
  <si>
    <t>UNDROPPED_TIED_BALE_TIME_STAMPS_9</t>
  </si>
  <si>
    <t>UNDROPPED_TIED_BALE_LOGGING_TYPES_9</t>
  </si>
  <si>
    <t>UNDROPPED_TIED_BALE_LENGTHS_10</t>
  </si>
  <si>
    <t>UNDROPPED_TIED_BALE_UIDS_10</t>
  </si>
  <si>
    <t>UNDROPPED_TIED_BALE_TIME_STAMPS_10</t>
  </si>
  <si>
    <t>UNDROPPED_TIED_BALE_LOGGING_TYPES_10</t>
  </si>
  <si>
    <t>"BALE_CHUTE_ALARM"</t>
  </si>
  <si>
    <t>5E</t>
  </si>
  <si>
    <t>B</t>
  </si>
  <si>
    <t>LIFETIME_BALE_COUNT</t>
  </si>
  <si>
    <t>LIFETIME_SEC_COUNT</t>
  </si>
  <si>
    <t>LIFETIME_AVG_WEIGHT</t>
  </si>
  <si>
    <t>LIFETIME_TOTAL_WEIGHT</t>
  </si>
  <si>
    <t>LIFETIME_BALE_CUT</t>
  </si>
  <si>
    <t>LIFETIME_BALE_UNCUT</t>
  </si>
  <si>
    <t>TWINE_USAGE_LIFE_TIME_COUNTER</t>
  </si>
  <si>
    <t>StartByte</t>
  </si>
  <si>
    <t>EndByte</t>
  </si>
  <si>
    <t>"VT_SETTINGS_DECIMAL_POINT"</t>
  </si>
  <si>
    <t>SETTINGS_OFFSET_SA</t>
  </si>
  <si>
    <t>SETTINGS_OFFSET_PREF_VT_BOOT_TIME</t>
  </si>
  <si>
    <t>SETTINGS_OFFSET_PREF_VT_ISONAME_DEV_CLASS</t>
  </si>
  <si>
    <t>SETTINGS_OFFSET_PREF_VT_ISONAME_DEV_CLASS_INST</t>
  </si>
  <si>
    <t>SETTINGS_OFFSET_PREF_VT_ISONAME_ECU_INST</t>
  </si>
  <si>
    <t>SETTINGS_OFFSET_PREF_VT_ISONAME_FUNC</t>
  </si>
  <si>
    <t>SETTINGS_OFFSET_PREF_VT_ISONAME_FUNC_INST</t>
  </si>
  <si>
    <t>SETTINGS_OFFSET_PREF_VT_ISONAME_IND_GRP</t>
  </si>
  <si>
    <t>SETTINGS_OFFSET_PREF_VT_ISONAME_MANUF_CODE</t>
  </si>
  <si>
    <t>SETTINGS_OFFSET_PREF_VT_ISONAME_SELF_CONF</t>
  </si>
  <si>
    <t>SETTINGS__OFFSET_PREF_VT_ISONAME_SER_NO</t>
  </si>
  <si>
    <t>Standard Option</t>
  </si>
  <si>
    <t>1B</t>
  </si>
  <si>
    <t>2B</t>
  </si>
  <si>
    <t>DA</t>
  </si>
  <si>
    <t>"Enter new total combined weight in tons (t)"</t>
  </si>
  <si>
    <t>SetWithEDT</t>
  </si>
  <si>
    <t>1F0</t>
  </si>
  <si>
    <t>KNOTTER_LUBE_ALARM</t>
  </si>
  <si>
    <t>KNOTTER_LUBE_ON_TIME</t>
  </si>
  <si>
    <t>KNOTTER_LUBE_BALES</t>
  </si>
  <si>
    <t>BALE_LENGTH_FLAKES_CURRENT_BALE</t>
  </si>
  <si>
    <t>BALE_LENGTH_DROP_POSITION</t>
  </si>
  <si>
    <t>BALE_LENGTH_FLAKES_PREVIOUS_BALE</t>
  </si>
  <si>
    <t>UNDROPPED_TIED_BALE_COUNT</t>
  </si>
  <si>
    <t>LOAD_CONTROL_AUTO_KP_CALC_MIN_LOAD_DELTA</t>
  </si>
  <si>
    <t>D4</t>
  </si>
  <si>
    <t>D8</t>
  </si>
  <si>
    <t xml:space="preserve">Baler Control </t>
  </si>
  <si>
    <t>Moisture</t>
  </si>
  <si>
    <t>Settings</t>
  </si>
  <si>
    <t>Machine Options</t>
  </si>
  <si>
    <t>Group Name</t>
  </si>
  <si>
    <t>Vehicle Identification</t>
  </si>
  <si>
    <t>Software Configuration</t>
  </si>
  <si>
    <t>Lifetime Counters</t>
  </si>
  <si>
    <t>Hydraulic Control</t>
  </si>
  <si>
    <t>Bale Chute</t>
  </si>
  <si>
    <t>Chute Scale</t>
  </si>
  <si>
    <t>Twine Usage</t>
  </si>
  <si>
    <t>Variable Speed Pickup</t>
  </si>
  <si>
    <t>Work Records</t>
  </si>
  <si>
    <t>DTC</t>
  </si>
  <si>
    <t>WORK_RECORDS</t>
  </si>
  <si>
    <t>Use CTRL + Shift + Enter on Column E</t>
  </si>
  <si>
    <t>PEDESTAL_GEARBOX_COOLER_CONFIGURED</t>
  </si>
  <si>
    <t>"PEDESTAL_GEARBOX_COOLER_CONFIGURED"</t>
  </si>
  <si>
    <t>D</t>
  </si>
  <si>
    <t>LED_BLINKING_BEACONS_CONFIGURED</t>
  </si>
  <si>
    <t>"LED_BLINKING_BEACONS_CONFIGURED"</t>
  </si>
  <si>
    <t>A70</t>
  </si>
  <si>
    <t>B80</t>
  </si>
  <si>
    <t>C90</t>
  </si>
  <si>
    <t>2CA0</t>
  </si>
  <si>
    <t>2E00</t>
  </si>
  <si>
    <t>PLUNGER_POS_CALIBRATION_DONE</t>
  </si>
  <si>
    <t>KNOTTER_AND_NEEDLE_CALIBRATION_DONE</t>
  </si>
  <si>
    <t>BALE_LENGTH_CALIBRATION_DONE</t>
  </si>
  <si>
    <t>DOOR_CALIBRATION_DONE</t>
  </si>
  <si>
    <t>LOAD_ARM_COM_TARE_START_TIMING</t>
  </si>
  <si>
    <t>LOAD_ARM_COM_TARE_STOP_TIMING</t>
  </si>
  <si>
    <t>"SOFT_START_TARGET"</t>
  </si>
  <si>
    <t>SOFT_START_TARGET</t>
  </si>
  <si>
    <t>INC_OFFSET</t>
  </si>
  <si>
    <t>"INC_OFFSET"</t>
  </si>
  <si>
    <t>"INC_DEADTIME"</t>
  </si>
  <si>
    <t>INC_DEADTIME</t>
  </si>
  <si>
    <t>"INC_OL_SLOPE"</t>
  </si>
  <si>
    <t>INC_OL_SLOPE</t>
  </si>
  <si>
    <t>INC_SL_SLOPE</t>
  </si>
  <si>
    <t>"INC_CL_SLOPE"</t>
  </si>
  <si>
    <t>DEC_OFFSET</t>
  </si>
  <si>
    <t>"DEC_OFFSET"</t>
  </si>
  <si>
    <t>DEC_DEADTIME</t>
  </si>
  <si>
    <t>"DEC_DEADTIME"</t>
  </si>
  <si>
    <t>"DEC_OL_SLOPE"</t>
  </si>
  <si>
    <t>DEC_OL_SLOPE</t>
  </si>
  <si>
    <t>"DEC_CL_SLOPE"</t>
  </si>
  <si>
    <t>DEC_CL_SLOPE</t>
  </si>
  <si>
    <t>"LOAD_RATIO"</t>
  </si>
  <si>
    <t>LOAD_RATIO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</si>
</sst>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Fill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49" fontId="1" fillId="0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workbookViewId="0">
      <selection activeCell="G7" sqref="G7"/>
    </sheetView>
  </sheetViews>
  <sheetFormatPr defaultRowHeight="15" x14ac:dyDescent="0.25"/>
  <cols>
    <col min="1" max="1" width="12.7109375" style="5" customWidth="1"/>
    <col min="2" max="2" width="10.85546875" style="5" customWidth="1"/>
    <col min="3" max="3" width="55.28515625" style="5" bestFit="1" customWidth="1"/>
    <col min="4" max="4" width="10.7109375" style="5" bestFit="1" customWidth="1"/>
    <col min="5" max="5" width="10.7109375" style="5" customWidth="1"/>
    <col min="6" max="7" width="9.140625" style="9"/>
    <col min="8" max="9" width="9.140625" style="5"/>
    <col min="10" max="10" width="53.42578125" style="5" bestFit="1" customWidth="1"/>
    <col min="11" max="16384" width="9.140625" style="5"/>
  </cols>
  <sheetData>
    <row r="1" spans="1:10" x14ac:dyDescent="0.25">
      <c r="A1" s="10" t="s">
        <v>31</v>
      </c>
      <c r="B1" s="10" t="s">
        <v>0</v>
      </c>
      <c r="C1" s="10" t="s">
        <v>1</v>
      </c>
      <c r="D1" s="10" t="s">
        <v>2</v>
      </c>
      <c r="E1" s="10" t="s">
        <v>120</v>
      </c>
      <c r="F1" s="11"/>
      <c r="G1" s="11"/>
    </row>
    <row r="2" spans="1:10" x14ac:dyDescent="0.25">
      <c r="A2" s="12">
        <v>0</v>
      </c>
      <c r="B2" s="12">
        <v>17</v>
      </c>
      <c r="C2" s="13" t="s">
        <v>6</v>
      </c>
      <c r="D2" s="12">
        <f>HEX2DEC(F2)+HEX2DEC($G$2)</f>
        <v>288</v>
      </c>
      <c r="E2" s="12" t="s">
        <v>121</v>
      </c>
      <c r="F2" s="11">
        <v>0</v>
      </c>
      <c r="G2" s="11">
        <v>120</v>
      </c>
    </row>
    <row r="3" spans="1:10" x14ac:dyDescent="0.25">
      <c r="A3" s="12">
        <v>0</v>
      </c>
      <c r="B3" s="12">
        <v>32</v>
      </c>
      <c r="C3" s="13" t="s">
        <v>277</v>
      </c>
      <c r="D3" s="12">
        <f t="shared" ref="D3:D5" si="0">HEX2DEC(F3)+HEX2DEC($G$2)</f>
        <v>305</v>
      </c>
      <c r="E3" s="12" t="s">
        <v>121</v>
      </c>
      <c r="F3" s="11">
        <v>11</v>
      </c>
      <c r="G3" s="11"/>
    </row>
    <row r="4" spans="1:10" x14ac:dyDescent="0.25">
      <c r="A4" s="12">
        <v>0</v>
      </c>
      <c r="B4" s="12">
        <v>32</v>
      </c>
      <c r="C4" s="13" t="s">
        <v>278</v>
      </c>
      <c r="D4" s="12">
        <f t="shared" si="0"/>
        <v>338</v>
      </c>
      <c r="E4" s="12" t="s">
        <v>121</v>
      </c>
      <c r="F4" s="11">
        <v>32</v>
      </c>
      <c r="G4" s="11"/>
    </row>
    <row r="5" spans="1:10" x14ac:dyDescent="0.25">
      <c r="A5" s="12">
        <v>0</v>
      </c>
      <c r="B5" s="12">
        <v>2</v>
      </c>
      <c r="C5" s="12" t="s">
        <v>37</v>
      </c>
      <c r="D5" s="12">
        <f t="shared" si="0"/>
        <v>544</v>
      </c>
      <c r="E5" s="12" t="s">
        <v>122</v>
      </c>
      <c r="F5" s="14">
        <v>100</v>
      </c>
      <c r="G5" s="11"/>
    </row>
    <row r="6" spans="1:10" x14ac:dyDescent="0.25">
      <c r="A6" s="12">
        <v>1</v>
      </c>
      <c r="B6" s="12">
        <v>1</v>
      </c>
      <c r="C6" s="12" t="str">
        <f>""""&amp;J6&amp;""""</f>
        <v>"CHAIN_OILER_CONFIGURED"</v>
      </c>
      <c r="D6" s="12">
        <f>HEX2DEC(F6)+HEX2DEC($G$6)</f>
        <v>528</v>
      </c>
      <c r="E6" s="12" t="s">
        <v>132</v>
      </c>
      <c r="F6" s="14">
        <v>0</v>
      </c>
      <c r="G6" s="11">
        <v>210</v>
      </c>
      <c r="J6" t="s">
        <v>43</v>
      </c>
    </row>
    <row r="7" spans="1:10" x14ac:dyDescent="0.25">
      <c r="A7" s="12">
        <v>1</v>
      </c>
      <c r="B7" s="12">
        <v>1</v>
      </c>
      <c r="C7" s="12" t="str">
        <f>""""&amp;J7&amp;""""</f>
        <v>"BALE_LENGTH_CONFIGURED"</v>
      </c>
      <c r="D7" s="12">
        <f t="shared" ref="D7:D17" si="1">HEX2DEC(F7)+HEX2DEC($G$6)</f>
        <v>529</v>
      </c>
      <c r="E7" s="12" t="s">
        <v>132</v>
      </c>
      <c r="F7" s="14">
        <v>1</v>
      </c>
      <c r="G7" s="11"/>
      <c r="J7" t="s">
        <v>49</v>
      </c>
    </row>
    <row r="8" spans="1:10" x14ac:dyDescent="0.25">
      <c r="A8" s="12">
        <v>1</v>
      </c>
      <c r="B8" s="12">
        <v>1</v>
      </c>
      <c r="C8" s="12" t="str">
        <f>""""&amp;J8&amp;""""</f>
        <v>"BALE_LENGTH_KNOTTER_TRIP_CONFIGURED"</v>
      </c>
      <c r="D8" s="12">
        <f t="shared" si="1"/>
        <v>530</v>
      </c>
      <c r="E8" s="12" t="s">
        <v>132</v>
      </c>
      <c r="F8" s="14">
        <v>2</v>
      </c>
      <c r="G8" s="11"/>
      <c r="J8" t="s">
        <v>154</v>
      </c>
    </row>
    <row r="9" spans="1:10" x14ac:dyDescent="0.25">
      <c r="A9" s="12">
        <v>1</v>
      </c>
      <c r="B9" s="12">
        <v>1</v>
      </c>
      <c r="C9" s="12" t="str">
        <f t="shared" ref="C9:C17" si="2">""""&amp;J9&amp;""""</f>
        <v>"TANDEM_AXLE_CONFIGURED"</v>
      </c>
      <c r="D9" s="12">
        <f t="shared" si="1"/>
        <v>531</v>
      </c>
      <c r="E9" s="12" t="s">
        <v>132</v>
      </c>
      <c r="F9" s="14">
        <v>3</v>
      </c>
      <c r="G9" s="11"/>
      <c r="J9" t="s">
        <v>67</v>
      </c>
    </row>
    <row r="10" spans="1:10" x14ac:dyDescent="0.25">
      <c r="A10" s="12">
        <v>1</v>
      </c>
      <c r="B10" s="12">
        <v>1</v>
      </c>
      <c r="C10" s="12" t="str">
        <f t="shared" si="2"/>
        <v>"BALE_CHUTE_CONFIGURED"</v>
      </c>
      <c r="D10" s="12">
        <f t="shared" si="1"/>
        <v>532</v>
      </c>
      <c r="E10" s="12" t="s">
        <v>132</v>
      </c>
      <c r="F10" s="14">
        <v>4</v>
      </c>
      <c r="G10" s="11"/>
      <c r="J10" t="s">
        <v>85</v>
      </c>
    </row>
    <row r="11" spans="1:10" x14ac:dyDescent="0.25">
      <c r="A11" s="12">
        <v>1</v>
      </c>
      <c r="B11" s="12">
        <v>1</v>
      </c>
      <c r="C11" s="12" t="str">
        <f t="shared" si="2"/>
        <v>"EJECTOR_CONFIGURED"</v>
      </c>
      <c r="D11" s="12">
        <f t="shared" si="1"/>
        <v>533</v>
      </c>
      <c r="E11" s="12" t="s">
        <v>132</v>
      </c>
      <c r="F11" s="14">
        <v>5</v>
      </c>
      <c r="G11" s="11"/>
      <c r="J11" t="s">
        <v>86</v>
      </c>
    </row>
    <row r="12" spans="1:10" x14ac:dyDescent="0.25">
      <c r="A12" s="12">
        <v>1</v>
      </c>
      <c r="B12" s="12">
        <v>1</v>
      </c>
      <c r="C12" s="12" t="str">
        <f t="shared" si="2"/>
        <v>"ACCUMULATOR_CONFIGURED"</v>
      </c>
      <c r="D12" s="12">
        <f t="shared" si="1"/>
        <v>534</v>
      </c>
      <c r="E12" s="12" t="s">
        <v>132</v>
      </c>
      <c r="F12" s="14">
        <v>6</v>
      </c>
      <c r="G12" s="11"/>
      <c r="J12" t="s">
        <v>89</v>
      </c>
    </row>
    <row r="13" spans="1:10" x14ac:dyDescent="0.25">
      <c r="A13" s="12">
        <v>1</v>
      </c>
      <c r="B13" s="12">
        <v>1</v>
      </c>
      <c r="C13" s="12" t="str">
        <f t="shared" si="2"/>
        <v>"CHUTE_SCALE_OFFSET_CONFIGURED"</v>
      </c>
      <c r="D13" s="12">
        <f t="shared" si="1"/>
        <v>535</v>
      </c>
      <c r="E13" s="12" t="s">
        <v>132</v>
      </c>
      <c r="F13" s="14">
        <v>7</v>
      </c>
      <c r="G13" s="11"/>
      <c r="J13" t="s">
        <v>110</v>
      </c>
    </row>
    <row r="14" spans="1:10" x14ac:dyDescent="0.25">
      <c r="A14" s="12">
        <v>1</v>
      </c>
      <c r="B14" s="12">
        <v>1</v>
      </c>
      <c r="C14" s="12" t="str">
        <f t="shared" si="2"/>
        <v>"MOISTURE_OFFSET_CONFIGURED"</v>
      </c>
      <c r="D14" s="12">
        <f t="shared" si="1"/>
        <v>536</v>
      </c>
      <c r="E14" s="12" t="s">
        <v>132</v>
      </c>
      <c r="F14" s="14">
        <v>8</v>
      </c>
      <c r="G14" s="11"/>
      <c r="J14" t="s">
        <v>112</v>
      </c>
    </row>
    <row r="15" spans="1:10" x14ac:dyDescent="0.25">
      <c r="A15" s="12">
        <v>1</v>
      </c>
      <c r="B15" s="12">
        <v>1</v>
      </c>
      <c r="C15" s="12" t="str">
        <f t="shared" si="2"/>
        <v>"CUTTER_OFFSET_CONFIGURED"</v>
      </c>
      <c r="D15" s="12">
        <f t="shared" si="1"/>
        <v>537</v>
      </c>
      <c r="E15" s="12" t="s">
        <v>132</v>
      </c>
      <c r="F15" s="14">
        <v>9</v>
      </c>
      <c r="G15" s="11"/>
      <c r="J15" t="s">
        <v>143</v>
      </c>
    </row>
    <row r="16" spans="1:10" x14ac:dyDescent="0.25">
      <c r="A16" s="12">
        <v>1</v>
      </c>
      <c r="B16" s="12">
        <v>1</v>
      </c>
      <c r="C16" s="12" t="str">
        <f t="shared" si="2"/>
        <v>"TWINE_USAGE_OFFSET_CONFIGURED"</v>
      </c>
      <c r="D16" s="12">
        <f t="shared" si="1"/>
        <v>538</v>
      </c>
      <c r="E16" s="12" t="s">
        <v>132</v>
      </c>
      <c r="F16" s="14" t="s">
        <v>12</v>
      </c>
      <c r="G16" s="11"/>
      <c r="J16" t="s">
        <v>171</v>
      </c>
    </row>
    <row r="17" spans="1:10" x14ac:dyDescent="0.25">
      <c r="A17" s="12">
        <v>1</v>
      </c>
      <c r="B17" s="12">
        <v>1</v>
      </c>
      <c r="C17" s="12" t="str">
        <f t="shared" si="2"/>
        <v>"VARIABLE_SPEED_PICKUP_CONFIGURED"</v>
      </c>
      <c r="D17" s="12">
        <f t="shared" si="1"/>
        <v>539</v>
      </c>
      <c r="E17" s="12" t="s">
        <v>132</v>
      </c>
      <c r="F17" s="14" t="s">
        <v>348</v>
      </c>
      <c r="G17" s="11"/>
      <c r="J17" t="s">
        <v>217</v>
      </c>
    </row>
    <row r="18" spans="1:10" x14ac:dyDescent="0.25">
      <c r="A18" s="12">
        <v>1</v>
      </c>
      <c r="B18" s="12">
        <v>1</v>
      </c>
      <c r="C18" s="12" t="str">
        <f t="shared" ref="C18" si="3">""""&amp;J18&amp;""""</f>
        <v>"PEDESTAL_GEARBOX_COOLER_CONFIGURED"</v>
      </c>
      <c r="D18" s="12">
        <f t="shared" ref="D18:D19" si="4">HEX2DEC(F18)+HEX2DEC($G$6)</f>
        <v>540</v>
      </c>
      <c r="E18" s="12" t="s">
        <v>132</v>
      </c>
      <c r="F18" s="14" t="s">
        <v>14</v>
      </c>
      <c r="G18" s="11"/>
      <c r="J18" t="s">
        <v>404</v>
      </c>
    </row>
    <row r="19" spans="1:10" x14ac:dyDescent="0.25">
      <c r="A19" s="12">
        <v>1</v>
      </c>
      <c r="B19" s="12">
        <v>1</v>
      </c>
      <c r="C19" s="12" t="str">
        <f t="shared" ref="C19" si="5">""""&amp;J19&amp;""""</f>
        <v>"LED_BLINKING_BEACONS_CONFIGURED"</v>
      </c>
      <c r="D19" s="12">
        <f t="shared" si="4"/>
        <v>541</v>
      </c>
      <c r="E19" s="12" t="s">
        <v>132</v>
      </c>
      <c r="F19" s="14" t="s">
        <v>406</v>
      </c>
      <c r="G19" s="11"/>
      <c r="J19" t="s">
        <v>407</v>
      </c>
    </row>
    <row r="20" spans="1:10" x14ac:dyDescent="0.25">
      <c r="A20" s="12">
        <v>1</v>
      </c>
      <c r="B20" s="12">
        <v>2</v>
      </c>
      <c r="C20" s="12" t="s">
        <v>37</v>
      </c>
      <c r="D20" s="12">
        <f>HEX2DEC(F20)+HEX2DEC($G$6)</f>
        <v>550</v>
      </c>
      <c r="E20" s="12" t="s">
        <v>122</v>
      </c>
      <c r="F20" s="14">
        <v>16</v>
      </c>
      <c r="G20" s="11"/>
    </row>
    <row r="21" spans="1:10" x14ac:dyDescent="0.25">
      <c r="A21" s="12">
        <v>2</v>
      </c>
      <c r="B21" s="12">
        <v>4</v>
      </c>
      <c r="C21" s="13" t="s">
        <v>279</v>
      </c>
      <c r="D21" s="12">
        <f>HEX2DEC(F21)+HEX2DEC($G$21)</f>
        <v>566</v>
      </c>
      <c r="E21" s="12" t="s">
        <v>122</v>
      </c>
      <c r="F21" s="14">
        <v>0</v>
      </c>
      <c r="G21" s="11">
        <v>236</v>
      </c>
    </row>
    <row r="22" spans="1:10" x14ac:dyDescent="0.25">
      <c r="A22" s="12">
        <v>2</v>
      </c>
      <c r="B22" s="12">
        <v>4</v>
      </c>
      <c r="C22" s="13" t="s">
        <v>280</v>
      </c>
      <c r="D22" s="12">
        <f t="shared" ref="D22:D51" si="6">HEX2DEC(F22)+HEX2DEC($G$21)</f>
        <v>570</v>
      </c>
      <c r="E22" s="12" t="s">
        <v>122</v>
      </c>
      <c r="F22" s="14">
        <v>4</v>
      </c>
      <c r="G22" s="11"/>
    </row>
    <row r="23" spans="1:10" x14ac:dyDescent="0.25">
      <c r="A23" s="12">
        <v>2</v>
      </c>
      <c r="B23" s="12">
        <v>1</v>
      </c>
      <c r="C23" s="12" t="s">
        <v>34</v>
      </c>
      <c r="D23" s="12">
        <f t="shared" si="6"/>
        <v>574</v>
      </c>
      <c r="E23" s="12" t="s">
        <v>132</v>
      </c>
      <c r="F23" s="14">
        <v>8</v>
      </c>
      <c r="G23" s="11"/>
    </row>
    <row r="24" spans="1:10" x14ac:dyDescent="0.25">
      <c r="A24" s="12">
        <v>2</v>
      </c>
      <c r="B24" s="12">
        <v>1</v>
      </c>
      <c r="C24" s="12" t="s">
        <v>35</v>
      </c>
      <c r="D24" s="12">
        <f t="shared" si="6"/>
        <v>575</v>
      </c>
      <c r="E24" s="12" t="s">
        <v>132</v>
      </c>
      <c r="F24" s="14">
        <v>9</v>
      </c>
      <c r="G24" s="11"/>
    </row>
    <row r="25" spans="1:10" x14ac:dyDescent="0.25">
      <c r="A25" s="12">
        <v>2</v>
      </c>
      <c r="B25" s="12">
        <v>1</v>
      </c>
      <c r="C25" s="12" t="s">
        <v>36</v>
      </c>
      <c r="D25" s="12">
        <f t="shared" si="6"/>
        <v>576</v>
      </c>
      <c r="E25" s="12" t="s">
        <v>132</v>
      </c>
      <c r="F25" s="14" t="s">
        <v>12</v>
      </c>
      <c r="G25" s="11"/>
    </row>
    <row r="26" spans="1:10" x14ac:dyDescent="0.25">
      <c r="A26" s="12">
        <v>2</v>
      </c>
      <c r="B26" s="12">
        <v>1</v>
      </c>
      <c r="C26" s="12" t="s">
        <v>292</v>
      </c>
      <c r="D26" s="12">
        <f>HEX2DEC(F26)+HEX2DEC($G$21)</f>
        <v>577</v>
      </c>
      <c r="E26" s="12" t="s">
        <v>132</v>
      </c>
      <c r="F26" s="14" t="s">
        <v>348</v>
      </c>
      <c r="G26" s="11"/>
    </row>
    <row r="27" spans="1:10" x14ac:dyDescent="0.25">
      <c r="A27" s="12">
        <v>2</v>
      </c>
      <c r="B27" s="12">
        <v>1</v>
      </c>
      <c r="C27" s="12" t="str">
        <f t="shared" ref="C27:C38" si="7">""""&amp;J27&amp;""""</f>
        <v>"MAIN_WORK_PAGE1_COL1_ROW1"</v>
      </c>
      <c r="D27" s="12">
        <f t="shared" si="6"/>
        <v>582</v>
      </c>
      <c r="E27" s="12" t="s">
        <v>122</v>
      </c>
      <c r="F27" s="14">
        <v>10</v>
      </c>
      <c r="G27" s="14"/>
      <c r="H27" s="8"/>
      <c r="I27" s="8"/>
      <c r="J27" s="8" t="s">
        <v>59</v>
      </c>
    </row>
    <row r="28" spans="1:10" x14ac:dyDescent="0.25">
      <c r="A28" s="12">
        <v>2</v>
      </c>
      <c r="B28" s="12">
        <v>1</v>
      </c>
      <c r="C28" s="12" t="str">
        <f t="shared" si="7"/>
        <v>"MAIN_WORK_PAGE1_COL1_ROW2"</v>
      </c>
      <c r="D28" s="12">
        <f t="shared" si="6"/>
        <v>583</v>
      </c>
      <c r="E28" s="12" t="s">
        <v>122</v>
      </c>
      <c r="F28" s="14">
        <v>11</v>
      </c>
      <c r="G28" s="14"/>
      <c r="H28" s="8"/>
      <c r="I28" s="8"/>
      <c r="J28" s="8" t="s">
        <v>60</v>
      </c>
    </row>
    <row r="29" spans="1:10" x14ac:dyDescent="0.25">
      <c r="A29" s="12">
        <v>2</v>
      </c>
      <c r="B29" s="12">
        <v>1</v>
      </c>
      <c r="C29" s="12" t="str">
        <f t="shared" si="7"/>
        <v>"MAIN_WORK_PAGE1_COL1_ROW3"</v>
      </c>
      <c r="D29" s="12">
        <f t="shared" si="6"/>
        <v>584</v>
      </c>
      <c r="E29" s="12" t="s">
        <v>122</v>
      </c>
      <c r="F29" s="14">
        <v>12</v>
      </c>
      <c r="G29" s="14"/>
      <c r="H29" s="8"/>
      <c r="I29" s="8"/>
      <c r="J29" s="8" t="s">
        <v>61</v>
      </c>
    </row>
    <row r="30" spans="1:10" x14ac:dyDescent="0.25">
      <c r="A30" s="12">
        <v>2</v>
      </c>
      <c r="B30" s="12">
        <v>1</v>
      </c>
      <c r="C30" s="12" t="str">
        <f t="shared" si="7"/>
        <v>"MAIN_WORK_PAGE1_COL1_ROW4"</v>
      </c>
      <c r="D30" s="12">
        <f t="shared" si="6"/>
        <v>585</v>
      </c>
      <c r="E30" s="12" t="s">
        <v>122</v>
      </c>
      <c r="F30" s="14">
        <v>13</v>
      </c>
      <c r="G30" s="14"/>
      <c r="H30" s="8"/>
      <c r="I30" s="8"/>
      <c r="J30" s="8" t="s">
        <v>62</v>
      </c>
    </row>
    <row r="31" spans="1:10" x14ac:dyDescent="0.25">
      <c r="A31" s="12">
        <v>2</v>
      </c>
      <c r="B31" s="12">
        <v>1</v>
      </c>
      <c r="C31" s="12" t="str">
        <f t="shared" si="7"/>
        <v>"MAIN_WORK_PAGE2_COL1_ROW1"</v>
      </c>
      <c r="D31" s="12">
        <f t="shared" si="6"/>
        <v>586</v>
      </c>
      <c r="E31" s="12" t="s">
        <v>122</v>
      </c>
      <c r="F31" s="14">
        <v>14</v>
      </c>
      <c r="G31" s="14"/>
      <c r="H31" s="8"/>
      <c r="I31" s="8"/>
      <c r="J31" s="8" t="s">
        <v>63</v>
      </c>
    </row>
    <row r="32" spans="1:10" x14ac:dyDescent="0.25">
      <c r="A32" s="12">
        <v>2</v>
      </c>
      <c r="B32" s="12">
        <v>1</v>
      </c>
      <c r="C32" s="12" t="str">
        <f t="shared" si="7"/>
        <v>"MAIN_WORK_PAGE2_COL1_ROW2"</v>
      </c>
      <c r="D32" s="12">
        <f t="shared" si="6"/>
        <v>587</v>
      </c>
      <c r="E32" s="12" t="s">
        <v>122</v>
      </c>
      <c r="F32" s="14">
        <v>15</v>
      </c>
      <c r="G32" s="14"/>
      <c r="H32" s="8"/>
      <c r="I32" s="8"/>
      <c r="J32" s="8" t="s">
        <v>64</v>
      </c>
    </row>
    <row r="33" spans="1:10" x14ac:dyDescent="0.25">
      <c r="A33" s="12">
        <v>2</v>
      </c>
      <c r="B33" s="12">
        <v>1</v>
      </c>
      <c r="C33" s="12" t="str">
        <f t="shared" si="7"/>
        <v>"MAIN_WORK_PAGE2_COL1_ROW3"</v>
      </c>
      <c r="D33" s="12">
        <f t="shared" si="6"/>
        <v>588</v>
      </c>
      <c r="E33" s="12" t="s">
        <v>122</v>
      </c>
      <c r="F33" s="14">
        <v>16</v>
      </c>
      <c r="G33" s="14"/>
      <c r="H33" s="8"/>
      <c r="I33" s="8"/>
      <c r="J33" s="8" t="s">
        <v>65</v>
      </c>
    </row>
    <row r="34" spans="1:10" x14ac:dyDescent="0.25">
      <c r="A34" s="12">
        <v>2</v>
      </c>
      <c r="B34" s="12">
        <v>1</v>
      </c>
      <c r="C34" s="12" t="str">
        <f t="shared" si="7"/>
        <v>"MAIN_WORK_PAGE2_COL1_ROW4"</v>
      </c>
      <c r="D34" s="12">
        <f t="shared" si="6"/>
        <v>589</v>
      </c>
      <c r="E34" s="12" t="s">
        <v>122</v>
      </c>
      <c r="F34" s="14">
        <v>17</v>
      </c>
      <c r="G34" s="14"/>
      <c r="H34" s="8"/>
      <c r="I34" s="8"/>
      <c r="J34" s="8" t="s">
        <v>66</v>
      </c>
    </row>
    <row r="35" spans="1:10" x14ac:dyDescent="0.25">
      <c r="A35" s="12">
        <v>2</v>
      </c>
      <c r="B35" s="12">
        <v>1</v>
      </c>
      <c r="C35" s="12" t="str">
        <f t="shared" si="7"/>
        <v>"MAIN_WORK_PAGE3_COL1_ROW1"</v>
      </c>
      <c r="D35" s="12">
        <f t="shared" si="6"/>
        <v>590</v>
      </c>
      <c r="E35" s="12" t="s">
        <v>122</v>
      </c>
      <c r="F35" s="14">
        <v>18</v>
      </c>
      <c r="G35" s="14"/>
      <c r="H35" s="8"/>
      <c r="I35" s="8"/>
      <c r="J35" s="8" t="s">
        <v>211</v>
      </c>
    </row>
    <row r="36" spans="1:10" x14ac:dyDescent="0.25">
      <c r="A36" s="12">
        <v>2</v>
      </c>
      <c r="B36" s="12">
        <v>1</v>
      </c>
      <c r="C36" s="12" t="str">
        <f t="shared" si="7"/>
        <v>"MAIN_WORK_PAGE3_COL1_ROW2"</v>
      </c>
      <c r="D36" s="12">
        <f t="shared" si="6"/>
        <v>591</v>
      </c>
      <c r="E36" s="12" t="s">
        <v>122</v>
      </c>
      <c r="F36" s="14">
        <v>19</v>
      </c>
      <c r="G36" s="14"/>
      <c r="H36" s="8"/>
      <c r="I36" s="8"/>
      <c r="J36" s="8" t="s">
        <v>214</v>
      </c>
    </row>
    <row r="37" spans="1:10" x14ac:dyDescent="0.25">
      <c r="A37" s="12">
        <v>2</v>
      </c>
      <c r="B37" s="12">
        <v>1</v>
      </c>
      <c r="C37" s="12" t="str">
        <f t="shared" si="7"/>
        <v>"MAIN_WORK_PAGE3_COL1_ROW3"</v>
      </c>
      <c r="D37" s="12">
        <f t="shared" si="6"/>
        <v>592</v>
      </c>
      <c r="E37" s="12" t="s">
        <v>122</v>
      </c>
      <c r="F37" s="14" t="s">
        <v>180</v>
      </c>
      <c r="G37" s="14"/>
      <c r="H37" s="8"/>
      <c r="I37" s="8"/>
      <c r="J37" s="8" t="s">
        <v>213</v>
      </c>
    </row>
    <row r="38" spans="1:10" x14ac:dyDescent="0.25">
      <c r="A38" s="12">
        <v>2</v>
      </c>
      <c r="B38" s="12">
        <v>1</v>
      </c>
      <c r="C38" s="12" t="str">
        <f t="shared" si="7"/>
        <v>"MAIN_WORK_PAGE3_COL1_ROW4"</v>
      </c>
      <c r="D38" s="12">
        <f t="shared" si="6"/>
        <v>593</v>
      </c>
      <c r="E38" s="12" t="s">
        <v>122</v>
      </c>
      <c r="F38" s="14" t="s">
        <v>371</v>
      </c>
      <c r="G38" s="14"/>
      <c r="H38" s="8"/>
      <c r="I38" s="8"/>
      <c r="J38" s="8" t="s">
        <v>212</v>
      </c>
    </row>
    <row r="39" spans="1:10" x14ac:dyDescent="0.25">
      <c r="A39" s="12">
        <v>2</v>
      </c>
      <c r="B39" s="12">
        <v>2</v>
      </c>
      <c r="C39" s="12" t="s">
        <v>281</v>
      </c>
      <c r="D39" s="12">
        <f t="shared" si="6"/>
        <v>598</v>
      </c>
      <c r="E39" s="12" t="s">
        <v>122</v>
      </c>
      <c r="F39" s="14">
        <v>20</v>
      </c>
      <c r="G39" s="11"/>
    </row>
    <row r="40" spans="1:10" x14ac:dyDescent="0.25">
      <c r="A40" s="12">
        <v>2</v>
      </c>
      <c r="B40" s="12">
        <v>1</v>
      </c>
      <c r="C40" s="12" t="s">
        <v>358</v>
      </c>
      <c r="D40" s="12">
        <f t="shared" si="6"/>
        <v>600</v>
      </c>
      <c r="E40" s="12" t="s">
        <v>122</v>
      </c>
      <c r="F40" s="14">
        <v>22</v>
      </c>
      <c r="G40" s="11"/>
    </row>
    <row r="41" spans="1:10" x14ac:dyDescent="0.25">
      <c r="A41" s="12">
        <v>2</v>
      </c>
      <c r="B41" s="12">
        <v>1</v>
      </c>
      <c r="C41" s="12" t="s">
        <v>282</v>
      </c>
      <c r="D41" s="12">
        <f t="shared" si="6"/>
        <v>601</v>
      </c>
      <c r="E41" s="12" t="s">
        <v>122</v>
      </c>
      <c r="F41" s="14">
        <v>23</v>
      </c>
      <c r="G41" s="11"/>
    </row>
    <row r="42" spans="1:10" x14ac:dyDescent="0.25">
      <c r="A42" s="12">
        <v>2</v>
      </c>
      <c r="B42" s="12">
        <v>1</v>
      </c>
      <c r="C42" s="12" t="s">
        <v>283</v>
      </c>
      <c r="D42" s="12">
        <f t="shared" si="6"/>
        <v>602</v>
      </c>
      <c r="E42" s="12" t="s">
        <v>122</v>
      </c>
      <c r="F42" s="14">
        <v>24</v>
      </c>
      <c r="G42" s="11"/>
    </row>
    <row r="43" spans="1:10" x14ac:dyDescent="0.25">
      <c r="A43" s="12">
        <v>2</v>
      </c>
      <c r="B43" s="12">
        <v>1</v>
      </c>
      <c r="C43" s="12" t="s">
        <v>284</v>
      </c>
      <c r="D43" s="12">
        <f t="shared" si="6"/>
        <v>603</v>
      </c>
      <c r="E43" s="12" t="s">
        <v>122</v>
      </c>
      <c r="F43" s="14">
        <v>25</v>
      </c>
      <c r="G43" s="11"/>
    </row>
    <row r="44" spans="1:10" x14ac:dyDescent="0.25">
      <c r="A44" s="12">
        <v>2</v>
      </c>
      <c r="B44" s="12">
        <v>1</v>
      </c>
      <c r="C44" s="12" t="s">
        <v>285</v>
      </c>
      <c r="D44" s="12">
        <f t="shared" si="6"/>
        <v>604</v>
      </c>
      <c r="E44" s="12" t="s">
        <v>122</v>
      </c>
      <c r="F44" s="14">
        <v>26</v>
      </c>
      <c r="G44" s="11"/>
    </row>
    <row r="45" spans="1:10" x14ac:dyDescent="0.25">
      <c r="A45" s="12">
        <v>2</v>
      </c>
      <c r="B45" s="12">
        <v>1</v>
      </c>
      <c r="C45" s="12" t="s">
        <v>286</v>
      </c>
      <c r="D45" s="12">
        <f t="shared" si="6"/>
        <v>605</v>
      </c>
      <c r="E45" s="12" t="s">
        <v>122</v>
      </c>
      <c r="F45" s="14">
        <v>27</v>
      </c>
      <c r="G45" s="11"/>
    </row>
    <row r="46" spans="1:10" x14ac:dyDescent="0.25">
      <c r="A46" s="12">
        <v>2</v>
      </c>
      <c r="B46" s="12">
        <v>1</v>
      </c>
      <c r="C46" s="12" t="s">
        <v>287</v>
      </c>
      <c r="D46" s="12">
        <f t="shared" si="6"/>
        <v>606</v>
      </c>
      <c r="E46" s="12" t="s">
        <v>122</v>
      </c>
      <c r="F46" s="14">
        <v>28</v>
      </c>
      <c r="G46" s="11"/>
    </row>
    <row r="47" spans="1:10" x14ac:dyDescent="0.25">
      <c r="A47" s="12">
        <v>2</v>
      </c>
      <c r="B47" s="12">
        <v>1</v>
      </c>
      <c r="C47" s="12" t="s">
        <v>288</v>
      </c>
      <c r="D47" s="12">
        <f t="shared" si="6"/>
        <v>607</v>
      </c>
      <c r="E47" s="12" t="s">
        <v>122</v>
      </c>
      <c r="F47" s="14">
        <v>29</v>
      </c>
      <c r="G47" s="11"/>
    </row>
    <row r="48" spans="1:10" x14ac:dyDescent="0.25">
      <c r="A48" s="12">
        <v>2</v>
      </c>
      <c r="B48" s="12">
        <v>1</v>
      </c>
      <c r="C48" s="12" t="s">
        <v>289</v>
      </c>
      <c r="D48" s="12">
        <f t="shared" si="6"/>
        <v>608</v>
      </c>
      <c r="E48" s="12" t="s">
        <v>122</v>
      </c>
      <c r="F48" s="14" t="s">
        <v>19</v>
      </c>
      <c r="G48" s="11"/>
    </row>
    <row r="49" spans="1:10" x14ac:dyDescent="0.25">
      <c r="A49" s="12">
        <v>2</v>
      </c>
      <c r="B49" s="12">
        <v>1</v>
      </c>
      <c r="C49" s="12" t="s">
        <v>290</v>
      </c>
      <c r="D49" s="12">
        <f t="shared" si="6"/>
        <v>609</v>
      </c>
      <c r="E49" s="12" t="s">
        <v>122</v>
      </c>
      <c r="F49" s="14" t="s">
        <v>372</v>
      </c>
      <c r="G49" s="11"/>
    </row>
    <row r="50" spans="1:10" x14ac:dyDescent="0.25">
      <c r="A50" s="12">
        <v>2</v>
      </c>
      <c r="B50" s="12">
        <v>1</v>
      </c>
      <c r="C50" s="12" t="s">
        <v>291</v>
      </c>
      <c r="D50" s="12">
        <f t="shared" si="6"/>
        <v>610</v>
      </c>
      <c r="E50" s="12" t="s">
        <v>122</v>
      </c>
      <c r="F50" s="14" t="s">
        <v>191</v>
      </c>
      <c r="G50" s="11"/>
    </row>
    <row r="51" spans="1:10" x14ac:dyDescent="0.25">
      <c r="A51" s="12">
        <v>2</v>
      </c>
      <c r="B51" s="12">
        <v>2</v>
      </c>
      <c r="C51" s="12" t="s">
        <v>37</v>
      </c>
      <c r="D51" s="12">
        <f t="shared" si="6"/>
        <v>784</v>
      </c>
      <c r="E51" s="12" t="s">
        <v>122</v>
      </c>
      <c r="F51" s="14" t="s">
        <v>373</v>
      </c>
      <c r="G51" s="11"/>
    </row>
    <row r="52" spans="1:10" x14ac:dyDescent="0.25">
      <c r="A52" s="12">
        <v>3</v>
      </c>
      <c r="B52" s="12">
        <v>4</v>
      </c>
      <c r="C52" s="12" t="str">
        <f>""""&amp;J52&amp;""""</f>
        <v>"LIFETIME_BALE_COUNT"</v>
      </c>
      <c r="D52" s="12">
        <f>HEX2DEC(F52)+HEX2DEC($G$52)</f>
        <v>800</v>
      </c>
      <c r="E52" s="12" t="s">
        <v>122</v>
      </c>
      <c r="F52" s="14">
        <v>0</v>
      </c>
      <c r="G52" s="11">
        <v>320</v>
      </c>
      <c r="J52" t="s">
        <v>349</v>
      </c>
    </row>
    <row r="53" spans="1:10" x14ac:dyDescent="0.25">
      <c r="A53" s="12">
        <v>3</v>
      </c>
      <c r="B53" s="12">
        <v>4</v>
      </c>
      <c r="C53" s="12" t="str">
        <f t="shared" ref="C53:C58" si="8">""""&amp;J53&amp;""""</f>
        <v>"LIFETIME_SEC_COUNT"</v>
      </c>
      <c r="D53" s="12">
        <f t="shared" ref="D53:D59" si="9">HEX2DEC(F53)+HEX2DEC($G$52)</f>
        <v>804</v>
      </c>
      <c r="E53" s="12" t="s">
        <v>122</v>
      </c>
      <c r="F53" s="14">
        <v>4</v>
      </c>
      <c r="G53" s="11"/>
      <c r="J53" t="s">
        <v>350</v>
      </c>
    </row>
    <row r="54" spans="1:10" x14ac:dyDescent="0.25">
      <c r="A54" s="12">
        <v>3</v>
      </c>
      <c r="B54" s="12">
        <v>4</v>
      </c>
      <c r="C54" s="12" t="str">
        <f t="shared" si="8"/>
        <v>"LIFETIME_AVG_WEIGHT"</v>
      </c>
      <c r="D54" s="12">
        <f t="shared" si="9"/>
        <v>808</v>
      </c>
      <c r="E54" s="12" t="s">
        <v>122</v>
      </c>
      <c r="F54" s="14">
        <v>8</v>
      </c>
      <c r="G54" s="11"/>
      <c r="J54" t="s">
        <v>351</v>
      </c>
    </row>
    <row r="55" spans="1:10" x14ac:dyDescent="0.25">
      <c r="A55" s="12">
        <v>3</v>
      </c>
      <c r="B55" s="12">
        <v>4</v>
      </c>
      <c r="C55" s="12" t="str">
        <f t="shared" si="8"/>
        <v>"LIFETIME_TOTAL_WEIGHT"</v>
      </c>
      <c r="D55" s="12">
        <f t="shared" si="9"/>
        <v>818</v>
      </c>
      <c r="E55" s="12" t="s">
        <v>122</v>
      </c>
      <c r="F55" s="14">
        <v>12</v>
      </c>
      <c r="G55" s="11"/>
      <c r="J55" t="s">
        <v>352</v>
      </c>
    </row>
    <row r="56" spans="1:10" x14ac:dyDescent="0.25">
      <c r="A56" s="12">
        <v>3</v>
      </c>
      <c r="B56" s="12">
        <v>4</v>
      </c>
      <c r="C56" s="12" t="str">
        <f t="shared" si="8"/>
        <v>"LIFETIME_BALE_CUT"</v>
      </c>
      <c r="D56" s="12">
        <f t="shared" si="9"/>
        <v>834</v>
      </c>
      <c r="E56" s="12" t="s">
        <v>122</v>
      </c>
      <c r="F56" s="14">
        <v>22</v>
      </c>
      <c r="G56" s="11"/>
      <c r="J56" t="s">
        <v>353</v>
      </c>
    </row>
    <row r="57" spans="1:10" x14ac:dyDescent="0.25">
      <c r="A57" s="12">
        <v>3</v>
      </c>
      <c r="B57" s="12">
        <v>4</v>
      </c>
      <c r="C57" s="12" t="str">
        <f t="shared" si="8"/>
        <v>"LIFETIME_BALE_UNCUT"</v>
      </c>
      <c r="D57" s="12">
        <f t="shared" si="9"/>
        <v>838</v>
      </c>
      <c r="E57" s="12" t="s">
        <v>122</v>
      </c>
      <c r="F57" s="14">
        <v>26</v>
      </c>
      <c r="G57" s="11"/>
      <c r="J57" t="s">
        <v>354</v>
      </c>
    </row>
    <row r="58" spans="1:10" x14ac:dyDescent="0.25">
      <c r="A58" s="12">
        <v>3</v>
      </c>
      <c r="B58" s="12">
        <v>4</v>
      </c>
      <c r="C58" s="12" t="str">
        <f t="shared" si="8"/>
        <v>"TWINE_USAGE_LIFE_TIME_COUNTER"</v>
      </c>
      <c r="D58" s="12">
        <f t="shared" si="9"/>
        <v>842</v>
      </c>
      <c r="E58" s="12" t="s">
        <v>122</v>
      </c>
      <c r="F58" s="14" t="s">
        <v>123</v>
      </c>
      <c r="G58" s="11"/>
      <c r="J58" t="s">
        <v>355</v>
      </c>
    </row>
    <row r="59" spans="1:10" x14ac:dyDescent="0.25">
      <c r="A59" s="12">
        <v>3</v>
      </c>
      <c r="B59" s="12">
        <v>2</v>
      </c>
      <c r="C59" s="12" t="s">
        <v>37</v>
      </c>
      <c r="D59" s="12">
        <f t="shared" si="9"/>
        <v>1056</v>
      </c>
      <c r="E59" s="12" t="s">
        <v>122</v>
      </c>
      <c r="F59" s="14">
        <v>100</v>
      </c>
      <c r="G59" s="11"/>
    </row>
    <row r="60" spans="1:10" x14ac:dyDescent="0.25">
      <c r="A60" s="12">
        <v>4</v>
      </c>
      <c r="B60" s="12">
        <v>4</v>
      </c>
      <c r="C60" s="12" t="s">
        <v>38</v>
      </c>
      <c r="D60" s="12">
        <f t="shared" ref="D60:D123" si="10">HEX2DEC(F60)+HEX2DEC($G$60)</f>
        <v>1088</v>
      </c>
      <c r="E60" s="12" t="s">
        <v>132</v>
      </c>
      <c r="F60" s="14">
        <v>0</v>
      </c>
      <c r="G60" s="14">
        <v>440</v>
      </c>
      <c r="H60" s="8"/>
      <c r="I60" s="8"/>
      <c r="J60" s="8" t="s">
        <v>377</v>
      </c>
    </row>
    <row r="61" spans="1:10" x14ac:dyDescent="0.25">
      <c r="A61" s="12">
        <v>4</v>
      </c>
      <c r="B61" s="12">
        <v>4</v>
      </c>
      <c r="C61" s="12" t="s">
        <v>39</v>
      </c>
      <c r="D61" s="12">
        <f t="shared" si="10"/>
        <v>1092</v>
      </c>
      <c r="E61" s="12" t="s">
        <v>122</v>
      </c>
      <c r="F61" s="14">
        <v>4</v>
      </c>
      <c r="G61" s="14"/>
      <c r="H61" s="8"/>
      <c r="I61" s="8"/>
      <c r="J61" s="8" t="s">
        <v>378</v>
      </c>
    </row>
    <row r="62" spans="1:10" x14ac:dyDescent="0.25">
      <c r="A62" s="12">
        <v>4</v>
      </c>
      <c r="B62" s="12">
        <v>4</v>
      </c>
      <c r="C62" s="12" t="s">
        <v>40</v>
      </c>
      <c r="D62" s="12">
        <f t="shared" si="10"/>
        <v>1096</v>
      </c>
      <c r="E62" s="12" t="s">
        <v>122</v>
      </c>
      <c r="F62" s="14">
        <v>8</v>
      </c>
      <c r="G62" s="14"/>
      <c r="H62" s="8"/>
      <c r="I62" s="8"/>
      <c r="J62" s="8" t="s">
        <v>379</v>
      </c>
    </row>
    <row r="63" spans="1:10" x14ac:dyDescent="0.25">
      <c r="A63" s="12">
        <v>4</v>
      </c>
      <c r="B63" s="12">
        <v>4</v>
      </c>
      <c r="C63" s="12" t="str">
        <f>""""&amp;J63&amp;""""</f>
        <v>"KNOTTER_LUBE_ON_TIME_REMAINING"</v>
      </c>
      <c r="D63" s="12">
        <f t="shared" si="10"/>
        <v>1100</v>
      </c>
      <c r="E63" s="12" t="s">
        <v>122</v>
      </c>
      <c r="F63" s="14" t="s">
        <v>14</v>
      </c>
      <c r="G63" s="14"/>
      <c r="H63" s="8"/>
      <c r="I63" s="8"/>
      <c r="J63" s="8" t="s">
        <v>41</v>
      </c>
    </row>
    <row r="64" spans="1:10" x14ac:dyDescent="0.25">
      <c r="A64" s="12">
        <v>4</v>
      </c>
      <c r="B64" s="12">
        <v>4</v>
      </c>
      <c r="C64" s="12" t="str">
        <f>""""&amp;J64&amp;""""</f>
        <v>"KNOTTER_LUBE_BALES_AFTER_LUBE_CYCLE"</v>
      </c>
      <c r="D64" s="12">
        <f t="shared" si="10"/>
        <v>1104</v>
      </c>
      <c r="E64" s="12" t="s">
        <v>122</v>
      </c>
      <c r="F64" s="14">
        <v>10</v>
      </c>
      <c r="G64" s="14"/>
      <c r="H64" s="8"/>
      <c r="I64" s="8"/>
      <c r="J64" s="8" t="s">
        <v>42</v>
      </c>
    </row>
    <row r="65" spans="1:10" x14ac:dyDescent="0.25">
      <c r="A65" s="12">
        <v>4</v>
      </c>
      <c r="B65" s="12">
        <v>4</v>
      </c>
      <c r="C65" s="12" t="str">
        <f t="shared" ref="C65:C79" si="11">""""&amp;J65&amp;""""</f>
        <v>"CHAIN_OILER_ALARM"</v>
      </c>
      <c r="D65" s="12">
        <f t="shared" si="10"/>
        <v>1108</v>
      </c>
      <c r="E65" s="12" t="s">
        <v>132</v>
      </c>
      <c r="F65" s="14">
        <v>14</v>
      </c>
      <c r="G65" s="14"/>
      <c r="H65" s="8"/>
      <c r="I65" s="8"/>
      <c r="J65" s="8" t="s">
        <v>44</v>
      </c>
    </row>
    <row r="66" spans="1:10" x14ac:dyDescent="0.25">
      <c r="A66" s="12">
        <v>4</v>
      </c>
      <c r="B66" s="12">
        <v>4</v>
      </c>
      <c r="C66" s="12" t="str">
        <f t="shared" si="11"/>
        <v>"CHAIN_OILER_ON_TIME"</v>
      </c>
      <c r="D66" s="12">
        <f t="shared" si="10"/>
        <v>1112</v>
      </c>
      <c r="E66" s="12" t="s">
        <v>122</v>
      </c>
      <c r="F66" s="9">
        <v>18</v>
      </c>
      <c r="G66" s="14"/>
      <c r="H66" s="8"/>
      <c r="I66" s="8"/>
      <c r="J66" s="8" t="s">
        <v>45</v>
      </c>
    </row>
    <row r="67" spans="1:10" x14ac:dyDescent="0.25">
      <c r="A67" s="12">
        <v>4</v>
      </c>
      <c r="B67" s="12">
        <v>4</v>
      </c>
      <c r="C67" s="12" t="str">
        <f t="shared" si="11"/>
        <v>"CHAIN_OILER_OFF_TIME"</v>
      </c>
      <c r="D67" s="12">
        <f t="shared" si="10"/>
        <v>1116</v>
      </c>
      <c r="E67" s="12" t="s">
        <v>122</v>
      </c>
      <c r="F67" s="14" t="s">
        <v>52</v>
      </c>
      <c r="G67" s="14"/>
      <c r="H67" s="8"/>
      <c r="I67" s="8"/>
      <c r="J67" s="8" t="s">
        <v>46</v>
      </c>
    </row>
    <row r="68" spans="1:10" x14ac:dyDescent="0.25">
      <c r="A68" s="12">
        <v>4</v>
      </c>
      <c r="B68" s="12">
        <v>4</v>
      </c>
      <c r="C68" s="12" t="str">
        <f t="shared" si="11"/>
        <v>"CHAIN_OILER_ON_TIME_REMAINING"</v>
      </c>
      <c r="D68" s="12">
        <f t="shared" si="10"/>
        <v>1120</v>
      </c>
      <c r="E68" s="12" t="s">
        <v>122</v>
      </c>
      <c r="F68" s="14">
        <v>20</v>
      </c>
      <c r="G68" s="14"/>
      <c r="H68" s="8"/>
      <c r="I68" s="8"/>
      <c r="J68" s="8" t="s">
        <v>47</v>
      </c>
    </row>
    <row r="69" spans="1:10" x14ac:dyDescent="0.25">
      <c r="A69" s="12">
        <v>4</v>
      </c>
      <c r="B69" s="12">
        <v>4</v>
      </c>
      <c r="C69" s="12" t="str">
        <f t="shared" si="11"/>
        <v>"CHAIN_OILER_SECONDS_AFTER_CYCLE"</v>
      </c>
      <c r="D69" s="12">
        <f t="shared" si="10"/>
        <v>1124</v>
      </c>
      <c r="E69" s="12" t="s">
        <v>122</v>
      </c>
      <c r="F69" s="14">
        <v>24</v>
      </c>
      <c r="G69" s="14"/>
      <c r="H69" s="8"/>
      <c r="I69" s="8"/>
      <c r="J69" s="8" t="s">
        <v>48</v>
      </c>
    </row>
    <row r="70" spans="1:10" x14ac:dyDescent="0.25">
      <c r="A70" s="12">
        <v>4</v>
      </c>
      <c r="B70" s="12">
        <v>4</v>
      </c>
      <c r="C70" s="12" t="str">
        <f>""""&amp;J70&amp;""""</f>
        <v>"BALE_LENGTH_CORRECTION_FACTOR"</v>
      </c>
      <c r="D70" s="12">
        <f t="shared" si="10"/>
        <v>1128</v>
      </c>
      <c r="E70" s="12" t="s">
        <v>131</v>
      </c>
      <c r="F70" s="14">
        <v>28</v>
      </c>
      <c r="G70" s="14"/>
      <c r="H70" s="8"/>
      <c r="I70" s="8"/>
      <c r="J70" s="8" t="s">
        <v>210</v>
      </c>
    </row>
    <row r="71" spans="1:10" x14ac:dyDescent="0.25">
      <c r="A71" s="12">
        <v>4</v>
      </c>
      <c r="B71" s="12">
        <v>4</v>
      </c>
      <c r="C71" s="12" t="str">
        <f t="shared" si="11"/>
        <v>"BALE_LENGTH_CURRENT_BALE_LENGTH_NOT_CALIBRATED"</v>
      </c>
      <c r="D71" s="12">
        <f t="shared" si="10"/>
        <v>1132</v>
      </c>
      <c r="E71" s="12" t="s">
        <v>122</v>
      </c>
      <c r="F71" s="14" t="s">
        <v>191</v>
      </c>
      <c r="G71" s="14"/>
      <c r="H71" s="8"/>
      <c r="I71" s="8"/>
      <c r="J71" s="8" t="s">
        <v>50</v>
      </c>
    </row>
    <row r="72" spans="1:10" x14ac:dyDescent="0.25">
      <c r="A72" s="12">
        <v>4</v>
      </c>
      <c r="B72" s="12">
        <v>4</v>
      </c>
      <c r="C72" s="12" t="str">
        <f t="shared" si="11"/>
        <v>"BALE_LENGTH_PREVIOUS_BALE_LENGTH"</v>
      </c>
      <c r="D72" s="12">
        <f t="shared" si="10"/>
        <v>1136</v>
      </c>
      <c r="E72" s="12" t="s">
        <v>122</v>
      </c>
      <c r="F72" s="14">
        <v>30</v>
      </c>
      <c r="G72" s="14"/>
      <c r="H72" s="8"/>
      <c r="I72" s="8"/>
      <c r="J72" s="8" t="s">
        <v>51</v>
      </c>
    </row>
    <row r="73" spans="1:10" x14ac:dyDescent="0.25">
      <c r="A73" s="12">
        <v>4</v>
      </c>
      <c r="B73" s="12">
        <v>4</v>
      </c>
      <c r="C73" s="12" t="str">
        <f t="shared" si="11"/>
        <v>"BALE_LENGTH_TARGET_BALE_LENGTH"</v>
      </c>
      <c r="D73" s="12">
        <f t="shared" si="10"/>
        <v>1140</v>
      </c>
      <c r="E73" s="12" t="s">
        <v>122</v>
      </c>
      <c r="F73" s="14">
        <v>34</v>
      </c>
      <c r="G73" s="14"/>
      <c r="H73" s="8"/>
      <c r="I73" s="8"/>
      <c r="J73" s="8" t="s">
        <v>151</v>
      </c>
    </row>
    <row r="74" spans="1:10" x14ac:dyDescent="0.25">
      <c r="A74" s="12">
        <v>4</v>
      </c>
      <c r="B74" s="12">
        <v>4</v>
      </c>
      <c r="C74" s="12" t="str">
        <f t="shared" si="11"/>
        <v>"BALE_LENGTH_FLAKE_SIZE"</v>
      </c>
      <c r="D74" s="12">
        <f t="shared" si="10"/>
        <v>1144</v>
      </c>
      <c r="E74" s="12" t="s">
        <v>122</v>
      </c>
      <c r="F74" s="14">
        <v>38</v>
      </c>
      <c r="G74" s="14"/>
      <c r="H74" s="8"/>
      <c r="I74" s="8"/>
      <c r="J74" s="8" t="s">
        <v>152</v>
      </c>
    </row>
    <row r="75" spans="1:10" x14ac:dyDescent="0.25">
      <c r="A75" s="12">
        <v>4</v>
      </c>
      <c r="B75" s="12">
        <v>4</v>
      </c>
      <c r="C75" s="12" t="str">
        <f t="shared" si="11"/>
        <v>"BALE_LENGTH_FLAKES_CURRENT_BALE"</v>
      </c>
      <c r="D75" s="12">
        <f t="shared" si="10"/>
        <v>1148</v>
      </c>
      <c r="E75" s="12" t="s">
        <v>122</v>
      </c>
      <c r="F75" s="14" t="s">
        <v>3</v>
      </c>
      <c r="G75" s="14"/>
      <c r="H75" s="8"/>
      <c r="I75" s="8"/>
      <c r="J75" s="8" t="s">
        <v>380</v>
      </c>
    </row>
    <row r="76" spans="1:10" x14ac:dyDescent="0.25">
      <c r="A76" s="12">
        <v>4</v>
      </c>
      <c r="B76" s="12">
        <v>4</v>
      </c>
      <c r="C76" s="12" t="str">
        <f t="shared" si="11"/>
        <v>"BALE_LENGTH_DROP_POSITION"</v>
      </c>
      <c r="D76" s="12">
        <f t="shared" si="10"/>
        <v>1152</v>
      </c>
      <c r="E76" s="12" t="s">
        <v>122</v>
      </c>
      <c r="F76" s="14">
        <v>40</v>
      </c>
      <c r="G76" s="14"/>
      <c r="H76" s="8"/>
      <c r="I76" s="8"/>
      <c r="J76" s="8" t="s">
        <v>381</v>
      </c>
    </row>
    <row r="77" spans="1:10" x14ac:dyDescent="0.25">
      <c r="A77" s="12">
        <v>4</v>
      </c>
      <c r="B77" s="12">
        <v>4</v>
      </c>
      <c r="C77" s="12" t="str">
        <f t="shared" si="11"/>
        <v>"BALE_LENGTH_STAR_WHEEL_DIAMETER"</v>
      </c>
      <c r="D77" s="12">
        <f t="shared" si="10"/>
        <v>1156</v>
      </c>
      <c r="E77" s="12" t="s">
        <v>122</v>
      </c>
      <c r="F77" s="14">
        <v>44</v>
      </c>
      <c r="G77" s="14"/>
      <c r="H77" s="8"/>
      <c r="I77" s="8"/>
      <c r="J77" s="8" t="s">
        <v>153</v>
      </c>
    </row>
    <row r="78" spans="1:10" x14ac:dyDescent="0.25">
      <c r="A78" s="12">
        <v>4</v>
      </c>
      <c r="B78" s="12">
        <v>4</v>
      </c>
      <c r="C78" s="12" t="str">
        <f t="shared" si="11"/>
        <v>"BALE_LENGTH_KNOTTER_INTERVAL"</v>
      </c>
      <c r="D78" s="12">
        <f t="shared" si="10"/>
        <v>1160</v>
      </c>
      <c r="E78" s="12" t="s">
        <v>122</v>
      </c>
      <c r="F78" s="14">
        <v>48</v>
      </c>
      <c r="G78" s="14"/>
      <c r="H78" s="8"/>
      <c r="I78" s="8"/>
      <c r="J78" s="8" t="s">
        <v>55</v>
      </c>
    </row>
    <row r="79" spans="1:10" x14ac:dyDescent="0.25">
      <c r="A79" s="12">
        <v>4</v>
      </c>
      <c r="B79" s="12">
        <v>4</v>
      </c>
      <c r="C79" s="12" t="str">
        <f t="shared" si="11"/>
        <v>"BALE_LENGTH_FLAKES_PREVIOUS_BALE"</v>
      </c>
      <c r="D79" s="12">
        <f t="shared" si="10"/>
        <v>1164</v>
      </c>
      <c r="E79" s="12" t="s">
        <v>122</v>
      </c>
      <c r="F79" s="14" t="s">
        <v>54</v>
      </c>
      <c r="G79" s="14"/>
      <c r="H79" s="8"/>
      <c r="I79" s="8"/>
      <c r="J79" s="8" t="s">
        <v>382</v>
      </c>
    </row>
    <row r="80" spans="1:10" x14ac:dyDescent="0.25">
      <c r="A80" s="12">
        <v>4</v>
      </c>
      <c r="B80" s="12">
        <v>4</v>
      </c>
      <c r="C80" s="12" t="str">
        <f t="shared" ref="C80:C91" si="12">""""&amp;J80&amp;""""</f>
        <v>"BALE_LENGTH_DIRECTION"</v>
      </c>
      <c r="D80" s="12">
        <f t="shared" si="10"/>
        <v>1168</v>
      </c>
      <c r="E80" s="12" t="s">
        <v>132</v>
      </c>
      <c r="F80" s="14">
        <v>50</v>
      </c>
      <c r="G80" s="14"/>
      <c r="H80" s="8"/>
      <c r="I80" s="8"/>
      <c r="J80" s="8" t="s">
        <v>94</v>
      </c>
    </row>
    <row r="81" spans="1:10" x14ac:dyDescent="0.25">
      <c r="A81" s="12">
        <v>4</v>
      </c>
      <c r="B81" s="12">
        <v>4</v>
      </c>
      <c r="C81" s="12" t="str">
        <f>""""&amp;J81&amp;""""</f>
        <v>"KNOTTER_AND_NEEDLE_TIE_CYCLE_ALARM"</v>
      </c>
      <c r="D81" s="12">
        <f t="shared" si="10"/>
        <v>1172</v>
      </c>
      <c r="E81" s="12" t="s">
        <v>132</v>
      </c>
      <c r="F81" s="14">
        <v>54</v>
      </c>
      <c r="G81" s="14"/>
      <c r="H81" s="8"/>
      <c r="I81" s="8"/>
      <c r="J81" s="8" t="s">
        <v>90</v>
      </c>
    </row>
    <row r="82" spans="1:10" x14ac:dyDescent="0.25">
      <c r="A82" s="12">
        <v>4</v>
      </c>
      <c r="B82" s="12">
        <v>4</v>
      </c>
      <c r="C82" s="12" t="str">
        <f>""""&amp;J82&amp;""""</f>
        <v>"KNOTTER_AND_NEEDLE_ANALOG_VALUE_AT_HOME"</v>
      </c>
      <c r="D82" s="12">
        <f t="shared" si="10"/>
        <v>1176</v>
      </c>
      <c r="E82" s="12" t="s">
        <v>122</v>
      </c>
      <c r="F82" s="14">
        <v>58</v>
      </c>
      <c r="G82" s="14"/>
      <c r="H82" s="8"/>
      <c r="I82" s="8"/>
      <c r="J82" s="8" t="s">
        <v>269</v>
      </c>
    </row>
    <row r="83" spans="1:10" x14ac:dyDescent="0.25">
      <c r="A83" s="12">
        <v>4</v>
      </c>
      <c r="B83" s="12">
        <v>4</v>
      </c>
      <c r="C83" s="12" t="str">
        <f t="shared" si="12"/>
        <v>"OPERATOR_BEACON_STATE"</v>
      </c>
      <c r="D83" s="12">
        <f t="shared" si="10"/>
        <v>1180</v>
      </c>
      <c r="E83" s="12" t="s">
        <v>132</v>
      </c>
      <c r="F83" s="14" t="s">
        <v>53</v>
      </c>
      <c r="G83" s="14"/>
      <c r="H83" s="8"/>
      <c r="I83" s="8"/>
      <c r="J83" s="8" t="s">
        <v>95</v>
      </c>
    </row>
    <row r="84" spans="1:10" x14ac:dyDescent="0.25">
      <c r="A84" s="12">
        <v>4</v>
      </c>
      <c r="B84" s="12">
        <v>4</v>
      </c>
      <c r="C84" s="12" t="str">
        <f t="shared" si="12"/>
        <v>"OPERATOR_LIGHTS_STATE"</v>
      </c>
      <c r="D84" s="12">
        <f t="shared" si="10"/>
        <v>1184</v>
      </c>
      <c r="E84" s="12" t="s">
        <v>122</v>
      </c>
      <c r="F84" s="14">
        <v>60</v>
      </c>
      <c r="G84" s="14"/>
      <c r="H84" s="8"/>
      <c r="I84" s="8"/>
      <c r="J84" s="8" t="s">
        <v>96</v>
      </c>
    </row>
    <row r="85" spans="1:10" x14ac:dyDescent="0.25">
      <c r="A85" s="12">
        <v>4</v>
      </c>
      <c r="B85" s="12">
        <v>4</v>
      </c>
      <c r="C85" s="12" t="str">
        <f t="shared" si="12"/>
        <v>"OPERATOR_LIGHTS_SEQ1"</v>
      </c>
      <c r="D85" s="12">
        <f t="shared" si="10"/>
        <v>1188</v>
      </c>
      <c r="E85" s="12" t="s">
        <v>122</v>
      </c>
      <c r="F85" s="14">
        <v>64</v>
      </c>
      <c r="G85" s="14"/>
      <c r="H85" s="8"/>
      <c r="I85" s="8"/>
      <c r="J85" s="8" t="s">
        <v>97</v>
      </c>
    </row>
    <row r="86" spans="1:10" x14ac:dyDescent="0.25">
      <c r="A86" s="12">
        <v>4</v>
      </c>
      <c r="B86" s="12">
        <v>4</v>
      </c>
      <c r="C86" s="12" t="str">
        <f t="shared" si="12"/>
        <v>"OPERATOR_LIGHTS_SEQ2"</v>
      </c>
      <c r="D86" s="12">
        <f t="shared" si="10"/>
        <v>1192</v>
      </c>
      <c r="E86" s="12" t="s">
        <v>122</v>
      </c>
      <c r="F86" s="14">
        <v>68</v>
      </c>
      <c r="G86" s="14"/>
      <c r="H86" s="8"/>
      <c r="I86" s="8"/>
      <c r="J86" s="8" t="s">
        <v>98</v>
      </c>
    </row>
    <row r="87" spans="1:10" x14ac:dyDescent="0.25">
      <c r="A87" s="12">
        <v>4</v>
      </c>
      <c r="B87" s="12">
        <v>4</v>
      </c>
      <c r="C87" s="12" t="str">
        <f t="shared" si="12"/>
        <v>"UNDROPPED_TIED_BALE_COUNT"</v>
      </c>
      <c r="D87" s="12">
        <f t="shared" si="10"/>
        <v>1196</v>
      </c>
      <c r="E87" s="12" t="s">
        <v>122</v>
      </c>
      <c r="F87" s="14" t="s">
        <v>56</v>
      </c>
      <c r="G87" s="14"/>
      <c r="H87" s="8"/>
      <c r="I87" s="8"/>
      <c r="J87" s="8" t="s">
        <v>383</v>
      </c>
    </row>
    <row r="88" spans="1:10" x14ac:dyDescent="0.25">
      <c r="A88" s="12">
        <v>4</v>
      </c>
      <c r="B88" s="12">
        <v>4</v>
      </c>
      <c r="C88" s="12" t="str">
        <f t="shared" si="12"/>
        <v>"UNDROPPED_TIED_BALE_LENGTHS_1"</v>
      </c>
      <c r="D88" s="12">
        <f t="shared" si="10"/>
        <v>1200</v>
      </c>
      <c r="E88" s="12" t="s">
        <v>122</v>
      </c>
      <c r="F88" s="14">
        <v>70</v>
      </c>
      <c r="G88" s="14"/>
      <c r="H88" s="8"/>
      <c r="I88" s="8"/>
      <c r="J88" s="8" t="s">
        <v>104</v>
      </c>
    </row>
    <row r="89" spans="1:10" x14ac:dyDescent="0.25">
      <c r="A89" s="12">
        <v>4</v>
      </c>
      <c r="B89" s="12">
        <v>4</v>
      </c>
      <c r="C89" s="12" t="str">
        <f t="shared" si="12"/>
        <v>"UNDROPPED_TIED_BALE_UIDS_1"</v>
      </c>
      <c r="D89" s="12">
        <f t="shared" si="10"/>
        <v>1204</v>
      </c>
      <c r="E89" s="12" t="s">
        <v>122</v>
      </c>
      <c r="F89" s="14">
        <v>74</v>
      </c>
      <c r="G89" s="14"/>
      <c r="H89" s="8"/>
      <c r="I89" s="8"/>
      <c r="J89" s="8" t="s">
        <v>312</v>
      </c>
    </row>
    <row r="90" spans="1:10" x14ac:dyDescent="0.25">
      <c r="A90" s="12">
        <v>4</v>
      </c>
      <c r="B90" s="12">
        <v>4</v>
      </c>
      <c r="C90" s="12" t="str">
        <f t="shared" si="12"/>
        <v>"UNDROPPED_TIED_BALE_TIME_STAMPS_1"</v>
      </c>
      <c r="D90" s="12">
        <f t="shared" si="10"/>
        <v>1208</v>
      </c>
      <c r="E90" s="12" t="s">
        <v>122</v>
      </c>
      <c r="F90" s="14">
        <v>78</v>
      </c>
      <c r="G90" s="14"/>
      <c r="H90" s="8"/>
      <c r="I90" s="8"/>
      <c r="J90" s="8" t="s">
        <v>313</v>
      </c>
    </row>
    <row r="91" spans="1:10" x14ac:dyDescent="0.25">
      <c r="A91" s="12">
        <v>4</v>
      </c>
      <c r="B91" s="12">
        <v>1</v>
      </c>
      <c r="C91" s="12" t="str">
        <f t="shared" si="12"/>
        <v>"UNDROPPED_TIED_BALE_LOGGING_TYPES_1"</v>
      </c>
      <c r="D91" s="12">
        <f t="shared" si="10"/>
        <v>1212</v>
      </c>
      <c r="E91" s="12" t="s">
        <v>122</v>
      </c>
      <c r="F91" s="14" t="s">
        <v>57</v>
      </c>
      <c r="G91" s="14"/>
      <c r="H91" s="8"/>
      <c r="I91" s="8"/>
      <c r="J91" s="8" t="s">
        <v>314</v>
      </c>
    </row>
    <row r="92" spans="1:10" x14ac:dyDescent="0.25">
      <c r="A92" s="12">
        <v>4</v>
      </c>
      <c r="B92" s="12">
        <v>4</v>
      </c>
      <c r="C92" s="12" t="str">
        <f t="shared" ref="C92:C99" si="13">""""&amp;J92&amp;""""</f>
        <v>"UNDROPPED_TIED_BALE_LENGTHS_2"</v>
      </c>
      <c r="D92" s="12">
        <f t="shared" si="10"/>
        <v>1216</v>
      </c>
      <c r="E92" s="12" t="s">
        <v>122</v>
      </c>
      <c r="F92" s="14">
        <v>80</v>
      </c>
      <c r="G92" s="14"/>
      <c r="H92" s="8"/>
      <c r="I92" s="8"/>
      <c r="J92" s="8" t="s">
        <v>105</v>
      </c>
    </row>
    <row r="93" spans="1:10" x14ac:dyDescent="0.25">
      <c r="A93" s="12">
        <v>4</v>
      </c>
      <c r="B93" s="12">
        <v>4</v>
      </c>
      <c r="C93" s="12" t="str">
        <f t="shared" si="13"/>
        <v>"UNDROPPED_TIED_BALE_UIDS_2"</v>
      </c>
      <c r="D93" s="12">
        <f t="shared" si="10"/>
        <v>1220</v>
      </c>
      <c r="E93" s="12" t="s">
        <v>122</v>
      </c>
      <c r="F93" s="14">
        <v>84</v>
      </c>
      <c r="G93" s="14"/>
      <c r="H93" s="8"/>
      <c r="I93" s="8"/>
      <c r="J93" s="8" t="s">
        <v>315</v>
      </c>
    </row>
    <row r="94" spans="1:10" x14ac:dyDescent="0.25">
      <c r="A94" s="12">
        <v>4</v>
      </c>
      <c r="B94" s="12">
        <v>4</v>
      </c>
      <c r="C94" s="12" t="str">
        <f t="shared" si="13"/>
        <v>"UNDROPPED_TIED_BALE_TIME_STAMPS_2"</v>
      </c>
      <c r="D94" s="12">
        <f t="shared" si="10"/>
        <v>1224</v>
      </c>
      <c r="E94" s="12" t="s">
        <v>122</v>
      </c>
      <c r="F94" s="14">
        <v>88</v>
      </c>
      <c r="G94" s="14"/>
      <c r="H94" s="8"/>
      <c r="I94" s="8"/>
      <c r="J94" s="8" t="s">
        <v>316</v>
      </c>
    </row>
    <row r="95" spans="1:10" x14ac:dyDescent="0.25">
      <c r="A95" s="12">
        <v>4</v>
      </c>
      <c r="B95" s="12">
        <v>1</v>
      </c>
      <c r="C95" s="12" t="str">
        <f t="shared" si="13"/>
        <v>"UNDROPPED_TIED_BALE_LOGGING_TYPES_2"</v>
      </c>
      <c r="D95" s="12">
        <f t="shared" si="10"/>
        <v>1228</v>
      </c>
      <c r="E95" s="12" t="s">
        <v>122</v>
      </c>
      <c r="F95" s="14" t="s">
        <v>293</v>
      </c>
      <c r="G95" s="14"/>
      <c r="H95" s="8"/>
      <c r="I95" s="8"/>
      <c r="J95" s="8" t="s">
        <v>317</v>
      </c>
    </row>
    <row r="96" spans="1:10" x14ac:dyDescent="0.25">
      <c r="A96" s="12">
        <v>4</v>
      </c>
      <c r="B96" s="12">
        <v>4</v>
      </c>
      <c r="C96" s="12" t="str">
        <f t="shared" si="13"/>
        <v>"UNDROPPED_TIED_BALE_LENGTHS_3"</v>
      </c>
      <c r="D96" s="12">
        <f t="shared" si="10"/>
        <v>1232</v>
      </c>
      <c r="E96" s="12" t="s">
        <v>122</v>
      </c>
      <c r="F96" s="14">
        <v>90</v>
      </c>
      <c r="G96" s="14"/>
      <c r="H96" s="8"/>
      <c r="I96" s="8"/>
      <c r="J96" s="8" t="s">
        <v>106</v>
      </c>
    </row>
    <row r="97" spans="1:10" x14ac:dyDescent="0.25">
      <c r="A97" s="12">
        <v>4</v>
      </c>
      <c r="B97" s="12">
        <v>4</v>
      </c>
      <c r="C97" s="12" t="str">
        <f t="shared" si="13"/>
        <v>"UNDROPPED_TIED_BALE_UIDS_3"</v>
      </c>
      <c r="D97" s="12">
        <f t="shared" si="10"/>
        <v>1236</v>
      </c>
      <c r="E97" s="12" t="s">
        <v>122</v>
      </c>
      <c r="F97" s="14">
        <v>94</v>
      </c>
      <c r="G97" s="14"/>
      <c r="H97" s="8"/>
      <c r="I97" s="8"/>
      <c r="J97" s="8" t="s">
        <v>318</v>
      </c>
    </row>
    <row r="98" spans="1:10" x14ac:dyDescent="0.25">
      <c r="A98" s="12">
        <v>4</v>
      </c>
      <c r="B98" s="12">
        <v>4</v>
      </c>
      <c r="C98" s="12" t="str">
        <f t="shared" si="13"/>
        <v>"UNDROPPED_TIED_BALE_TIME_STAMPS_3"</v>
      </c>
      <c r="D98" s="12">
        <f t="shared" si="10"/>
        <v>1240</v>
      </c>
      <c r="E98" s="12" t="s">
        <v>122</v>
      </c>
      <c r="F98" s="14">
        <v>98</v>
      </c>
      <c r="G98" s="14"/>
      <c r="H98" s="8"/>
      <c r="I98" s="8"/>
      <c r="J98" s="8" t="s">
        <v>319</v>
      </c>
    </row>
    <row r="99" spans="1:10" x14ac:dyDescent="0.25">
      <c r="A99" s="12">
        <v>4</v>
      </c>
      <c r="B99" s="12">
        <v>1</v>
      </c>
      <c r="C99" s="12" t="str">
        <f t="shared" si="13"/>
        <v>"UNDROPPED_TIED_BALE_LOGGING_TYPES_3"</v>
      </c>
      <c r="D99" s="12">
        <f t="shared" si="10"/>
        <v>1244</v>
      </c>
      <c r="E99" s="12" t="s">
        <v>122</v>
      </c>
      <c r="F99" s="14" t="s">
        <v>134</v>
      </c>
      <c r="G99" s="14"/>
      <c r="H99" s="8"/>
      <c r="I99" s="8"/>
      <c r="J99" s="8" t="s">
        <v>320</v>
      </c>
    </row>
    <row r="100" spans="1:10" x14ac:dyDescent="0.25">
      <c r="A100" s="12">
        <v>4</v>
      </c>
      <c r="B100" s="12">
        <v>4</v>
      </c>
      <c r="C100" s="12" t="str">
        <f t="shared" ref="C100:C119" si="14">""""&amp;J100&amp;""""</f>
        <v>"UNDROPPED_TIED_BALE_LENGTHS_4"</v>
      </c>
      <c r="D100" s="12">
        <f t="shared" si="10"/>
        <v>1248</v>
      </c>
      <c r="E100" s="12" t="s">
        <v>122</v>
      </c>
      <c r="F100" s="14" t="s">
        <v>116</v>
      </c>
      <c r="G100" s="14"/>
      <c r="H100" s="8"/>
      <c r="I100" s="8"/>
      <c r="J100" s="8" t="s">
        <v>107</v>
      </c>
    </row>
    <row r="101" spans="1:10" x14ac:dyDescent="0.25">
      <c r="A101" s="12">
        <v>4</v>
      </c>
      <c r="B101" s="12">
        <v>4</v>
      </c>
      <c r="C101" s="12" t="str">
        <f t="shared" si="14"/>
        <v>"UNDROPPED_TIED_BALE_UIDS_4"</v>
      </c>
      <c r="D101" s="12">
        <f t="shared" si="10"/>
        <v>1252</v>
      </c>
      <c r="E101" s="12" t="s">
        <v>122</v>
      </c>
      <c r="F101" s="14" t="s">
        <v>294</v>
      </c>
      <c r="G101" s="14"/>
      <c r="H101" s="8"/>
      <c r="I101" s="8"/>
      <c r="J101" s="8" t="s">
        <v>321</v>
      </c>
    </row>
    <row r="102" spans="1:10" x14ac:dyDescent="0.25">
      <c r="A102" s="12">
        <v>4</v>
      </c>
      <c r="B102" s="12">
        <v>4</v>
      </c>
      <c r="C102" s="12" t="str">
        <f t="shared" si="14"/>
        <v>"UNDROPPED_TIED_BALE_TIME_STAMPS_4"</v>
      </c>
      <c r="D102" s="12">
        <f t="shared" si="10"/>
        <v>1256</v>
      </c>
      <c r="E102" s="12" t="s">
        <v>122</v>
      </c>
      <c r="F102" s="14" t="s">
        <v>115</v>
      </c>
      <c r="G102" s="14"/>
      <c r="H102" s="8"/>
      <c r="I102" s="8"/>
      <c r="J102" s="8" t="s">
        <v>322</v>
      </c>
    </row>
    <row r="103" spans="1:10" x14ac:dyDescent="0.25">
      <c r="A103" s="12">
        <v>4</v>
      </c>
      <c r="B103" s="12">
        <v>1</v>
      </c>
      <c r="C103" s="12" t="str">
        <f t="shared" si="14"/>
        <v>"UNDROPPED_TIED_BALE_LOGGING_TYPES_4"</v>
      </c>
      <c r="D103" s="12">
        <f t="shared" si="10"/>
        <v>1260</v>
      </c>
      <c r="E103" s="12" t="s">
        <v>122</v>
      </c>
      <c r="F103" s="14" t="s">
        <v>295</v>
      </c>
      <c r="G103" s="14"/>
      <c r="H103" s="8"/>
      <c r="I103" s="8"/>
      <c r="J103" s="8" t="s">
        <v>323</v>
      </c>
    </row>
    <row r="104" spans="1:10" x14ac:dyDescent="0.25">
      <c r="A104" s="12">
        <v>4</v>
      </c>
      <c r="B104" s="12">
        <v>4</v>
      </c>
      <c r="C104" s="12" t="str">
        <f t="shared" si="14"/>
        <v>"UNDROPPED_TIED_BALE_LENGTHS_5"</v>
      </c>
      <c r="D104" s="12">
        <f t="shared" si="10"/>
        <v>1264</v>
      </c>
      <c r="E104" s="12" t="s">
        <v>122</v>
      </c>
      <c r="F104" s="14" t="s">
        <v>118</v>
      </c>
      <c r="G104" s="14"/>
      <c r="H104" s="8"/>
      <c r="I104" s="8"/>
      <c r="J104" s="8" t="s">
        <v>108</v>
      </c>
    </row>
    <row r="105" spans="1:10" x14ac:dyDescent="0.25">
      <c r="A105" s="12">
        <v>4</v>
      </c>
      <c r="B105" s="12">
        <v>4</v>
      </c>
      <c r="C105" s="12" t="str">
        <f t="shared" si="14"/>
        <v>"UNDROPPED_TIED_BALE_UIDS_5"</v>
      </c>
      <c r="D105" s="12">
        <f t="shared" si="10"/>
        <v>1268</v>
      </c>
      <c r="E105" s="12" t="s">
        <v>122</v>
      </c>
      <c r="F105" s="14" t="s">
        <v>296</v>
      </c>
      <c r="G105" s="14"/>
      <c r="H105" s="8"/>
      <c r="I105" s="8"/>
      <c r="J105" s="8" t="s">
        <v>324</v>
      </c>
    </row>
    <row r="106" spans="1:10" x14ac:dyDescent="0.25">
      <c r="A106" s="12">
        <v>4</v>
      </c>
      <c r="B106" s="12">
        <v>4</v>
      </c>
      <c r="C106" s="12" t="str">
        <f t="shared" si="14"/>
        <v>"UNDROPPED_TIED_BALE_TIME_STAMPS_5"</v>
      </c>
      <c r="D106" s="12">
        <f t="shared" si="10"/>
        <v>1272</v>
      </c>
      <c r="E106" s="12" t="s">
        <v>122</v>
      </c>
      <c r="F106" s="14" t="s">
        <v>117</v>
      </c>
      <c r="G106" s="14"/>
      <c r="H106" s="8"/>
      <c r="I106" s="8"/>
      <c r="J106" s="8" t="s">
        <v>325</v>
      </c>
    </row>
    <row r="107" spans="1:10" x14ac:dyDescent="0.25">
      <c r="A107" s="12">
        <v>4</v>
      </c>
      <c r="B107" s="12">
        <v>1</v>
      </c>
      <c r="C107" s="12" t="str">
        <f t="shared" si="14"/>
        <v>"UNDROPPED_TIED_BALE_LOGGING_TYPES_5"</v>
      </c>
      <c r="D107" s="12">
        <f t="shared" si="10"/>
        <v>1276</v>
      </c>
      <c r="E107" s="12" t="s">
        <v>122</v>
      </c>
      <c r="F107" s="14" t="s">
        <v>297</v>
      </c>
      <c r="G107" s="14"/>
      <c r="H107" s="8"/>
      <c r="I107" s="8"/>
      <c r="J107" s="8" t="s">
        <v>326</v>
      </c>
    </row>
    <row r="108" spans="1:10" x14ac:dyDescent="0.25">
      <c r="A108" s="12">
        <v>4</v>
      </c>
      <c r="B108" s="12">
        <v>4</v>
      </c>
      <c r="C108" s="12" t="str">
        <f t="shared" si="14"/>
        <v>"UNDROPPED_TIED_BALE_LENGTHS_6"</v>
      </c>
      <c r="D108" s="12">
        <f t="shared" si="10"/>
        <v>1280</v>
      </c>
      <c r="E108" s="12" t="s">
        <v>122</v>
      </c>
      <c r="F108" s="14" t="s">
        <v>298</v>
      </c>
      <c r="G108" s="14"/>
      <c r="H108" s="8"/>
      <c r="I108" s="8"/>
      <c r="J108" s="8" t="s">
        <v>109</v>
      </c>
    </row>
    <row r="109" spans="1:10" x14ac:dyDescent="0.25">
      <c r="A109" s="12">
        <v>4</v>
      </c>
      <c r="B109" s="12">
        <v>4</v>
      </c>
      <c r="C109" s="12" t="str">
        <f t="shared" si="14"/>
        <v>"UNDROPPED_TIED_BALE_UIDS_6"</v>
      </c>
      <c r="D109" s="12">
        <f t="shared" si="10"/>
        <v>1284</v>
      </c>
      <c r="E109" s="12" t="s">
        <v>122</v>
      </c>
      <c r="F109" s="14" t="s">
        <v>299</v>
      </c>
      <c r="G109" s="14"/>
      <c r="H109" s="8"/>
      <c r="I109" s="8"/>
      <c r="J109" s="8" t="s">
        <v>327</v>
      </c>
    </row>
    <row r="110" spans="1:10" x14ac:dyDescent="0.25">
      <c r="A110" s="12">
        <v>4</v>
      </c>
      <c r="B110" s="12">
        <v>4</v>
      </c>
      <c r="C110" s="12" t="str">
        <f t="shared" si="14"/>
        <v>"UNDROPPED_TIED_BALE_TIME_STAMPS_6"</v>
      </c>
      <c r="D110" s="12">
        <f t="shared" si="10"/>
        <v>1288</v>
      </c>
      <c r="E110" s="12" t="s">
        <v>122</v>
      </c>
      <c r="F110" s="14" t="s">
        <v>300</v>
      </c>
      <c r="G110" s="14"/>
      <c r="H110" s="8"/>
      <c r="I110" s="8"/>
      <c r="J110" s="8" t="s">
        <v>328</v>
      </c>
    </row>
    <row r="111" spans="1:10" x14ac:dyDescent="0.25">
      <c r="A111" s="12">
        <v>4</v>
      </c>
      <c r="B111" s="12">
        <v>1</v>
      </c>
      <c r="C111" s="12" t="str">
        <f t="shared" si="14"/>
        <v>"UNDROPPED_TIED_BALE_LOGGING_TYPES_6"</v>
      </c>
      <c r="D111" s="12">
        <f t="shared" si="10"/>
        <v>1292</v>
      </c>
      <c r="E111" s="12" t="s">
        <v>122</v>
      </c>
      <c r="F111" s="14" t="s">
        <v>301</v>
      </c>
      <c r="G111" s="14"/>
      <c r="H111" s="8"/>
      <c r="I111" s="8"/>
      <c r="J111" s="8" t="s">
        <v>329</v>
      </c>
    </row>
    <row r="112" spans="1:10" x14ac:dyDescent="0.25">
      <c r="A112" s="12">
        <v>4</v>
      </c>
      <c r="B112" s="12">
        <v>4</v>
      </c>
      <c r="C112" s="12" t="str">
        <f t="shared" si="14"/>
        <v>"UNDROPPED_TIED_BALE_LENGTHS_7"</v>
      </c>
      <c r="D112" s="12">
        <f t="shared" si="10"/>
        <v>1296</v>
      </c>
      <c r="E112" s="12" t="s">
        <v>122</v>
      </c>
      <c r="F112" s="14" t="s">
        <v>302</v>
      </c>
      <c r="G112" s="14"/>
      <c r="H112" s="8"/>
      <c r="I112" s="8"/>
      <c r="J112" s="8" t="s">
        <v>330</v>
      </c>
    </row>
    <row r="113" spans="1:10" x14ac:dyDescent="0.25">
      <c r="A113" s="12">
        <v>4</v>
      </c>
      <c r="B113" s="12">
        <v>4</v>
      </c>
      <c r="C113" s="12" t="str">
        <f t="shared" si="14"/>
        <v>"UNDROPPED_TIED_BALE_UIDS_7"</v>
      </c>
      <c r="D113" s="12">
        <f t="shared" si="10"/>
        <v>1300</v>
      </c>
      <c r="E113" s="12" t="s">
        <v>122</v>
      </c>
      <c r="F113" s="14" t="s">
        <v>385</v>
      </c>
      <c r="G113" s="14"/>
      <c r="H113" s="8"/>
      <c r="I113" s="8"/>
      <c r="J113" s="8" t="s">
        <v>331</v>
      </c>
    </row>
    <row r="114" spans="1:10" x14ac:dyDescent="0.25">
      <c r="A114" s="12">
        <v>4</v>
      </c>
      <c r="B114" s="12">
        <v>4</v>
      </c>
      <c r="C114" s="12" t="str">
        <f t="shared" si="14"/>
        <v>"UNDROPPED_TIED_BALE_TIME_STAMPS_7"</v>
      </c>
      <c r="D114" s="12">
        <f t="shared" si="10"/>
        <v>1304</v>
      </c>
      <c r="E114" s="12" t="s">
        <v>122</v>
      </c>
      <c r="F114" s="14" t="s">
        <v>386</v>
      </c>
      <c r="G114" s="14"/>
      <c r="H114" s="8"/>
      <c r="I114" s="8"/>
      <c r="J114" s="8" t="s">
        <v>332</v>
      </c>
    </row>
    <row r="115" spans="1:10" x14ac:dyDescent="0.25">
      <c r="A115" s="12">
        <v>4</v>
      </c>
      <c r="B115" s="12">
        <v>1</v>
      </c>
      <c r="C115" s="12" t="str">
        <f t="shared" si="14"/>
        <v>"UNDROPPED_TIED_BALE_LOGGING_TYPES_7"</v>
      </c>
      <c r="D115" s="12">
        <f t="shared" si="10"/>
        <v>1308</v>
      </c>
      <c r="E115" s="12" t="s">
        <v>122</v>
      </c>
      <c r="F115" s="14" t="s">
        <v>303</v>
      </c>
      <c r="G115" s="14"/>
      <c r="H115" s="8"/>
      <c r="I115" s="8"/>
      <c r="J115" s="8" t="s">
        <v>333</v>
      </c>
    </row>
    <row r="116" spans="1:10" x14ac:dyDescent="0.25">
      <c r="A116" s="12">
        <v>4</v>
      </c>
      <c r="B116" s="12">
        <v>4</v>
      </c>
      <c r="C116" s="12" t="str">
        <f t="shared" si="14"/>
        <v>"UNDROPPED_TIED_BALE_LENGTHS_8"</v>
      </c>
      <c r="D116" s="12">
        <f t="shared" si="10"/>
        <v>1312</v>
      </c>
      <c r="E116" s="12" t="s">
        <v>122</v>
      </c>
      <c r="F116" s="14" t="s">
        <v>304</v>
      </c>
      <c r="G116" s="14"/>
      <c r="H116" s="8"/>
      <c r="I116" s="8"/>
      <c r="J116" s="8" t="s">
        <v>334</v>
      </c>
    </row>
    <row r="117" spans="1:10" x14ac:dyDescent="0.25">
      <c r="A117" s="12">
        <v>4</v>
      </c>
      <c r="B117" s="12">
        <v>4</v>
      </c>
      <c r="C117" s="12" t="str">
        <f t="shared" si="14"/>
        <v>"UNDROPPED_TIED_BALE_UIDS_8"</v>
      </c>
      <c r="D117" s="12">
        <f t="shared" si="10"/>
        <v>1316</v>
      </c>
      <c r="E117" s="12" t="s">
        <v>122</v>
      </c>
      <c r="F117" s="14" t="s">
        <v>305</v>
      </c>
      <c r="G117" s="14"/>
      <c r="H117" s="8"/>
      <c r="I117" s="8"/>
      <c r="J117" s="8" t="s">
        <v>335</v>
      </c>
    </row>
    <row r="118" spans="1:10" x14ac:dyDescent="0.25">
      <c r="A118" s="12">
        <v>4</v>
      </c>
      <c r="B118" s="12">
        <v>4</v>
      </c>
      <c r="C118" s="12" t="str">
        <f t="shared" si="14"/>
        <v>"UNDROPPED_TIED_BALE_TIME_STAMPS_8"</v>
      </c>
      <c r="D118" s="12">
        <f t="shared" si="10"/>
        <v>1320</v>
      </c>
      <c r="E118" s="12" t="s">
        <v>122</v>
      </c>
      <c r="F118" s="14" t="s">
        <v>306</v>
      </c>
      <c r="G118" s="14"/>
      <c r="H118" s="8"/>
      <c r="I118" s="8"/>
      <c r="J118" s="8" t="s">
        <v>336</v>
      </c>
    </row>
    <row r="119" spans="1:10" x14ac:dyDescent="0.25">
      <c r="A119" s="12">
        <v>4</v>
      </c>
      <c r="B119" s="12">
        <v>1</v>
      </c>
      <c r="C119" s="12" t="str">
        <f t="shared" si="14"/>
        <v>"UNDROPPED_TIED_BALE_LOGGING_TYPES_8"</v>
      </c>
      <c r="D119" s="12">
        <f t="shared" si="10"/>
        <v>1324</v>
      </c>
      <c r="E119" s="12" t="s">
        <v>122</v>
      </c>
      <c r="F119" s="14" t="s">
        <v>307</v>
      </c>
      <c r="G119" s="14"/>
      <c r="H119" s="8"/>
      <c r="I119" s="8"/>
      <c r="J119" s="8" t="s">
        <v>337</v>
      </c>
    </row>
    <row r="120" spans="1:10" x14ac:dyDescent="0.25">
      <c r="A120" s="12">
        <v>4</v>
      </c>
      <c r="B120" s="12">
        <v>4</v>
      </c>
      <c r="C120" s="12" t="str">
        <f t="shared" ref="C120:C130" si="15">""""&amp;J120&amp;""""</f>
        <v>"UNDROPPED_TIED_BALE_LENGTHS_9"</v>
      </c>
      <c r="D120" s="12">
        <f t="shared" si="10"/>
        <v>1328</v>
      </c>
      <c r="E120" s="12" t="s">
        <v>122</v>
      </c>
      <c r="F120" s="14" t="s">
        <v>308</v>
      </c>
      <c r="G120" s="14"/>
      <c r="H120" s="8"/>
      <c r="I120" s="8"/>
      <c r="J120" s="8" t="s">
        <v>338</v>
      </c>
    </row>
    <row r="121" spans="1:10" x14ac:dyDescent="0.25">
      <c r="A121" s="12">
        <v>4</v>
      </c>
      <c r="B121" s="12">
        <v>4</v>
      </c>
      <c r="C121" s="12" t="str">
        <f t="shared" si="15"/>
        <v>"UNDROPPED_TIED_BALE_UIDS_9"</v>
      </c>
      <c r="D121" s="12">
        <f t="shared" si="10"/>
        <v>1332</v>
      </c>
      <c r="E121" s="12" t="s">
        <v>122</v>
      </c>
      <c r="F121" s="14" t="s">
        <v>309</v>
      </c>
      <c r="G121" s="14"/>
      <c r="H121" s="8"/>
      <c r="I121" s="8"/>
      <c r="J121" s="8" t="s">
        <v>339</v>
      </c>
    </row>
    <row r="122" spans="1:10" x14ac:dyDescent="0.25">
      <c r="A122" s="12">
        <v>4</v>
      </c>
      <c r="B122" s="12">
        <v>4</v>
      </c>
      <c r="C122" s="12" t="str">
        <f t="shared" si="15"/>
        <v>"UNDROPPED_TIED_BALE_TIME_STAMPS_9"</v>
      </c>
      <c r="D122" s="12">
        <f t="shared" si="10"/>
        <v>1336</v>
      </c>
      <c r="E122" s="12" t="s">
        <v>122</v>
      </c>
      <c r="F122" s="14" t="s">
        <v>310</v>
      </c>
      <c r="G122" s="14"/>
      <c r="H122" s="8"/>
      <c r="I122" s="8"/>
      <c r="J122" s="8" t="s">
        <v>340</v>
      </c>
    </row>
    <row r="123" spans="1:10" x14ac:dyDescent="0.25">
      <c r="A123" s="12">
        <v>4</v>
      </c>
      <c r="B123" s="12">
        <v>1</v>
      </c>
      <c r="C123" s="12" t="str">
        <f t="shared" si="15"/>
        <v>"UNDROPPED_TIED_BALE_LOGGING_TYPES_9"</v>
      </c>
      <c r="D123" s="12">
        <f t="shared" si="10"/>
        <v>1340</v>
      </c>
      <c r="E123" s="12" t="s">
        <v>122</v>
      </c>
      <c r="F123" s="14" t="s">
        <v>311</v>
      </c>
      <c r="G123" s="14"/>
      <c r="H123" s="8"/>
      <c r="I123" s="8"/>
      <c r="J123" s="8" t="s">
        <v>341</v>
      </c>
    </row>
    <row r="124" spans="1:10" x14ac:dyDescent="0.25">
      <c r="A124" s="12">
        <v>4</v>
      </c>
      <c r="B124" s="12">
        <v>4</v>
      </c>
      <c r="C124" s="12" t="str">
        <f t="shared" si="15"/>
        <v>"UNDROPPED_TIED_BALE_LENGTHS_10"</v>
      </c>
      <c r="D124" s="12">
        <f t="shared" ref="D124:D134" si="16">HEX2DEC(F124)+HEX2DEC($G$60)</f>
        <v>1344</v>
      </c>
      <c r="E124" s="12" t="s">
        <v>122</v>
      </c>
      <c r="F124" s="14">
        <v>100</v>
      </c>
      <c r="G124" s="14"/>
      <c r="H124" s="8"/>
      <c r="I124" s="8"/>
      <c r="J124" s="8" t="s">
        <v>342</v>
      </c>
    </row>
    <row r="125" spans="1:10" x14ac:dyDescent="0.25">
      <c r="A125" s="12">
        <v>4</v>
      </c>
      <c r="B125" s="12">
        <v>4</v>
      </c>
      <c r="C125" s="12" t="str">
        <f t="shared" si="15"/>
        <v>"UNDROPPED_TIED_BALE_UIDS_10"</v>
      </c>
      <c r="D125" s="12">
        <f t="shared" si="16"/>
        <v>1348</v>
      </c>
      <c r="E125" s="12" t="s">
        <v>122</v>
      </c>
      <c r="F125" s="14">
        <v>104</v>
      </c>
      <c r="G125" s="14"/>
      <c r="H125" s="8"/>
      <c r="I125" s="8"/>
      <c r="J125" s="8" t="s">
        <v>343</v>
      </c>
    </row>
    <row r="126" spans="1:10" x14ac:dyDescent="0.25">
      <c r="A126" s="12">
        <v>4</v>
      </c>
      <c r="B126" s="12">
        <v>4</v>
      </c>
      <c r="C126" s="12" t="str">
        <f t="shared" si="15"/>
        <v>"UNDROPPED_TIED_BALE_TIME_STAMPS_10"</v>
      </c>
      <c r="D126" s="12">
        <f t="shared" si="16"/>
        <v>1352</v>
      </c>
      <c r="E126" s="12" t="s">
        <v>122</v>
      </c>
      <c r="F126" s="14">
        <v>108</v>
      </c>
      <c r="G126" s="14"/>
      <c r="H126" s="8"/>
      <c r="I126" s="8"/>
      <c r="J126" s="8" t="s">
        <v>344</v>
      </c>
    </row>
    <row r="127" spans="1:10" x14ac:dyDescent="0.25">
      <c r="A127" s="12">
        <v>4</v>
      </c>
      <c r="B127" s="12">
        <v>1</v>
      </c>
      <c r="C127" s="12" t="str">
        <f t="shared" si="15"/>
        <v>"UNDROPPED_TIED_BALE_LOGGING_TYPES_10"</v>
      </c>
      <c r="D127" s="12">
        <f t="shared" si="16"/>
        <v>1356</v>
      </c>
      <c r="E127" s="12" t="s">
        <v>122</v>
      </c>
      <c r="F127" s="14" t="s">
        <v>58</v>
      </c>
      <c r="G127" s="14"/>
      <c r="H127" s="8"/>
      <c r="I127" s="8"/>
      <c r="J127" s="8" t="s">
        <v>345</v>
      </c>
    </row>
    <row r="128" spans="1:10" x14ac:dyDescent="0.25">
      <c r="A128" s="12">
        <v>4</v>
      </c>
      <c r="B128" s="12">
        <v>4</v>
      </c>
      <c r="C128" s="12" t="str">
        <f t="shared" si="15"/>
        <v>"PLUNGER_POS_ANALOG_VALUE"</v>
      </c>
      <c r="D128" s="12">
        <f t="shared" ref="D128:D130" si="17">HEX2DEC(F128)+HEX2DEC($G$60)</f>
        <v>1376</v>
      </c>
      <c r="E128" s="12" t="s">
        <v>122</v>
      </c>
      <c r="F128" s="14">
        <v>120</v>
      </c>
      <c r="G128" s="14"/>
      <c r="H128" s="8"/>
      <c r="I128" s="8"/>
      <c r="J128" s="8" t="s">
        <v>270</v>
      </c>
    </row>
    <row r="129" spans="1:10" x14ac:dyDescent="0.25">
      <c r="A129" s="12">
        <v>4</v>
      </c>
      <c r="B129" s="12">
        <v>4</v>
      </c>
      <c r="C129" s="12" t="str">
        <f t="shared" si="15"/>
        <v>"KNOTTER_AND_NEEDLE_HOME_DEBOUNCE_TIME"</v>
      </c>
      <c r="D129" s="12">
        <f t="shared" si="17"/>
        <v>1380</v>
      </c>
      <c r="E129" s="12" t="s">
        <v>122</v>
      </c>
      <c r="F129" s="14">
        <v>124</v>
      </c>
      <c r="G129" s="14"/>
      <c r="H129" s="8"/>
      <c r="I129" s="8"/>
      <c r="J129" s="8" t="s">
        <v>170</v>
      </c>
    </row>
    <row r="130" spans="1:10" x14ac:dyDescent="0.25">
      <c r="A130" s="12">
        <v>4</v>
      </c>
      <c r="B130" s="12">
        <v>1</v>
      </c>
      <c r="C130" s="12" t="str">
        <f t="shared" si="15"/>
        <v>"SPEED_MODE_SELECTION"</v>
      </c>
      <c r="D130" s="12">
        <f t="shared" si="17"/>
        <v>1384</v>
      </c>
      <c r="E130" s="12" t="s">
        <v>122</v>
      </c>
      <c r="F130" s="14">
        <v>128</v>
      </c>
      <c r="G130" s="14"/>
      <c r="H130" s="8"/>
      <c r="I130" s="8"/>
      <c r="J130" s="8" t="s">
        <v>271</v>
      </c>
    </row>
    <row r="131" spans="1:10" ht="15" customHeight="1" x14ac:dyDescent="0.25">
      <c r="A131" s="12">
        <v>4</v>
      </c>
      <c r="B131" s="12">
        <v>1</v>
      </c>
      <c r="C131" s="12" t="str">
        <f t="shared" ref="C131:C133" si="18">""""&amp;J131&amp;""""</f>
        <v>"BALE_LENGTH_CALIBRATION_DONE"</v>
      </c>
      <c r="D131" s="12">
        <f>HEX2DEC(F131)+HEX2DEC($G$60)</f>
        <v>1385</v>
      </c>
      <c r="E131" s="12" t="s">
        <v>132</v>
      </c>
      <c r="F131" s="14">
        <v>129</v>
      </c>
      <c r="G131" s="14"/>
      <c r="H131" s="8"/>
      <c r="I131" s="8"/>
      <c r="J131" s="8" t="s">
        <v>416</v>
      </c>
    </row>
    <row r="132" spans="1:10" ht="15" customHeight="1" x14ac:dyDescent="0.25">
      <c r="A132" s="12">
        <v>4</v>
      </c>
      <c r="B132" s="12">
        <v>1</v>
      </c>
      <c r="C132" s="12" t="str">
        <f t="shared" si="18"/>
        <v>"KNOTTER_AND_NEEDLE_CALIBRATION_DONE"</v>
      </c>
      <c r="D132" s="12">
        <f t="shared" si="16"/>
        <v>1392</v>
      </c>
      <c r="E132" s="12" t="s">
        <v>132</v>
      </c>
      <c r="F132" s="14">
        <v>130</v>
      </c>
      <c r="G132" s="14"/>
      <c r="H132" s="8"/>
      <c r="I132" s="8"/>
      <c r="J132" s="8" t="s">
        <v>415</v>
      </c>
    </row>
    <row r="133" spans="1:10" ht="15" customHeight="1" x14ac:dyDescent="0.25">
      <c r="A133" s="12">
        <v>4</v>
      </c>
      <c r="B133" s="12">
        <v>1</v>
      </c>
      <c r="C133" s="12" t="str">
        <f t="shared" si="18"/>
        <v>"PLUNGER_POS_CALIBRATION_DONE"</v>
      </c>
      <c r="D133" s="12">
        <f t="shared" si="16"/>
        <v>1393</v>
      </c>
      <c r="E133" s="12" t="s">
        <v>132</v>
      </c>
      <c r="F133" s="14">
        <v>131</v>
      </c>
      <c r="G133" s="14"/>
      <c r="H133" s="8"/>
      <c r="I133" s="8"/>
      <c r="J133" s="8" t="s">
        <v>414</v>
      </c>
    </row>
    <row r="134" spans="1:10" x14ac:dyDescent="0.25">
      <c r="A134" s="12">
        <v>4</v>
      </c>
      <c r="B134" s="12">
        <v>2</v>
      </c>
      <c r="C134" s="12" t="s">
        <v>37</v>
      </c>
      <c r="D134" s="12">
        <f t="shared" si="16"/>
        <v>1600</v>
      </c>
      <c r="E134" s="12" t="s">
        <v>122</v>
      </c>
      <c r="F134" s="14">
        <v>200</v>
      </c>
      <c r="G134" s="14"/>
      <c r="H134" s="8"/>
      <c r="I134" s="8"/>
      <c r="J134" s="8"/>
    </row>
    <row r="135" spans="1:10" x14ac:dyDescent="0.25">
      <c r="A135" s="12">
        <v>5</v>
      </c>
      <c r="B135" s="12">
        <v>4</v>
      </c>
      <c r="C135" s="12" t="str">
        <f t="shared" ref="C135:C144" si="19">""""&amp;J135&amp;""""</f>
        <v>"LOAD_CONTROL_AUTO_TARGET_LOAD_PERCENT"</v>
      </c>
      <c r="D135" s="12">
        <f>HEX2DEC(F135)+HEX2DEC($G$135)</f>
        <v>1616</v>
      </c>
      <c r="E135" s="12" t="s">
        <v>122</v>
      </c>
      <c r="F135" s="14">
        <v>0</v>
      </c>
      <c r="G135" s="14">
        <v>650</v>
      </c>
      <c r="H135" s="8"/>
      <c r="I135" s="8"/>
      <c r="J135" s="8" t="s">
        <v>272</v>
      </c>
    </row>
    <row r="136" spans="1:10" x14ac:dyDescent="0.25">
      <c r="A136" s="12">
        <v>5</v>
      </c>
      <c r="B136" s="12">
        <v>4</v>
      </c>
      <c r="C136" s="12" t="str">
        <f t="shared" si="19"/>
        <v>"LOAD_CONTROL_AUTO_KP_AVERAGE_INC"</v>
      </c>
      <c r="D136" s="12">
        <f>HEX2DEC(F136)+HEX2DEC($G$135)</f>
        <v>1620</v>
      </c>
      <c r="E136" s="12" t="s">
        <v>131</v>
      </c>
      <c r="F136" s="14">
        <v>4</v>
      </c>
      <c r="G136" s="14"/>
      <c r="H136" s="8"/>
      <c r="I136" s="8"/>
      <c r="J136" s="8" t="s">
        <v>68</v>
      </c>
    </row>
    <row r="137" spans="1:10" x14ac:dyDescent="0.25">
      <c r="A137" s="12">
        <v>5</v>
      </c>
      <c r="B137" s="12">
        <v>4</v>
      </c>
      <c r="C137" s="12" t="str">
        <f t="shared" si="19"/>
        <v>"LOAD_CONTROL_AUTO_KP_AVERAGE_DEC"</v>
      </c>
      <c r="D137" s="12">
        <f t="shared" ref="D137:D184" si="20">HEX2DEC(F137)+HEX2DEC($G$135)</f>
        <v>1624</v>
      </c>
      <c r="E137" s="12" t="s">
        <v>131</v>
      </c>
      <c r="F137" s="14">
        <v>8</v>
      </c>
      <c r="G137" s="14"/>
      <c r="H137" s="8"/>
      <c r="I137" s="8"/>
      <c r="J137" s="8" t="s">
        <v>69</v>
      </c>
    </row>
    <row r="138" spans="1:10" x14ac:dyDescent="0.25">
      <c r="A138" s="12">
        <v>5</v>
      </c>
      <c r="B138" s="12">
        <v>4</v>
      </c>
      <c r="C138" s="12" t="str">
        <f t="shared" si="19"/>
        <v>"LOAD_CONTROL_AUTO_INCREASE_WINDUP"</v>
      </c>
      <c r="D138" s="12">
        <f t="shared" si="20"/>
        <v>1628</v>
      </c>
      <c r="E138" s="12" t="s">
        <v>131</v>
      </c>
      <c r="F138" s="14" t="s">
        <v>14</v>
      </c>
      <c r="G138" s="14"/>
      <c r="H138" s="8"/>
      <c r="I138" s="8"/>
      <c r="J138" s="8" t="s">
        <v>70</v>
      </c>
    </row>
    <row r="139" spans="1:10" x14ac:dyDescent="0.25">
      <c r="A139" s="12">
        <v>5</v>
      </c>
      <c r="B139" s="12">
        <v>4</v>
      </c>
      <c r="C139" s="12" t="str">
        <f t="shared" si="19"/>
        <v>"LOAD_CONTROL_AUTO_DECREASE_WINDUP"</v>
      </c>
      <c r="D139" s="12">
        <f t="shared" si="20"/>
        <v>1632</v>
      </c>
      <c r="E139" s="12" t="s">
        <v>131</v>
      </c>
      <c r="F139" s="14">
        <v>10</v>
      </c>
      <c r="G139" s="14"/>
      <c r="H139" s="8"/>
      <c r="I139" s="8"/>
      <c r="J139" s="8" t="s">
        <v>71</v>
      </c>
    </row>
    <row r="140" spans="1:10" x14ac:dyDescent="0.25">
      <c r="A140" s="12">
        <v>5</v>
      </c>
      <c r="B140" s="12">
        <v>4</v>
      </c>
      <c r="C140" s="12" t="str">
        <f t="shared" si="19"/>
        <v>"LOAD_CONTROL_AUTO_LOAD_ERROR_EXPONENT"</v>
      </c>
      <c r="D140" s="12">
        <f t="shared" si="20"/>
        <v>1636</v>
      </c>
      <c r="E140" s="12" t="s">
        <v>131</v>
      </c>
      <c r="F140" s="14">
        <v>14</v>
      </c>
      <c r="G140" s="14"/>
      <c r="H140" s="8"/>
      <c r="I140" s="8"/>
      <c r="J140" s="8" t="s">
        <v>72</v>
      </c>
    </row>
    <row r="141" spans="1:10" x14ac:dyDescent="0.25">
      <c r="A141" s="12">
        <v>5</v>
      </c>
      <c r="B141" s="12">
        <v>4</v>
      </c>
      <c r="C141" s="12" t="str">
        <f t="shared" si="19"/>
        <v>"LOAD_CONTROL_AUTO_KP_MIN"</v>
      </c>
      <c r="D141" s="12">
        <f t="shared" si="20"/>
        <v>1640</v>
      </c>
      <c r="E141" s="12" t="s">
        <v>131</v>
      </c>
      <c r="F141" s="14">
        <v>18</v>
      </c>
      <c r="G141" s="14"/>
      <c r="H141" s="8"/>
      <c r="I141" s="8"/>
      <c r="J141" s="8" t="s">
        <v>73</v>
      </c>
    </row>
    <row r="142" spans="1:10" x14ac:dyDescent="0.25">
      <c r="A142" s="12">
        <v>5</v>
      </c>
      <c r="B142" s="12">
        <v>4</v>
      </c>
      <c r="C142" s="12" t="str">
        <f t="shared" si="19"/>
        <v>"LOAD_CONTROL_AUTO_KP_MAX"</v>
      </c>
      <c r="D142" s="12">
        <f t="shared" si="20"/>
        <v>1644</v>
      </c>
      <c r="E142" s="12" t="s">
        <v>131</v>
      </c>
      <c r="F142" s="14" t="s">
        <v>52</v>
      </c>
      <c r="G142" s="14"/>
      <c r="H142" s="8"/>
      <c r="I142" s="8"/>
      <c r="J142" s="8" t="s">
        <v>74</v>
      </c>
    </row>
    <row r="143" spans="1:10" x14ac:dyDescent="0.25">
      <c r="A143" s="12">
        <v>5</v>
      </c>
      <c r="B143" s="12">
        <v>4</v>
      </c>
      <c r="C143" s="12" t="str">
        <f t="shared" si="19"/>
        <v>"LOAD_CONTROL_AUTO_KP_INC_ARR_SIZE"</v>
      </c>
      <c r="D143" s="12">
        <f t="shared" si="20"/>
        <v>1648</v>
      </c>
      <c r="E143" s="12" t="s">
        <v>122</v>
      </c>
      <c r="F143" s="14">
        <v>20</v>
      </c>
      <c r="G143" s="14"/>
      <c r="H143" s="8"/>
      <c r="I143" s="8"/>
      <c r="J143" s="8" t="s">
        <v>76</v>
      </c>
    </row>
    <row r="144" spans="1:10" x14ac:dyDescent="0.25">
      <c r="A144" s="12">
        <v>5</v>
      </c>
      <c r="B144" s="12">
        <v>4</v>
      </c>
      <c r="C144" s="12" t="str">
        <f t="shared" si="19"/>
        <v>"LOAD_CONTROL_AUTO_KP_DEC_ARR_SIZE"</v>
      </c>
      <c r="D144" s="12">
        <f t="shared" si="20"/>
        <v>1652</v>
      </c>
      <c r="E144" s="12" t="s">
        <v>122</v>
      </c>
      <c r="F144" s="14">
        <v>24</v>
      </c>
      <c r="G144" s="14"/>
      <c r="H144" s="8"/>
      <c r="I144" s="8"/>
      <c r="J144" s="8" t="s">
        <v>75</v>
      </c>
    </row>
    <row r="145" spans="1:10" x14ac:dyDescent="0.25">
      <c r="A145" s="12">
        <v>5</v>
      </c>
      <c r="B145" s="12">
        <v>4</v>
      </c>
      <c r="C145" s="12" t="str">
        <f t="shared" ref="C145:C153" si="21">""""&amp;J145&amp;""""</f>
        <v>"LOAD_CONTROL_AUTO_MIN_ON_TIME"</v>
      </c>
      <c r="D145" s="12">
        <f t="shared" si="20"/>
        <v>1656</v>
      </c>
      <c r="E145" s="12" t="s">
        <v>122</v>
      </c>
      <c r="F145" s="14">
        <v>28</v>
      </c>
      <c r="G145" s="14"/>
      <c r="H145" s="8"/>
      <c r="I145" s="8"/>
      <c r="J145" s="8" t="s">
        <v>77</v>
      </c>
    </row>
    <row r="146" spans="1:10" x14ac:dyDescent="0.25">
      <c r="A146" s="12">
        <v>5</v>
      </c>
      <c r="B146" s="12">
        <v>4</v>
      </c>
      <c r="C146" s="12" t="str">
        <f t="shared" si="21"/>
        <v>"LOAD_CONTROL_AUTO_MAX_ON_TIME"</v>
      </c>
      <c r="D146" s="12">
        <f t="shared" si="20"/>
        <v>1660</v>
      </c>
      <c r="E146" s="12" t="s">
        <v>122</v>
      </c>
      <c r="F146" s="14" t="s">
        <v>191</v>
      </c>
      <c r="G146" s="14"/>
      <c r="H146" s="8"/>
      <c r="I146" s="8"/>
      <c r="J146" s="8" t="s">
        <v>78</v>
      </c>
    </row>
    <row r="147" spans="1:10" x14ac:dyDescent="0.25">
      <c r="A147" s="12">
        <v>5</v>
      </c>
      <c r="B147" s="12">
        <v>4</v>
      </c>
      <c r="C147" s="12" t="str">
        <f t="shared" si="21"/>
        <v>"LOAD_CONTROL_AUTO_KP_MIN_CALC_TIME"</v>
      </c>
      <c r="D147" s="12">
        <f t="shared" si="20"/>
        <v>1664</v>
      </c>
      <c r="E147" s="12" t="s">
        <v>122</v>
      </c>
      <c r="F147" s="14">
        <v>30</v>
      </c>
      <c r="G147" s="14"/>
      <c r="H147" s="8"/>
      <c r="I147" s="8"/>
      <c r="J147" s="8" t="s">
        <v>79</v>
      </c>
    </row>
    <row r="148" spans="1:10" x14ac:dyDescent="0.25">
      <c r="A148" s="12">
        <v>5</v>
      </c>
      <c r="B148" s="12">
        <v>4</v>
      </c>
      <c r="C148" s="12" t="str">
        <f t="shared" si="21"/>
        <v>"LOAD_CONTROL_AUTO_KP_CALC_MIN_LOAD_DELTA"</v>
      </c>
      <c r="D148" s="12">
        <f t="shared" si="20"/>
        <v>1668</v>
      </c>
      <c r="E148" s="12" t="s">
        <v>122</v>
      </c>
      <c r="F148" s="14">
        <v>34</v>
      </c>
      <c r="G148" s="14"/>
      <c r="H148" s="8"/>
      <c r="I148" s="8"/>
      <c r="J148" s="8" t="s">
        <v>384</v>
      </c>
    </row>
    <row r="149" spans="1:10" x14ac:dyDescent="0.25">
      <c r="A149" s="12">
        <v>5</v>
      </c>
      <c r="B149" s="12">
        <v>4</v>
      </c>
      <c r="C149" s="12" t="str">
        <f t="shared" si="21"/>
        <v>"LOAD_CONTROL_AUTO_STUFFER_CYCLES_LOCKOUT"</v>
      </c>
      <c r="D149" s="12">
        <f t="shared" si="20"/>
        <v>1672</v>
      </c>
      <c r="E149" s="12" t="s">
        <v>122</v>
      </c>
      <c r="F149" s="14">
        <v>38</v>
      </c>
      <c r="G149" s="14"/>
      <c r="H149" s="8"/>
      <c r="I149" s="8"/>
      <c r="J149" s="8" t="s">
        <v>80</v>
      </c>
    </row>
    <row r="150" spans="1:10" x14ac:dyDescent="0.25">
      <c r="A150" s="12">
        <v>5</v>
      </c>
      <c r="B150" s="12">
        <v>4</v>
      </c>
      <c r="C150" s="12" t="str">
        <f t="shared" si="21"/>
        <v>"LOAD_CONTROL_AUTO_LOW_DEAD_BAND"</v>
      </c>
      <c r="D150" s="12">
        <f t="shared" si="20"/>
        <v>1676</v>
      </c>
      <c r="E150" s="12" t="s">
        <v>122</v>
      </c>
      <c r="F150" s="14" t="s">
        <v>3</v>
      </c>
      <c r="G150" s="14"/>
      <c r="H150" s="8"/>
      <c r="I150" s="8"/>
      <c r="J150" s="8" t="s">
        <v>81</v>
      </c>
    </row>
    <row r="151" spans="1:10" x14ac:dyDescent="0.25">
      <c r="A151" s="12">
        <v>5</v>
      </c>
      <c r="B151" s="12">
        <v>4</v>
      </c>
      <c r="C151" s="12" t="str">
        <f t="shared" si="21"/>
        <v>"LOAD_CONTROL_AUTO_HIGH_DEAD_BAND"</v>
      </c>
      <c r="D151" s="12">
        <f t="shared" si="20"/>
        <v>1680</v>
      </c>
      <c r="E151" s="12" t="s">
        <v>122</v>
      </c>
      <c r="F151" s="14">
        <v>40</v>
      </c>
      <c r="G151" s="14"/>
      <c r="H151" s="8"/>
      <c r="I151" s="8"/>
      <c r="J151" s="8" t="s">
        <v>82</v>
      </c>
    </row>
    <row r="152" spans="1:10" x14ac:dyDescent="0.25">
      <c r="A152" s="12">
        <v>5</v>
      </c>
      <c r="B152" s="12">
        <v>4</v>
      </c>
      <c r="C152" s="12" t="str">
        <f t="shared" si="21"/>
        <v>"LOAD_CONTROL_AUTO_ALARM_LIMIT_1"</v>
      </c>
      <c r="D152" s="12">
        <f t="shared" si="20"/>
        <v>1684</v>
      </c>
      <c r="E152" s="12" t="s">
        <v>122</v>
      </c>
      <c r="F152" s="14">
        <v>44</v>
      </c>
      <c r="G152" s="14"/>
      <c r="H152" s="8"/>
      <c r="I152" s="8"/>
      <c r="J152" s="8" t="s">
        <v>83</v>
      </c>
    </row>
    <row r="153" spans="1:10" x14ac:dyDescent="0.25">
      <c r="A153" s="12">
        <v>5</v>
      </c>
      <c r="B153" s="12">
        <v>4</v>
      </c>
      <c r="C153" s="12" t="str">
        <f t="shared" si="21"/>
        <v>"LOAD_CONTROL_AUTO_ALARM_LIMIT_2"</v>
      </c>
      <c r="D153" s="12">
        <f t="shared" si="20"/>
        <v>1688</v>
      </c>
      <c r="E153" s="12" t="s">
        <v>122</v>
      </c>
      <c r="F153" s="14">
        <v>48</v>
      </c>
      <c r="G153" s="14"/>
      <c r="H153" s="8"/>
      <c r="I153" s="8"/>
      <c r="J153" s="8" t="s">
        <v>84</v>
      </c>
    </row>
    <row r="154" spans="1:10" x14ac:dyDescent="0.25">
      <c r="A154" s="12">
        <v>5</v>
      </c>
      <c r="B154" s="12">
        <v>4</v>
      </c>
      <c r="C154" s="12" t="str">
        <f t="shared" ref="C154:C170" si="22">""""&amp;J154&amp;""""</f>
        <v>"EJECTOR_RELEASE_TIMEOUT"</v>
      </c>
      <c r="D154" s="12">
        <f t="shared" si="20"/>
        <v>1692</v>
      </c>
      <c r="E154" s="12" t="s">
        <v>122</v>
      </c>
      <c r="F154" s="14" t="s">
        <v>54</v>
      </c>
      <c r="G154" s="14"/>
      <c r="H154" s="8"/>
      <c r="I154" s="8"/>
      <c r="J154" s="8" t="s">
        <v>87</v>
      </c>
    </row>
    <row r="155" spans="1:10" x14ac:dyDescent="0.25">
      <c r="A155" s="12">
        <v>5</v>
      </c>
      <c r="B155" s="12">
        <v>4</v>
      </c>
      <c r="C155" s="12" t="str">
        <f t="shared" si="22"/>
        <v>"EJECTOR_CHAMBER_DECOMPRESSED"</v>
      </c>
      <c r="D155" s="12">
        <f t="shared" si="20"/>
        <v>1696</v>
      </c>
      <c r="E155" s="12" t="s">
        <v>132</v>
      </c>
      <c r="F155" s="14">
        <v>50</v>
      </c>
      <c r="G155" s="14"/>
      <c r="H155" s="8"/>
      <c r="I155" s="8"/>
      <c r="J155" s="8" t="s">
        <v>88</v>
      </c>
    </row>
    <row r="156" spans="1:10" x14ac:dyDescent="0.25">
      <c r="A156" s="12">
        <v>5</v>
      </c>
      <c r="B156" s="12">
        <v>4</v>
      </c>
      <c r="C156" s="12" t="str">
        <f t="shared" si="22"/>
        <v>"HYDRAULIC_VALVE_PRESSURE_MEASURE_LOCKOUT"</v>
      </c>
      <c r="D156" s="12">
        <f t="shared" si="20"/>
        <v>1700</v>
      </c>
      <c r="E156" s="12" t="s">
        <v>122</v>
      </c>
      <c r="F156" s="14">
        <v>54</v>
      </c>
      <c r="G156" s="14"/>
      <c r="H156" s="8"/>
      <c r="I156" s="8"/>
      <c r="J156" s="8" t="s">
        <v>91</v>
      </c>
    </row>
    <row r="157" spans="1:10" x14ac:dyDescent="0.25">
      <c r="A157" s="12">
        <v>5</v>
      </c>
      <c r="B157" s="12">
        <v>4</v>
      </c>
      <c r="C157" s="12" t="str">
        <f t="shared" si="22"/>
        <v>"PRESSURE_MONITOR_LIMIT_1"</v>
      </c>
      <c r="D157" s="12">
        <f t="shared" si="20"/>
        <v>1704</v>
      </c>
      <c r="E157" s="12" t="s">
        <v>122</v>
      </c>
      <c r="F157" s="14">
        <v>58</v>
      </c>
      <c r="G157" s="14"/>
      <c r="H157" s="8"/>
      <c r="I157" s="8"/>
      <c r="J157" s="8" t="s">
        <v>92</v>
      </c>
    </row>
    <row r="158" spans="1:10" x14ac:dyDescent="0.25">
      <c r="A158" s="12">
        <v>5</v>
      </c>
      <c r="B158" s="12">
        <v>4</v>
      </c>
      <c r="C158" s="12" t="str">
        <f t="shared" si="22"/>
        <v>"PRESSURE_MONITOR_LIMIT_2"</v>
      </c>
      <c r="D158" s="12">
        <f t="shared" si="20"/>
        <v>1708</v>
      </c>
      <c r="E158" s="12" t="s">
        <v>122</v>
      </c>
      <c r="F158" s="14" t="s">
        <v>53</v>
      </c>
      <c r="G158" s="14"/>
      <c r="H158" s="8"/>
      <c r="I158" s="8"/>
      <c r="J158" s="8" t="s">
        <v>93</v>
      </c>
    </row>
    <row r="159" spans="1:10" x14ac:dyDescent="0.25">
      <c r="A159" s="12">
        <v>5</v>
      </c>
      <c r="B159" s="12">
        <v>4</v>
      </c>
      <c r="C159" s="12" t="str">
        <f t="shared" si="22"/>
        <v>"HYDRAULIC_DOOR_POSITION_LEFT"</v>
      </c>
      <c r="D159" s="12">
        <f t="shared" si="20"/>
        <v>1712</v>
      </c>
      <c r="E159" s="12" t="s">
        <v>122</v>
      </c>
      <c r="F159" s="14">
        <v>60</v>
      </c>
      <c r="G159" s="14"/>
      <c r="H159" s="8"/>
      <c r="I159" s="8"/>
      <c r="J159" s="8" t="s">
        <v>99</v>
      </c>
    </row>
    <row r="160" spans="1:10" x14ac:dyDescent="0.25">
      <c r="A160" s="12">
        <v>5</v>
      </c>
      <c r="B160" s="12">
        <v>4</v>
      </c>
      <c r="C160" s="12" t="str">
        <f t="shared" si="22"/>
        <v>"HYDRAULIC_DOOR_POSITION_RIGHT"</v>
      </c>
      <c r="D160" s="12">
        <f t="shared" si="20"/>
        <v>1716</v>
      </c>
      <c r="E160" s="12" t="s">
        <v>122</v>
      </c>
      <c r="F160" s="14">
        <v>64</v>
      </c>
      <c r="G160" s="14"/>
      <c r="H160" s="8"/>
      <c r="I160" s="8"/>
      <c r="J160" s="8" t="s">
        <v>100</v>
      </c>
    </row>
    <row r="161" spans="1:10" x14ac:dyDescent="0.25">
      <c r="A161" s="12">
        <v>5</v>
      </c>
      <c r="B161" s="12">
        <v>4</v>
      </c>
      <c r="C161" s="12" t="str">
        <f t="shared" si="22"/>
        <v>"HYDRAULIC_DOOR_POSITION_LEFT_MAX"</v>
      </c>
      <c r="D161" s="12">
        <f t="shared" si="20"/>
        <v>1720</v>
      </c>
      <c r="E161" s="12" t="s">
        <v>122</v>
      </c>
      <c r="F161" s="14">
        <v>68</v>
      </c>
      <c r="G161" s="14"/>
      <c r="H161" s="8"/>
      <c r="I161" s="8"/>
      <c r="J161" s="8" t="s">
        <v>165</v>
      </c>
    </row>
    <row r="162" spans="1:10" x14ac:dyDescent="0.25">
      <c r="A162" s="12">
        <v>5</v>
      </c>
      <c r="B162" s="12">
        <v>4</v>
      </c>
      <c r="C162" s="12" t="str">
        <f t="shared" si="22"/>
        <v>"HYDRAULIC_DOOR_POSITION_RIGHT_MAX"</v>
      </c>
      <c r="D162" s="12">
        <f t="shared" si="20"/>
        <v>1724</v>
      </c>
      <c r="E162" s="12" t="s">
        <v>122</v>
      </c>
      <c r="F162" s="14" t="s">
        <v>56</v>
      </c>
      <c r="G162" s="14"/>
      <c r="H162" s="8"/>
      <c r="I162" s="8"/>
      <c r="J162" s="8" t="s">
        <v>163</v>
      </c>
    </row>
    <row r="163" spans="1:10" x14ac:dyDescent="0.25">
      <c r="A163" s="12">
        <v>5</v>
      </c>
      <c r="B163" s="12">
        <v>4</v>
      </c>
      <c r="C163" s="12" t="str">
        <f t="shared" si="22"/>
        <v>"HYDRAULIC_DOOR_POSITION_LEFT_MIN"</v>
      </c>
      <c r="D163" s="12">
        <f t="shared" si="20"/>
        <v>1728</v>
      </c>
      <c r="E163" s="12" t="s">
        <v>122</v>
      </c>
      <c r="F163" s="14">
        <v>70</v>
      </c>
      <c r="G163" s="14"/>
      <c r="H163" s="8"/>
      <c r="I163" s="8"/>
      <c r="J163" s="8" t="s">
        <v>164</v>
      </c>
    </row>
    <row r="164" spans="1:10" x14ac:dyDescent="0.25">
      <c r="A164" s="12">
        <v>5</v>
      </c>
      <c r="B164" s="12">
        <v>4</v>
      </c>
      <c r="C164" s="12" t="str">
        <f t="shared" si="22"/>
        <v>"HYDRAULIC_DOOR_POSITION_RIGHT_MIN"</v>
      </c>
      <c r="D164" s="12">
        <f t="shared" si="20"/>
        <v>1732</v>
      </c>
      <c r="E164" s="12" t="s">
        <v>122</v>
      </c>
      <c r="F164" s="14">
        <v>74</v>
      </c>
      <c r="G164" s="14"/>
      <c r="H164" s="8"/>
      <c r="I164" s="8"/>
      <c r="J164" s="8" t="s">
        <v>166</v>
      </c>
    </row>
    <row r="165" spans="1:10" x14ac:dyDescent="0.25">
      <c r="A165" s="12">
        <v>5</v>
      </c>
      <c r="B165" s="12">
        <v>4</v>
      </c>
      <c r="C165" s="12" t="str">
        <f t="shared" si="22"/>
        <v>"HYDRAULIC_DOOR_POSITION_STOP_WINDOW"</v>
      </c>
      <c r="D165" s="12">
        <f t="shared" si="20"/>
        <v>1736</v>
      </c>
      <c r="E165" s="12" t="s">
        <v>122</v>
      </c>
      <c r="F165" s="14">
        <v>78</v>
      </c>
      <c r="G165" s="14"/>
      <c r="H165" s="8"/>
      <c r="I165" s="8"/>
      <c r="J165" s="8" t="s">
        <v>167</v>
      </c>
    </row>
    <row r="166" spans="1:10" x14ac:dyDescent="0.25">
      <c r="A166" s="12">
        <v>5</v>
      </c>
      <c r="B166" s="12">
        <v>4</v>
      </c>
      <c r="C166" s="12" t="str">
        <f t="shared" si="22"/>
        <v>"HYDRAULIC_DOOR_MOVEMENT_RATE_MAX"</v>
      </c>
      <c r="D166" s="12">
        <f t="shared" si="20"/>
        <v>1740</v>
      </c>
      <c r="E166" s="12" t="s">
        <v>122</v>
      </c>
      <c r="F166" s="14" t="s">
        <v>57</v>
      </c>
      <c r="G166" s="14"/>
      <c r="H166" s="8"/>
      <c r="I166" s="8"/>
      <c r="J166" s="8" t="s">
        <v>168</v>
      </c>
    </row>
    <row r="167" spans="1:10" x14ac:dyDescent="0.25">
      <c r="A167" s="12">
        <v>5</v>
      </c>
      <c r="B167" s="12">
        <v>4</v>
      </c>
      <c r="C167" s="12" t="str">
        <f t="shared" si="22"/>
        <v>"HYDRAULIC_DOOR_POSITION_NOISE_TOLORANCE"</v>
      </c>
      <c r="D167" s="12">
        <f t="shared" si="20"/>
        <v>1744</v>
      </c>
      <c r="E167" s="12" t="s">
        <v>122</v>
      </c>
      <c r="F167" s="14">
        <v>80</v>
      </c>
      <c r="G167" s="14"/>
      <c r="H167" s="8"/>
      <c r="I167" s="8"/>
      <c r="J167" s="8" t="s">
        <v>169</v>
      </c>
    </row>
    <row r="168" spans="1:10" x14ac:dyDescent="0.25">
      <c r="A168" s="12">
        <v>5</v>
      </c>
      <c r="B168" s="12">
        <v>4</v>
      </c>
      <c r="C168" s="12" t="str">
        <f t="shared" si="22"/>
        <v>"ARROW_CONROD_LOAD_PERCENT_DIFF_MAX"</v>
      </c>
      <c r="D168" s="12">
        <f t="shared" si="20"/>
        <v>1748</v>
      </c>
      <c r="E168" s="12" t="s">
        <v>131</v>
      </c>
      <c r="F168" s="14">
        <v>84</v>
      </c>
      <c r="G168" s="14"/>
      <c r="H168" s="8"/>
      <c r="I168" s="8"/>
      <c r="J168" s="8" t="s">
        <v>101</v>
      </c>
    </row>
    <row r="169" spans="1:10" x14ac:dyDescent="0.25">
      <c r="A169" s="12">
        <v>5</v>
      </c>
      <c r="B169" s="12">
        <v>4</v>
      </c>
      <c r="C169" s="12" t="str">
        <f t="shared" si="22"/>
        <v>"ARROW_DOOR_POS_PERCENT_DIFF_MAX"</v>
      </c>
      <c r="D169" s="12">
        <f t="shared" si="20"/>
        <v>1752</v>
      </c>
      <c r="E169" s="12" t="s">
        <v>131</v>
      </c>
      <c r="F169" s="14">
        <v>88</v>
      </c>
      <c r="G169" s="14"/>
      <c r="H169" s="8"/>
      <c r="I169" s="8"/>
      <c r="J169" s="8" t="s">
        <v>102</v>
      </c>
    </row>
    <row r="170" spans="1:10" x14ac:dyDescent="0.25">
      <c r="A170" s="12">
        <v>5</v>
      </c>
      <c r="B170" s="12">
        <v>4</v>
      </c>
      <c r="C170" s="12" t="str">
        <f t="shared" si="22"/>
        <v>"ARROW_PLUNGER_STROKES_TO_SMOOTH"</v>
      </c>
      <c r="D170" s="12">
        <f t="shared" si="20"/>
        <v>1756</v>
      </c>
      <c r="E170" s="12" t="s">
        <v>122</v>
      </c>
      <c r="F170" s="14" t="s">
        <v>293</v>
      </c>
      <c r="G170" s="14"/>
      <c r="H170" s="8"/>
      <c r="I170" s="8"/>
      <c r="J170" s="8" t="s">
        <v>103</v>
      </c>
    </row>
    <row r="171" spans="1:10" x14ac:dyDescent="0.25">
      <c r="A171" s="12">
        <v>5</v>
      </c>
      <c r="B171" s="12">
        <v>2</v>
      </c>
      <c r="C171" s="12" t="str">
        <f t="shared" ref="C171:C173" si="23">""""&amp;J171&amp;""""</f>
        <v>"LOAD_ARM_COM_TARE_START_TIMING"</v>
      </c>
      <c r="D171" s="12">
        <f t="shared" ref="D171:D183" si="24">HEX2DEC(F171)+HEX2DEC($G$135)</f>
        <v>1760</v>
      </c>
      <c r="E171" s="12" t="s">
        <v>122</v>
      </c>
      <c r="F171" s="14">
        <v>90</v>
      </c>
      <c r="G171" s="14"/>
      <c r="H171" s="8"/>
      <c r="I171" s="8"/>
      <c r="J171" s="8" t="s">
        <v>418</v>
      </c>
    </row>
    <row r="172" spans="1:10" x14ac:dyDescent="0.25">
      <c r="A172" s="12">
        <v>5</v>
      </c>
      <c r="B172" s="12">
        <v>2</v>
      </c>
      <c r="C172" s="12" t="str">
        <f t="shared" si="23"/>
        <v>"LOAD_ARM_COM_TARE_STOP_TIMING"</v>
      </c>
      <c r="D172" s="12">
        <f t="shared" si="24"/>
        <v>1762</v>
      </c>
      <c r="E172" s="12" t="s">
        <v>122</v>
      </c>
      <c r="F172" s="14">
        <v>92</v>
      </c>
      <c r="G172" s="14"/>
      <c r="H172" s="8"/>
      <c r="I172" s="8"/>
      <c r="J172" s="8" t="s">
        <v>419</v>
      </c>
    </row>
    <row r="173" spans="1:10" ht="15" customHeight="1" x14ac:dyDescent="0.25">
      <c r="A173" s="12">
        <v>5</v>
      </c>
      <c r="B173" s="12">
        <v>1</v>
      </c>
      <c r="C173" s="12" t="str">
        <f t="shared" si="23"/>
        <v>"DOOR_CALIBRATION_DONE"</v>
      </c>
      <c r="D173" s="12">
        <f t="shared" si="24"/>
        <v>1764</v>
      </c>
      <c r="E173" s="12" t="s">
        <v>132</v>
      </c>
      <c r="F173" s="14">
        <v>94</v>
      </c>
      <c r="G173" s="14"/>
      <c r="H173" s="8"/>
      <c r="I173" s="8"/>
      <c r="J173" s="8" t="s">
        <v>417</v>
      </c>
    </row>
    <row r="174" spans="1:10" ht="15" customHeight="1" x14ac:dyDescent="0.25">
      <c r="A174" s="12">
        <v>5</v>
      </c>
      <c r="B174" s="12">
        <v>2</v>
      </c>
      <c r="C174" s="12" t="s">
        <v>420</v>
      </c>
      <c r="D174" s="12">
        <f t="shared" si="24"/>
        <v>1768</v>
      </c>
      <c r="E174" s="12" t="s">
        <v>122</v>
      </c>
      <c r="F174" s="14">
        <v>98</v>
      </c>
      <c r="G174" s="14"/>
      <c r="H174" s="8"/>
      <c r="I174" s="8"/>
      <c r="J174" s="8" t="s">
        <v>421</v>
      </c>
    </row>
    <row r="175" spans="1:10" ht="15" customHeight="1" x14ac:dyDescent="0.25">
      <c r="A175" s="12">
        <v>5</v>
      </c>
      <c r="B175" s="12">
        <v>2</v>
      </c>
      <c r="C175" s="12" t="s">
        <v>423</v>
      </c>
      <c r="D175" s="12">
        <f t="shared" si="24"/>
        <v>1772</v>
      </c>
      <c r="E175" s="12" t="s">
        <v>122</v>
      </c>
      <c r="F175" s="14" t="s">
        <v>134</v>
      </c>
      <c r="G175" s="14"/>
      <c r="H175" s="8"/>
      <c r="I175" s="8"/>
      <c r="J175" s="8" t="s">
        <v>422</v>
      </c>
    </row>
    <row r="176" spans="1:10" ht="15" customHeight="1" x14ac:dyDescent="0.25">
      <c r="A176" s="12">
        <v>5</v>
      </c>
      <c r="B176" s="12">
        <v>4</v>
      </c>
      <c r="C176" s="12" t="s">
        <v>424</v>
      </c>
      <c r="D176" s="12">
        <f t="shared" si="24"/>
        <v>1776</v>
      </c>
      <c r="E176" s="12" t="s">
        <v>131</v>
      </c>
      <c r="F176" s="14" t="s">
        <v>116</v>
      </c>
      <c r="G176" s="14"/>
      <c r="H176" s="8"/>
      <c r="I176" s="8"/>
      <c r="J176" s="8" t="s">
        <v>425</v>
      </c>
    </row>
    <row r="177" spans="1:10" ht="15" customHeight="1" x14ac:dyDescent="0.25">
      <c r="A177" s="12">
        <v>5</v>
      </c>
      <c r="B177" s="12">
        <v>4</v>
      </c>
      <c r="C177" s="12" t="s">
        <v>426</v>
      </c>
      <c r="D177" s="12">
        <f t="shared" si="24"/>
        <v>1780</v>
      </c>
      <c r="E177" s="12" t="s">
        <v>131</v>
      </c>
      <c r="F177" s="14" t="s">
        <v>294</v>
      </c>
      <c r="G177" s="14"/>
      <c r="H177" s="8"/>
      <c r="I177" s="8"/>
      <c r="J177" s="8" t="s">
        <v>427</v>
      </c>
    </row>
    <row r="178" spans="1:10" ht="15" customHeight="1" x14ac:dyDescent="0.25">
      <c r="A178" s="12">
        <v>5</v>
      </c>
      <c r="B178" s="12">
        <v>4</v>
      </c>
      <c r="C178" s="12" t="s">
        <v>429</v>
      </c>
      <c r="D178" s="12">
        <f t="shared" si="24"/>
        <v>1784</v>
      </c>
      <c r="E178" s="12" t="s">
        <v>131</v>
      </c>
      <c r="F178" s="14" t="s">
        <v>115</v>
      </c>
      <c r="G178" s="14"/>
      <c r="H178" s="8"/>
      <c r="I178" s="8"/>
      <c r="J178" s="8" t="s">
        <v>428</v>
      </c>
    </row>
    <row r="179" spans="1:10" ht="15" customHeight="1" x14ac:dyDescent="0.25">
      <c r="A179" s="12">
        <v>5</v>
      </c>
      <c r="B179" s="12">
        <v>2</v>
      </c>
      <c r="C179" s="12" t="s">
        <v>431</v>
      </c>
      <c r="D179" s="12">
        <f t="shared" si="24"/>
        <v>1788</v>
      </c>
      <c r="E179" s="12" t="s">
        <v>122</v>
      </c>
      <c r="F179" s="14" t="s">
        <v>295</v>
      </c>
      <c r="G179" s="14"/>
      <c r="H179" s="8"/>
      <c r="I179" s="8"/>
      <c r="J179" s="12" t="s">
        <v>430</v>
      </c>
    </row>
    <row r="180" spans="1:10" ht="15" customHeight="1" x14ac:dyDescent="0.25">
      <c r="A180" s="12">
        <v>5</v>
      </c>
      <c r="B180" s="12">
        <v>4</v>
      </c>
      <c r="C180" s="12" t="s">
        <v>433</v>
      </c>
      <c r="D180" s="12">
        <f t="shared" si="24"/>
        <v>1792</v>
      </c>
      <c r="E180" s="12" t="s">
        <v>131</v>
      </c>
      <c r="F180" s="14" t="s">
        <v>118</v>
      </c>
      <c r="G180" s="14"/>
      <c r="H180" s="8"/>
      <c r="I180" s="8"/>
      <c r="J180" s="12" t="s">
        <v>432</v>
      </c>
    </row>
    <row r="181" spans="1:10" ht="15" customHeight="1" x14ac:dyDescent="0.25">
      <c r="A181" s="12">
        <v>5</v>
      </c>
      <c r="B181" s="12">
        <v>4</v>
      </c>
      <c r="C181" s="12" t="s">
        <v>434</v>
      </c>
      <c r="D181" s="12">
        <f t="shared" si="24"/>
        <v>1796</v>
      </c>
      <c r="E181" s="12" t="s">
        <v>131</v>
      </c>
      <c r="F181" s="14" t="s">
        <v>296</v>
      </c>
      <c r="G181" s="14"/>
      <c r="H181" s="8"/>
      <c r="I181" s="8"/>
      <c r="J181" s="8" t="s">
        <v>435</v>
      </c>
    </row>
    <row r="182" spans="1:10" ht="15" customHeight="1" x14ac:dyDescent="0.25">
      <c r="A182" s="12">
        <v>5</v>
      </c>
      <c r="B182" s="12">
        <v>4</v>
      </c>
      <c r="C182" s="12" t="s">
        <v>436</v>
      </c>
      <c r="D182" s="12">
        <f t="shared" si="24"/>
        <v>1800</v>
      </c>
      <c r="E182" s="12" t="s">
        <v>131</v>
      </c>
      <c r="F182" s="14" t="s">
        <v>117</v>
      </c>
      <c r="G182" s="14"/>
      <c r="H182" s="8"/>
      <c r="I182" s="8"/>
      <c r="J182" s="8" t="s">
        <v>437</v>
      </c>
    </row>
    <row r="183" spans="1:10" ht="15" customHeight="1" x14ac:dyDescent="0.25">
      <c r="A183" s="12">
        <v>5</v>
      </c>
      <c r="B183" s="12">
        <v>4</v>
      </c>
      <c r="C183" s="12" t="s">
        <v>438</v>
      </c>
      <c r="D183" s="12">
        <f t="shared" si="24"/>
        <v>1804</v>
      </c>
      <c r="E183" s="12" t="s">
        <v>131</v>
      </c>
      <c r="F183" s="14" t="s">
        <v>297</v>
      </c>
      <c r="G183" s="14"/>
      <c r="H183" s="8"/>
      <c r="I183" s="8"/>
      <c r="J183" s="8" t="s">
        <v>439</v>
      </c>
    </row>
    <row r="184" spans="1:10" x14ac:dyDescent="0.25">
      <c r="A184" s="12">
        <v>5</v>
      </c>
      <c r="B184" s="12">
        <v>2</v>
      </c>
      <c r="C184" s="12" t="s">
        <v>37</v>
      </c>
      <c r="D184" s="12">
        <f t="shared" si="20"/>
        <v>2112</v>
      </c>
      <c r="E184" s="12" t="s">
        <v>122</v>
      </c>
      <c r="F184" s="14" t="s">
        <v>376</v>
      </c>
      <c r="G184" s="14"/>
      <c r="H184" s="8"/>
      <c r="I184" s="8"/>
      <c r="J184" s="8"/>
    </row>
    <row r="185" spans="1:10" x14ac:dyDescent="0.25">
      <c r="A185" s="12">
        <v>6</v>
      </c>
      <c r="B185" s="12">
        <v>1</v>
      </c>
      <c r="C185" s="12" t="s">
        <v>346</v>
      </c>
      <c r="D185" s="12">
        <f>HEX2DEC(F185)+HEX2DEC($G$185)</f>
        <v>2128</v>
      </c>
      <c r="E185" s="12" t="s">
        <v>132</v>
      </c>
      <c r="F185" s="14">
        <v>0</v>
      </c>
      <c r="G185" s="14">
        <v>850</v>
      </c>
      <c r="H185" s="8"/>
      <c r="I185" s="8"/>
      <c r="J185" s="8"/>
    </row>
    <row r="186" spans="1:10" x14ac:dyDescent="0.25">
      <c r="A186" s="12">
        <v>6</v>
      </c>
      <c r="B186" s="12">
        <v>2</v>
      </c>
      <c r="C186" s="12" t="s">
        <v>37</v>
      </c>
      <c r="D186" s="12">
        <f>HEX2DEC(F186)+HEX2DEC($G$185)</f>
        <v>2384</v>
      </c>
      <c r="E186" s="12" t="s">
        <v>122</v>
      </c>
      <c r="F186" s="14">
        <v>100</v>
      </c>
      <c r="G186" s="14"/>
      <c r="H186" s="8"/>
      <c r="I186" s="8"/>
      <c r="J186" s="8"/>
    </row>
    <row r="187" spans="1:10" x14ac:dyDescent="0.25">
      <c r="A187" s="12">
        <v>7</v>
      </c>
      <c r="B187" s="12">
        <v>1</v>
      </c>
      <c r="C187" s="12" t="str">
        <f>""""&amp;J187&amp;""""</f>
        <v>"CHUTE_SCALE_OFFSET_ALARM"</v>
      </c>
      <c r="D187" s="12">
        <f>HEX2DEC(F187)+HEX2DEC($G$187)</f>
        <v>2400</v>
      </c>
      <c r="E187" s="12" t="s">
        <v>132</v>
      </c>
      <c r="F187" s="14">
        <v>0</v>
      </c>
      <c r="G187" s="14">
        <v>960</v>
      </c>
      <c r="H187" s="8"/>
      <c r="I187" s="8"/>
      <c r="J187" s="8" t="s">
        <v>111</v>
      </c>
    </row>
    <row r="188" spans="1:10" x14ac:dyDescent="0.25">
      <c r="A188" s="12">
        <v>7</v>
      </c>
      <c r="B188" s="12">
        <v>2</v>
      </c>
      <c r="C188" s="12" t="s">
        <v>37</v>
      </c>
      <c r="D188" s="12">
        <f>HEX2DEC(F188)+HEX2DEC($G$187)</f>
        <v>2656</v>
      </c>
      <c r="E188" s="12" t="s">
        <v>122</v>
      </c>
      <c r="F188" s="14">
        <v>100</v>
      </c>
      <c r="G188" s="14"/>
      <c r="H188" s="8"/>
      <c r="I188" s="8"/>
      <c r="J188" s="8"/>
    </row>
    <row r="189" spans="1:10" x14ac:dyDescent="0.25">
      <c r="A189" s="12">
        <v>8</v>
      </c>
      <c r="B189" s="12">
        <v>1</v>
      </c>
      <c r="C189" s="12" t="str">
        <f>""""&amp;J189&amp;""""</f>
        <v>"MOISTURE_OFFSET_ALARM"</v>
      </c>
      <c r="D189" s="12">
        <f>HEX2DEC(F189)+HEX2DEC($G$189)</f>
        <v>2676</v>
      </c>
      <c r="E189" s="12" t="s">
        <v>132</v>
      </c>
      <c r="F189" s="14">
        <v>4</v>
      </c>
      <c r="G189" s="14" t="s">
        <v>409</v>
      </c>
      <c r="H189" s="8"/>
      <c r="I189" s="8"/>
      <c r="J189" s="8" t="s">
        <v>113</v>
      </c>
    </row>
    <row r="190" spans="1:10" x14ac:dyDescent="0.25">
      <c r="A190" s="12">
        <v>8</v>
      </c>
      <c r="B190" s="12">
        <v>4</v>
      </c>
      <c r="C190" s="12" t="str">
        <f>""""&amp;J190&amp;""""</f>
        <v>"MOISTURE_OFFSET_PEAK_MOISTURE"</v>
      </c>
      <c r="D190" s="12">
        <f>HEX2DEC(F190)+HEX2DEC($G$189)</f>
        <v>2680</v>
      </c>
      <c r="E190" s="12" t="s">
        <v>122</v>
      </c>
      <c r="F190" s="14">
        <v>8</v>
      </c>
      <c r="G190" s="14"/>
      <c r="H190" s="8"/>
      <c r="I190" s="8"/>
      <c r="J190" s="8" t="s">
        <v>114</v>
      </c>
    </row>
    <row r="191" spans="1:10" x14ac:dyDescent="0.25">
      <c r="A191" s="12">
        <v>8</v>
      </c>
      <c r="B191" s="12">
        <v>2</v>
      </c>
      <c r="C191" s="12" t="s">
        <v>37</v>
      </c>
      <c r="D191" s="12">
        <f>HEX2DEC(F191)+HEX2DEC($G$189)</f>
        <v>2928</v>
      </c>
      <c r="E191" s="12" t="s">
        <v>122</v>
      </c>
      <c r="F191" s="14">
        <v>100</v>
      </c>
      <c r="G191" s="14"/>
      <c r="H191" s="8"/>
      <c r="I191" s="8"/>
      <c r="J191" s="8"/>
    </row>
    <row r="192" spans="1:10" x14ac:dyDescent="0.25">
      <c r="A192" s="12">
        <v>9</v>
      </c>
      <c r="B192" s="12">
        <v>4</v>
      </c>
      <c r="C192" s="12" t="str">
        <f t="shared" ref="C192" si="25">""""&amp;J192&amp;""""</f>
        <v>"UPPER_THRESHOLD_1"</v>
      </c>
      <c r="D192" s="12">
        <f t="shared" ref="D192:D226" si="26">HEX2DEC(F192)+HEX2DEC($G$192)</f>
        <v>2952</v>
      </c>
      <c r="E192" s="12" t="s">
        <v>122</v>
      </c>
      <c r="F192" s="14">
        <v>8</v>
      </c>
      <c r="G192" s="14" t="s">
        <v>410</v>
      </c>
      <c r="H192" s="8"/>
      <c r="I192" s="8"/>
      <c r="J192" s="8" t="s">
        <v>172</v>
      </c>
    </row>
    <row r="193" spans="1:10" x14ac:dyDescent="0.25">
      <c r="A193" s="12">
        <v>9</v>
      </c>
      <c r="B193" s="12">
        <v>4</v>
      </c>
      <c r="C193" s="12" t="str">
        <f t="shared" ref="C193:C194" si="27">""""&amp;J193&amp;""""</f>
        <v>"UPPER_THRESHOLD_2"</v>
      </c>
      <c r="D193" s="12">
        <f t="shared" si="26"/>
        <v>2956</v>
      </c>
      <c r="E193" s="12" t="s">
        <v>122</v>
      </c>
      <c r="F193" s="14" t="s">
        <v>14</v>
      </c>
      <c r="G193" s="14"/>
      <c r="H193" s="8"/>
      <c r="I193" s="8"/>
      <c r="J193" s="8" t="s">
        <v>173</v>
      </c>
    </row>
    <row r="194" spans="1:10" x14ac:dyDescent="0.25">
      <c r="A194" s="12">
        <v>9</v>
      </c>
      <c r="B194" s="12">
        <v>4</v>
      </c>
      <c r="C194" s="12" t="str">
        <f t="shared" si="27"/>
        <v>"UPPER_THRESHOLD_3"</v>
      </c>
      <c r="D194" s="12">
        <f t="shared" si="26"/>
        <v>2960</v>
      </c>
      <c r="E194" s="12" t="s">
        <v>122</v>
      </c>
      <c r="F194" s="14">
        <v>10</v>
      </c>
      <c r="G194" s="14"/>
      <c r="H194" s="8"/>
      <c r="I194" s="8"/>
      <c r="J194" s="8" t="s">
        <v>174</v>
      </c>
    </row>
    <row r="195" spans="1:10" x14ac:dyDescent="0.25">
      <c r="A195" s="12">
        <v>9</v>
      </c>
      <c r="B195" s="12">
        <v>4</v>
      </c>
      <c r="C195" s="12" t="str">
        <f t="shared" ref="C195:C198" si="28">""""&amp;J195&amp;""""</f>
        <v>"UPPER_THRESHOLD_4"</v>
      </c>
      <c r="D195" s="12">
        <f t="shared" si="26"/>
        <v>2964</v>
      </c>
      <c r="E195" s="12" t="s">
        <v>122</v>
      </c>
      <c r="F195" s="14">
        <v>14</v>
      </c>
      <c r="G195" s="14"/>
      <c r="H195" s="8"/>
      <c r="I195" s="8"/>
      <c r="J195" s="8" t="s">
        <v>175</v>
      </c>
    </row>
    <row r="196" spans="1:10" x14ac:dyDescent="0.25">
      <c r="A196" s="12">
        <v>9</v>
      </c>
      <c r="B196" s="12">
        <v>4</v>
      </c>
      <c r="C196" s="12" t="str">
        <f t="shared" si="28"/>
        <v>"UPPER_THRESHOLD_5"</v>
      </c>
      <c r="D196" s="12">
        <f t="shared" si="26"/>
        <v>2968</v>
      </c>
      <c r="E196" s="12" t="s">
        <v>122</v>
      </c>
      <c r="F196" s="14">
        <v>18</v>
      </c>
      <c r="G196" s="14"/>
      <c r="H196" s="8"/>
      <c r="I196" s="8"/>
      <c r="J196" s="8" t="s">
        <v>176</v>
      </c>
    </row>
    <row r="197" spans="1:10" x14ac:dyDescent="0.25">
      <c r="A197" s="12">
        <v>9</v>
      </c>
      <c r="B197" s="12">
        <v>4</v>
      </c>
      <c r="C197" s="12" t="str">
        <f t="shared" si="28"/>
        <v>"UPPER_THRESHOLD_6"</v>
      </c>
      <c r="D197" s="12">
        <f t="shared" si="26"/>
        <v>2972</v>
      </c>
      <c r="E197" s="12" t="s">
        <v>122</v>
      </c>
      <c r="F197" s="14" t="s">
        <v>52</v>
      </c>
      <c r="G197" s="14"/>
      <c r="H197" s="8"/>
      <c r="I197" s="8"/>
      <c r="J197" s="8" t="s">
        <v>177</v>
      </c>
    </row>
    <row r="198" spans="1:10" x14ac:dyDescent="0.25">
      <c r="A198" s="12">
        <v>9</v>
      </c>
      <c r="B198" s="12">
        <v>4</v>
      </c>
      <c r="C198" s="12" t="str">
        <f t="shared" si="28"/>
        <v>"UPPER_THRESHOLD_7"</v>
      </c>
      <c r="D198" s="12">
        <f t="shared" si="26"/>
        <v>2976</v>
      </c>
      <c r="E198" s="12" t="s">
        <v>122</v>
      </c>
      <c r="F198" s="14">
        <v>20</v>
      </c>
      <c r="G198" s="14"/>
      <c r="H198" s="8"/>
      <c r="I198" s="8"/>
      <c r="J198" s="8" t="s">
        <v>178</v>
      </c>
    </row>
    <row r="199" spans="1:10" x14ac:dyDescent="0.25">
      <c r="A199" s="12">
        <v>9</v>
      </c>
      <c r="B199" s="12">
        <v>4</v>
      </c>
      <c r="C199" s="12" t="str">
        <f t="shared" ref="C199:C206" si="29">""""&amp;J199&amp;""""</f>
        <v>"UPPER_THRESHOLD_8"</v>
      </c>
      <c r="D199" s="12">
        <f t="shared" si="26"/>
        <v>2980</v>
      </c>
      <c r="E199" s="12" t="s">
        <v>122</v>
      </c>
      <c r="F199" s="14">
        <v>24</v>
      </c>
      <c r="G199" s="14"/>
      <c r="H199" s="8"/>
      <c r="I199" s="8"/>
      <c r="J199" s="8" t="s">
        <v>179</v>
      </c>
    </row>
    <row r="200" spans="1:10" x14ac:dyDescent="0.25">
      <c r="A200" s="12">
        <v>9</v>
      </c>
      <c r="B200" s="12">
        <v>4</v>
      </c>
      <c r="C200" s="12" t="str">
        <f t="shared" si="29"/>
        <v>"LOWER_THRESHOLD_1"</v>
      </c>
      <c r="D200" s="12">
        <f t="shared" si="26"/>
        <v>2984</v>
      </c>
      <c r="E200" s="12" t="s">
        <v>122</v>
      </c>
      <c r="F200" s="14">
        <v>28</v>
      </c>
      <c r="G200" s="14"/>
      <c r="H200" s="8"/>
      <c r="I200" s="8"/>
      <c r="J200" s="8" t="s">
        <v>183</v>
      </c>
    </row>
    <row r="201" spans="1:10" x14ac:dyDescent="0.25">
      <c r="A201" s="12">
        <v>9</v>
      </c>
      <c r="B201" s="12">
        <v>4</v>
      </c>
      <c r="C201" s="12" t="str">
        <f t="shared" si="29"/>
        <v>"LOWER_THRESHOLD_2"</v>
      </c>
      <c r="D201" s="12">
        <f t="shared" si="26"/>
        <v>2988</v>
      </c>
      <c r="E201" s="12" t="s">
        <v>122</v>
      </c>
      <c r="F201" s="14" t="s">
        <v>191</v>
      </c>
      <c r="G201" s="14"/>
      <c r="H201" s="8"/>
      <c r="I201" s="8"/>
      <c r="J201" s="8" t="s">
        <v>184</v>
      </c>
    </row>
    <row r="202" spans="1:10" x14ac:dyDescent="0.25">
      <c r="A202" s="12">
        <v>9</v>
      </c>
      <c r="B202" s="12">
        <v>4</v>
      </c>
      <c r="C202" s="12" t="str">
        <f t="shared" si="29"/>
        <v>"LOWER_THRESHOLD_3"</v>
      </c>
      <c r="D202" s="12">
        <f t="shared" si="26"/>
        <v>2992</v>
      </c>
      <c r="E202" s="12" t="s">
        <v>122</v>
      </c>
      <c r="F202" s="14">
        <v>30</v>
      </c>
      <c r="G202" s="14"/>
      <c r="H202" s="8"/>
      <c r="I202" s="8"/>
      <c r="J202" s="8" t="s">
        <v>185</v>
      </c>
    </row>
    <row r="203" spans="1:10" x14ac:dyDescent="0.25">
      <c r="A203" s="12">
        <v>9</v>
      </c>
      <c r="B203" s="12">
        <v>4</v>
      </c>
      <c r="C203" s="12" t="str">
        <f t="shared" si="29"/>
        <v>"LOWER_THRESHOLD_4"</v>
      </c>
      <c r="D203" s="12">
        <f t="shared" si="26"/>
        <v>2996</v>
      </c>
      <c r="E203" s="12" t="s">
        <v>122</v>
      </c>
      <c r="F203" s="14">
        <v>34</v>
      </c>
      <c r="G203" s="14"/>
      <c r="H203" s="8"/>
      <c r="I203" s="8"/>
      <c r="J203" s="8" t="s">
        <v>186</v>
      </c>
    </row>
    <row r="204" spans="1:10" x14ac:dyDescent="0.25">
      <c r="A204" s="12">
        <v>9</v>
      </c>
      <c r="B204" s="12">
        <v>4</v>
      </c>
      <c r="C204" s="12" t="str">
        <f t="shared" si="29"/>
        <v>"LOWER_THRESHOLD_5"</v>
      </c>
      <c r="D204" s="12">
        <f t="shared" si="26"/>
        <v>3000</v>
      </c>
      <c r="E204" s="12" t="s">
        <v>122</v>
      </c>
      <c r="F204" s="14">
        <v>38</v>
      </c>
      <c r="G204" s="14"/>
      <c r="H204" s="8"/>
      <c r="I204" s="8"/>
      <c r="J204" s="8" t="s">
        <v>187</v>
      </c>
    </row>
    <row r="205" spans="1:10" x14ac:dyDescent="0.25">
      <c r="A205" s="12">
        <v>9</v>
      </c>
      <c r="B205" s="12">
        <v>4</v>
      </c>
      <c r="C205" s="12" t="str">
        <f t="shared" si="29"/>
        <v>"LOWER_THRESHOLD_6"</v>
      </c>
      <c r="D205" s="12">
        <f t="shared" si="26"/>
        <v>3004</v>
      </c>
      <c r="E205" s="12" t="s">
        <v>122</v>
      </c>
      <c r="F205" s="14" t="s">
        <v>3</v>
      </c>
      <c r="G205" s="14"/>
      <c r="H205" s="8"/>
      <c r="I205" s="8"/>
      <c r="J205" s="8" t="s">
        <v>188</v>
      </c>
    </row>
    <row r="206" spans="1:10" x14ac:dyDescent="0.25">
      <c r="A206" s="12">
        <v>9</v>
      </c>
      <c r="B206" s="12">
        <v>4</v>
      </c>
      <c r="C206" s="12" t="str">
        <f t="shared" si="29"/>
        <v>"LOWER_THRESHOLD_7"</v>
      </c>
      <c r="D206" s="12">
        <f t="shared" si="26"/>
        <v>3008</v>
      </c>
      <c r="E206" s="12" t="s">
        <v>122</v>
      </c>
      <c r="F206" s="14">
        <v>40</v>
      </c>
      <c r="G206" s="14"/>
      <c r="H206" s="8"/>
      <c r="I206" s="8"/>
      <c r="J206" s="8" t="s">
        <v>189</v>
      </c>
    </row>
    <row r="207" spans="1:10" x14ac:dyDescent="0.25">
      <c r="A207" s="12">
        <v>9</v>
      </c>
      <c r="B207" s="12">
        <v>4</v>
      </c>
      <c r="C207" s="12" t="str">
        <f t="shared" ref="C207:C222" si="30">""""&amp;J207&amp;""""</f>
        <v>"LOWER_THRESHOLD_8"</v>
      </c>
      <c r="D207" s="12">
        <f t="shared" si="26"/>
        <v>3012</v>
      </c>
      <c r="E207" s="12" t="s">
        <v>122</v>
      </c>
      <c r="F207" s="14">
        <v>44</v>
      </c>
      <c r="G207" s="14"/>
      <c r="H207" s="8"/>
      <c r="I207" s="8"/>
      <c r="J207" s="8" t="s">
        <v>190</v>
      </c>
    </row>
    <row r="208" spans="1:10" x14ac:dyDescent="0.25">
      <c r="A208" s="12">
        <v>9</v>
      </c>
      <c r="B208" s="12">
        <v>4</v>
      </c>
      <c r="C208" s="12" t="str">
        <f t="shared" si="30"/>
        <v>"UPPER_COUNTER_1"</v>
      </c>
      <c r="D208" s="12">
        <f t="shared" si="26"/>
        <v>3016</v>
      </c>
      <c r="E208" s="12" t="s">
        <v>122</v>
      </c>
      <c r="F208" s="14">
        <v>48</v>
      </c>
      <c r="G208" s="14"/>
      <c r="H208" s="8"/>
      <c r="I208" s="8"/>
      <c r="J208" s="8" t="s">
        <v>192</v>
      </c>
    </row>
    <row r="209" spans="1:10" x14ac:dyDescent="0.25">
      <c r="A209" s="12">
        <v>9</v>
      </c>
      <c r="B209" s="12">
        <v>4</v>
      </c>
      <c r="C209" s="12" t="str">
        <f t="shared" si="30"/>
        <v>"UPPER_COUNTER_2"</v>
      </c>
      <c r="D209" s="12">
        <f t="shared" si="26"/>
        <v>3020</v>
      </c>
      <c r="E209" s="12" t="s">
        <v>122</v>
      </c>
      <c r="F209" s="14" t="s">
        <v>54</v>
      </c>
      <c r="G209" s="14"/>
      <c r="H209" s="8"/>
      <c r="I209" s="8"/>
      <c r="J209" s="8" t="s">
        <v>193</v>
      </c>
    </row>
    <row r="210" spans="1:10" x14ac:dyDescent="0.25">
      <c r="A210" s="12">
        <v>9</v>
      </c>
      <c r="B210" s="12">
        <v>4</v>
      </c>
      <c r="C210" s="12" t="str">
        <f t="shared" si="30"/>
        <v>"UPPER_COUNTER_3"</v>
      </c>
      <c r="D210" s="12">
        <f t="shared" si="26"/>
        <v>3024</v>
      </c>
      <c r="E210" s="12" t="s">
        <v>122</v>
      </c>
      <c r="F210" s="14">
        <v>50</v>
      </c>
      <c r="G210" s="14"/>
      <c r="H210" s="8"/>
      <c r="I210" s="8"/>
      <c r="J210" s="8" t="s">
        <v>194</v>
      </c>
    </row>
    <row r="211" spans="1:10" x14ac:dyDescent="0.25">
      <c r="A211" s="12">
        <v>9</v>
      </c>
      <c r="B211" s="12">
        <v>4</v>
      </c>
      <c r="C211" s="12" t="str">
        <f t="shared" si="30"/>
        <v>"UPPER_COUNTER_4"</v>
      </c>
      <c r="D211" s="12">
        <f t="shared" si="26"/>
        <v>3028</v>
      </c>
      <c r="E211" s="12" t="s">
        <v>122</v>
      </c>
      <c r="F211" s="14">
        <v>54</v>
      </c>
      <c r="G211" s="14"/>
      <c r="H211" s="8"/>
      <c r="I211" s="8"/>
      <c r="J211" s="8" t="s">
        <v>195</v>
      </c>
    </row>
    <row r="212" spans="1:10" x14ac:dyDescent="0.25">
      <c r="A212" s="12">
        <v>9</v>
      </c>
      <c r="B212" s="12">
        <v>4</v>
      </c>
      <c r="C212" s="12" t="str">
        <f t="shared" si="30"/>
        <v>"UPPER_COUNTER_5"</v>
      </c>
      <c r="D212" s="12">
        <f t="shared" si="26"/>
        <v>3032</v>
      </c>
      <c r="E212" s="12" t="s">
        <v>122</v>
      </c>
      <c r="F212" s="14">
        <v>58</v>
      </c>
      <c r="G212" s="14"/>
      <c r="H212" s="8"/>
      <c r="I212" s="8"/>
      <c r="J212" s="8" t="s">
        <v>196</v>
      </c>
    </row>
    <row r="213" spans="1:10" x14ac:dyDescent="0.25">
      <c r="A213" s="12">
        <v>9</v>
      </c>
      <c r="B213" s="12">
        <v>4</v>
      </c>
      <c r="C213" s="12" t="str">
        <f t="shared" si="30"/>
        <v>"UPPER_COUNTER_6"</v>
      </c>
      <c r="D213" s="12">
        <f t="shared" si="26"/>
        <v>3036</v>
      </c>
      <c r="E213" s="12" t="s">
        <v>122</v>
      </c>
      <c r="F213" s="14" t="s">
        <v>53</v>
      </c>
      <c r="G213" s="14"/>
      <c r="H213" s="8"/>
      <c r="I213" s="8"/>
      <c r="J213" s="8" t="s">
        <v>197</v>
      </c>
    </row>
    <row r="214" spans="1:10" x14ac:dyDescent="0.25">
      <c r="A214" s="12">
        <v>9</v>
      </c>
      <c r="B214" s="12">
        <v>4</v>
      </c>
      <c r="C214" s="12" t="str">
        <f t="shared" si="30"/>
        <v>"UPPER_COUNTER_7"</v>
      </c>
      <c r="D214" s="12">
        <f t="shared" si="26"/>
        <v>3040</v>
      </c>
      <c r="E214" s="12" t="s">
        <v>122</v>
      </c>
      <c r="F214" s="14">
        <v>60</v>
      </c>
      <c r="G214" s="14"/>
      <c r="H214" s="8"/>
      <c r="I214" s="8"/>
      <c r="J214" s="8" t="s">
        <v>198</v>
      </c>
    </row>
    <row r="215" spans="1:10" x14ac:dyDescent="0.25">
      <c r="A215" s="12">
        <v>9</v>
      </c>
      <c r="B215" s="12">
        <v>4</v>
      </c>
      <c r="C215" s="12" t="str">
        <f t="shared" si="30"/>
        <v>"UPPER_COUNTER_8"</v>
      </c>
      <c r="D215" s="12">
        <f t="shared" si="26"/>
        <v>3044</v>
      </c>
      <c r="E215" s="12" t="s">
        <v>122</v>
      </c>
      <c r="F215" s="14">
        <v>64</v>
      </c>
      <c r="G215" s="14"/>
      <c r="H215" s="8"/>
      <c r="I215" s="8"/>
      <c r="J215" s="8" t="s">
        <v>199</v>
      </c>
    </row>
    <row r="216" spans="1:10" x14ac:dyDescent="0.25">
      <c r="A216" s="12">
        <v>9</v>
      </c>
      <c r="B216" s="12">
        <v>4</v>
      </c>
      <c r="C216" s="12" t="str">
        <f t="shared" si="30"/>
        <v>"LOWER_COUNTER_1"</v>
      </c>
      <c r="D216" s="12">
        <f t="shared" si="26"/>
        <v>3048</v>
      </c>
      <c r="E216" s="12" t="s">
        <v>122</v>
      </c>
      <c r="F216" s="14">
        <v>68</v>
      </c>
      <c r="G216" s="14"/>
      <c r="H216" s="8"/>
      <c r="I216" s="8"/>
      <c r="J216" s="8" t="s">
        <v>200</v>
      </c>
    </row>
    <row r="217" spans="1:10" x14ac:dyDescent="0.25">
      <c r="A217" s="12">
        <v>9</v>
      </c>
      <c r="B217" s="12">
        <v>4</v>
      </c>
      <c r="C217" s="12" t="str">
        <f t="shared" si="30"/>
        <v>"LOWER_COUNTER_2"</v>
      </c>
      <c r="D217" s="12">
        <f t="shared" si="26"/>
        <v>3052</v>
      </c>
      <c r="E217" s="12" t="s">
        <v>122</v>
      </c>
      <c r="F217" s="14" t="s">
        <v>56</v>
      </c>
      <c r="G217" s="14"/>
      <c r="H217" s="8"/>
      <c r="I217" s="8"/>
      <c r="J217" s="8" t="s">
        <v>201</v>
      </c>
    </row>
    <row r="218" spans="1:10" x14ac:dyDescent="0.25">
      <c r="A218" s="12">
        <v>9</v>
      </c>
      <c r="B218" s="12">
        <v>4</v>
      </c>
      <c r="C218" s="12" t="str">
        <f t="shared" si="30"/>
        <v>"LOWER_COUNTER_3"</v>
      </c>
      <c r="D218" s="12">
        <f t="shared" si="26"/>
        <v>3056</v>
      </c>
      <c r="E218" s="12" t="s">
        <v>122</v>
      </c>
      <c r="F218" s="14">
        <v>70</v>
      </c>
      <c r="G218" s="14"/>
      <c r="H218" s="8"/>
      <c r="I218" s="8"/>
      <c r="J218" s="8" t="s">
        <v>202</v>
      </c>
    </row>
    <row r="219" spans="1:10" x14ac:dyDescent="0.25">
      <c r="A219" s="12">
        <v>9</v>
      </c>
      <c r="B219" s="12">
        <v>4</v>
      </c>
      <c r="C219" s="12" t="str">
        <f t="shared" si="30"/>
        <v>"LOWER_COUNTER_4"</v>
      </c>
      <c r="D219" s="12">
        <f t="shared" si="26"/>
        <v>3060</v>
      </c>
      <c r="E219" s="12" t="s">
        <v>122</v>
      </c>
      <c r="F219" s="14">
        <v>74</v>
      </c>
      <c r="G219" s="14"/>
      <c r="H219" s="8"/>
      <c r="I219" s="8"/>
      <c r="J219" s="8" t="s">
        <v>203</v>
      </c>
    </row>
    <row r="220" spans="1:10" x14ac:dyDescent="0.25">
      <c r="A220" s="12">
        <v>9</v>
      </c>
      <c r="B220" s="12">
        <v>4</v>
      </c>
      <c r="C220" s="12" t="str">
        <f t="shared" si="30"/>
        <v>"LOWER_COUNTER_5"</v>
      </c>
      <c r="D220" s="12">
        <f t="shared" si="26"/>
        <v>3064</v>
      </c>
      <c r="E220" s="12" t="s">
        <v>122</v>
      </c>
      <c r="F220" s="14">
        <v>78</v>
      </c>
      <c r="G220" s="14"/>
      <c r="H220" s="8"/>
      <c r="I220" s="8"/>
      <c r="J220" s="8" t="s">
        <v>204</v>
      </c>
    </row>
    <row r="221" spans="1:10" x14ac:dyDescent="0.25">
      <c r="A221" s="12">
        <v>9</v>
      </c>
      <c r="B221" s="12">
        <v>4</v>
      </c>
      <c r="C221" s="12" t="str">
        <f t="shared" si="30"/>
        <v>"LOWER_COUNTER_6"</v>
      </c>
      <c r="D221" s="12">
        <f t="shared" si="26"/>
        <v>3068</v>
      </c>
      <c r="E221" s="12" t="s">
        <v>122</v>
      </c>
      <c r="F221" s="14" t="s">
        <v>57</v>
      </c>
      <c r="G221" s="14"/>
      <c r="H221" s="8"/>
      <c r="I221" s="8"/>
      <c r="J221" s="8" t="s">
        <v>205</v>
      </c>
    </row>
    <row r="222" spans="1:10" x14ac:dyDescent="0.25">
      <c r="A222" s="12">
        <v>9</v>
      </c>
      <c r="B222" s="12">
        <v>4</v>
      </c>
      <c r="C222" s="12" t="str">
        <f t="shared" si="30"/>
        <v>"LOWER_COUNTER_7"</v>
      </c>
      <c r="D222" s="12">
        <f t="shared" si="26"/>
        <v>3072</v>
      </c>
      <c r="E222" s="12" t="s">
        <v>122</v>
      </c>
      <c r="F222" s="14">
        <v>80</v>
      </c>
      <c r="G222" s="14"/>
      <c r="H222" s="8"/>
      <c r="I222" s="8"/>
      <c r="J222" s="8" t="s">
        <v>206</v>
      </c>
    </row>
    <row r="223" spans="1:10" x14ac:dyDescent="0.25">
      <c r="A223" s="12">
        <v>9</v>
      </c>
      <c r="B223" s="12">
        <v>4</v>
      </c>
      <c r="C223" s="12" t="str">
        <f t="shared" ref="C223:C227" si="31">""""&amp;J223&amp;""""</f>
        <v>"LOWER_COUNTER_8"</v>
      </c>
      <c r="D223" s="12">
        <f t="shared" si="26"/>
        <v>3076</v>
      </c>
      <c r="E223" s="12" t="s">
        <v>122</v>
      </c>
      <c r="F223" s="14">
        <v>84</v>
      </c>
      <c r="G223" s="14"/>
      <c r="H223" s="8"/>
      <c r="I223" s="8"/>
      <c r="J223" s="8" t="s">
        <v>207</v>
      </c>
    </row>
    <row r="224" spans="1:10" x14ac:dyDescent="0.25">
      <c r="A224" s="12">
        <v>9</v>
      </c>
      <c r="B224" s="12">
        <v>1</v>
      </c>
      <c r="C224" s="12" t="str">
        <f t="shared" si="31"/>
        <v>"TWINE_HEAD_DIAMETER"</v>
      </c>
      <c r="D224" s="12">
        <f t="shared" si="26"/>
        <v>3080</v>
      </c>
      <c r="E224" s="12" t="s">
        <v>122</v>
      </c>
      <c r="F224" s="14">
        <v>88</v>
      </c>
      <c r="G224" s="14"/>
      <c r="H224" s="8"/>
      <c r="I224" s="8"/>
      <c r="J224" s="8" t="s">
        <v>215</v>
      </c>
    </row>
    <row r="225" spans="1:10" x14ac:dyDescent="0.25">
      <c r="A225" s="12">
        <v>9</v>
      </c>
      <c r="B225" s="12">
        <v>1</v>
      </c>
      <c r="C225" s="12" t="str">
        <f t="shared" si="31"/>
        <v>"TWINE_HEAD_TEETH"</v>
      </c>
      <c r="D225" s="12">
        <f t="shared" si="26"/>
        <v>3081</v>
      </c>
      <c r="E225" s="12" t="s">
        <v>122</v>
      </c>
      <c r="F225" s="14">
        <v>89</v>
      </c>
      <c r="G225" s="14"/>
      <c r="H225" s="8"/>
      <c r="I225" s="8"/>
      <c r="J225" s="8" t="s">
        <v>216</v>
      </c>
    </row>
    <row r="226" spans="1:10" x14ac:dyDescent="0.25">
      <c r="A226" s="12">
        <v>9</v>
      </c>
      <c r="B226" s="12">
        <v>2</v>
      </c>
      <c r="C226" s="12" t="s">
        <v>37</v>
      </c>
      <c r="D226" s="12">
        <f t="shared" si="26"/>
        <v>3200</v>
      </c>
      <c r="E226" s="12" t="s">
        <v>122</v>
      </c>
      <c r="F226" s="14">
        <v>100</v>
      </c>
      <c r="G226" s="14"/>
      <c r="H226" s="8"/>
      <c r="I226" s="8"/>
      <c r="J226" s="8"/>
    </row>
    <row r="227" spans="1:10" x14ac:dyDescent="0.25">
      <c r="A227" s="12">
        <v>10</v>
      </c>
      <c r="B227" s="12">
        <v>1</v>
      </c>
      <c r="C227" s="12" t="str">
        <f t="shared" si="31"/>
        <v>"WORK_RECORDS"</v>
      </c>
      <c r="D227" s="12">
        <f>HEX2DEC(F227)+HEX2DEC($G$227)</f>
        <v>3216</v>
      </c>
      <c r="E227" s="12" t="s">
        <v>122</v>
      </c>
      <c r="F227" s="14">
        <v>0</v>
      </c>
      <c r="G227" s="14" t="s">
        <v>411</v>
      </c>
      <c r="H227" s="8"/>
      <c r="I227" s="8"/>
      <c r="J227" s="8" t="s">
        <v>402</v>
      </c>
    </row>
    <row r="228" spans="1:10" x14ac:dyDescent="0.25">
      <c r="A228" s="12">
        <v>10</v>
      </c>
      <c r="B228" s="12">
        <v>2</v>
      </c>
      <c r="C228" s="12" t="s">
        <v>37</v>
      </c>
      <c r="D228" s="12">
        <f>HEX2DEC(F228)+HEX2DEC($G$227)</f>
        <v>11408</v>
      </c>
      <c r="E228" s="12" t="s">
        <v>122</v>
      </c>
      <c r="F228" s="12">
        <v>2000</v>
      </c>
      <c r="G228" s="5"/>
      <c r="H228" s="12"/>
      <c r="I228" s="12"/>
      <c r="J228" s="12"/>
    </row>
    <row r="229" spans="1:10" x14ac:dyDescent="0.25">
      <c r="A229" s="12">
        <v>11</v>
      </c>
      <c r="B229" s="12">
        <v>1</v>
      </c>
      <c r="C229" s="12" t="str">
        <f t="shared" ref="C229" si="32">""""&amp;J229&amp;""""</f>
        <v>"SETTINGS_OFFSET_SA"</v>
      </c>
      <c r="D229" s="12">
        <f t="shared" ref="D229:D240" si="33">HEX2DEC(F229)+HEX2DEC($G$229)</f>
        <v>11424</v>
      </c>
      <c r="E229" s="12" t="s">
        <v>122</v>
      </c>
      <c r="F229" s="14">
        <v>0</v>
      </c>
      <c r="G229" s="14" t="s">
        <v>412</v>
      </c>
      <c r="H229" s="12"/>
      <c r="I229" s="12"/>
      <c r="J229" s="12" t="s">
        <v>359</v>
      </c>
    </row>
    <row r="230" spans="1:10" x14ac:dyDescent="0.25">
      <c r="A230" s="12">
        <v>11</v>
      </c>
      <c r="B230" s="12">
        <v>1</v>
      </c>
      <c r="C230" s="12" t="str">
        <f t="shared" ref="C230:C239" si="34">""""&amp;J230&amp;""""</f>
        <v>"SETTINGS_OFFSET_PREF_VT_BOOT_TIME"</v>
      </c>
      <c r="D230" s="12">
        <f t="shared" si="33"/>
        <v>11425</v>
      </c>
      <c r="E230" s="12" t="s">
        <v>122</v>
      </c>
      <c r="F230" s="14">
        <v>1</v>
      </c>
      <c r="G230" s="14"/>
      <c r="H230" s="12"/>
      <c r="I230" s="12"/>
      <c r="J230" s="12" t="s">
        <v>360</v>
      </c>
    </row>
    <row r="231" spans="1:10" x14ac:dyDescent="0.25">
      <c r="A231" s="12">
        <v>11</v>
      </c>
      <c r="B231" s="12">
        <v>1</v>
      </c>
      <c r="C231" s="12" t="str">
        <f t="shared" si="34"/>
        <v>"SETTINGS_OFFSET_PREF_VT_ISONAME_DEV_CLASS"</v>
      </c>
      <c r="D231" s="12">
        <f t="shared" si="33"/>
        <v>11426</v>
      </c>
      <c r="E231" s="12" t="s">
        <v>122</v>
      </c>
      <c r="F231" s="14">
        <v>2</v>
      </c>
      <c r="G231" s="14"/>
      <c r="H231" s="12"/>
      <c r="I231" s="12"/>
      <c r="J231" s="12" t="s">
        <v>361</v>
      </c>
    </row>
    <row r="232" spans="1:10" x14ac:dyDescent="0.25">
      <c r="A232" s="12">
        <v>11</v>
      </c>
      <c r="B232" s="12">
        <v>1</v>
      </c>
      <c r="C232" s="12" t="str">
        <f t="shared" si="34"/>
        <v>"SETTINGS_OFFSET_PREF_VT_ISONAME_DEV_CLASS_INST"</v>
      </c>
      <c r="D232" s="12">
        <f t="shared" si="33"/>
        <v>11427</v>
      </c>
      <c r="E232" s="12" t="s">
        <v>122</v>
      </c>
      <c r="F232" s="14">
        <v>3</v>
      </c>
      <c r="G232" s="14"/>
      <c r="H232" s="12"/>
      <c r="I232" s="12"/>
      <c r="J232" s="12" t="s">
        <v>362</v>
      </c>
    </row>
    <row r="233" spans="1:10" x14ac:dyDescent="0.25">
      <c r="A233" s="12">
        <v>11</v>
      </c>
      <c r="B233" s="12">
        <v>1</v>
      </c>
      <c r="C233" s="12" t="str">
        <f t="shared" si="34"/>
        <v>"SETTINGS_OFFSET_PREF_VT_ISONAME_ECU_INST"</v>
      </c>
      <c r="D233" s="12">
        <f t="shared" si="33"/>
        <v>11428</v>
      </c>
      <c r="E233" s="12" t="s">
        <v>122</v>
      </c>
      <c r="F233" s="14">
        <v>4</v>
      </c>
      <c r="G233" s="14"/>
      <c r="H233" s="12"/>
      <c r="I233" s="12"/>
      <c r="J233" s="12" t="s">
        <v>363</v>
      </c>
    </row>
    <row r="234" spans="1:10" x14ac:dyDescent="0.25">
      <c r="A234" s="12">
        <v>11</v>
      </c>
      <c r="B234" s="12">
        <v>1</v>
      </c>
      <c r="C234" s="12" t="str">
        <f t="shared" si="34"/>
        <v>"SETTINGS_OFFSET_PREF_VT_ISONAME_FUNC"</v>
      </c>
      <c r="D234" s="12">
        <f t="shared" si="33"/>
        <v>11429</v>
      </c>
      <c r="E234" s="12" t="s">
        <v>122</v>
      </c>
      <c r="F234" s="14">
        <v>5</v>
      </c>
      <c r="G234" s="14"/>
      <c r="H234" s="12"/>
      <c r="I234" s="12"/>
      <c r="J234" s="12" t="s">
        <v>364</v>
      </c>
    </row>
    <row r="235" spans="1:10" x14ac:dyDescent="0.25">
      <c r="A235" s="12">
        <v>11</v>
      </c>
      <c r="B235" s="12">
        <v>1</v>
      </c>
      <c r="C235" s="12" t="str">
        <f t="shared" si="34"/>
        <v>"SETTINGS_OFFSET_PREF_VT_ISONAME_FUNC_INST"</v>
      </c>
      <c r="D235" s="12">
        <f t="shared" si="33"/>
        <v>11430</v>
      </c>
      <c r="E235" s="12" t="s">
        <v>122</v>
      </c>
      <c r="F235" s="14">
        <v>6</v>
      </c>
      <c r="G235" s="14"/>
      <c r="H235" s="12"/>
      <c r="I235" s="12"/>
      <c r="J235" s="12" t="s">
        <v>365</v>
      </c>
    </row>
    <row r="236" spans="1:10" x14ac:dyDescent="0.25">
      <c r="A236" s="12">
        <v>11</v>
      </c>
      <c r="B236" s="12">
        <v>1</v>
      </c>
      <c r="C236" s="12" t="str">
        <f t="shared" si="34"/>
        <v>"SETTINGS_OFFSET_PREF_VT_ISONAME_IND_GRP"</v>
      </c>
      <c r="D236" s="12">
        <f t="shared" si="33"/>
        <v>11431</v>
      </c>
      <c r="E236" s="12" t="s">
        <v>122</v>
      </c>
      <c r="F236" s="14">
        <v>7</v>
      </c>
      <c r="G236" s="14"/>
      <c r="H236" s="12"/>
      <c r="I236" s="12"/>
      <c r="J236" s="12" t="s">
        <v>366</v>
      </c>
    </row>
    <row r="237" spans="1:10" x14ac:dyDescent="0.25">
      <c r="A237" s="12">
        <v>11</v>
      </c>
      <c r="B237" s="12">
        <v>2</v>
      </c>
      <c r="C237" s="12" t="str">
        <f t="shared" si="34"/>
        <v>"SETTINGS_OFFSET_PREF_VT_ISONAME_MANUF_CODE"</v>
      </c>
      <c r="D237" s="12">
        <f t="shared" si="33"/>
        <v>11432</v>
      </c>
      <c r="E237" s="12" t="s">
        <v>122</v>
      </c>
      <c r="F237" s="14">
        <v>8</v>
      </c>
      <c r="G237" s="14"/>
      <c r="H237" s="12"/>
      <c r="I237" s="12"/>
      <c r="J237" s="12" t="s">
        <v>367</v>
      </c>
    </row>
    <row r="238" spans="1:10" x14ac:dyDescent="0.25">
      <c r="A238" s="12">
        <v>11</v>
      </c>
      <c r="B238" s="12">
        <v>1</v>
      </c>
      <c r="C238" s="12" t="str">
        <f t="shared" si="34"/>
        <v>"SETTINGS_OFFSET_PREF_VT_ISONAME_SELF_CONF"</v>
      </c>
      <c r="D238" s="12">
        <f t="shared" si="33"/>
        <v>11434</v>
      </c>
      <c r="E238" s="12" t="s">
        <v>122</v>
      </c>
      <c r="F238" s="14" t="s">
        <v>12</v>
      </c>
      <c r="G238" s="14"/>
      <c r="H238" s="12"/>
      <c r="I238" s="12"/>
      <c r="J238" s="12" t="s">
        <v>368</v>
      </c>
    </row>
    <row r="239" spans="1:10" x14ac:dyDescent="0.25">
      <c r="A239" s="12">
        <v>11</v>
      </c>
      <c r="B239" s="12">
        <v>4</v>
      </c>
      <c r="C239" s="12" t="str">
        <f t="shared" si="34"/>
        <v>"SETTINGS__OFFSET_PREF_VT_ISONAME_SER_NO"</v>
      </c>
      <c r="D239" s="12">
        <f t="shared" si="33"/>
        <v>11435</v>
      </c>
      <c r="E239" s="12" t="s">
        <v>122</v>
      </c>
      <c r="F239" s="14" t="s">
        <v>348</v>
      </c>
      <c r="G239" s="14"/>
      <c r="H239" s="12"/>
      <c r="I239" s="12"/>
      <c r="J239" s="12" t="s">
        <v>369</v>
      </c>
    </row>
    <row r="240" spans="1:10" x14ac:dyDescent="0.25">
      <c r="A240" s="12">
        <v>11</v>
      </c>
      <c r="B240" s="12">
        <v>2</v>
      </c>
      <c r="C240" s="12" t="s">
        <v>37</v>
      </c>
      <c r="D240" s="12">
        <f t="shared" si="33"/>
        <v>11680</v>
      </c>
      <c r="E240" s="12" t="s">
        <v>122</v>
      </c>
      <c r="F240" s="14">
        <v>100</v>
      </c>
      <c r="G240" s="14"/>
      <c r="H240" s="12"/>
      <c r="I240" s="12"/>
      <c r="J240" s="12"/>
    </row>
    <row r="241" spans="1:10" x14ac:dyDescent="0.25">
      <c r="A241" s="12">
        <v>12</v>
      </c>
      <c r="B241" s="12">
        <v>1</v>
      </c>
      <c r="C241" s="12" t="str">
        <f t="shared" ref="C241:C276" si="35">""""&amp;J241&amp;""""</f>
        <v>"CROP_TYPE_INDEX"</v>
      </c>
      <c r="D241" s="12">
        <f t="shared" ref="D241:D287" si="36">HEX2DEC(F241)+HEX2DEC($G$241)</f>
        <v>11777</v>
      </c>
      <c r="E241" s="12" t="s">
        <v>122</v>
      </c>
      <c r="F241" s="14">
        <v>1</v>
      </c>
      <c r="G241" s="16" t="s">
        <v>413</v>
      </c>
      <c r="H241" s="8"/>
      <c r="I241" s="8"/>
      <c r="J241" s="8" t="s">
        <v>218</v>
      </c>
    </row>
    <row r="242" spans="1:10" x14ac:dyDescent="0.25">
      <c r="A242" s="12">
        <v>12</v>
      </c>
      <c r="B242" s="12">
        <v>1</v>
      </c>
      <c r="C242" s="12" t="str">
        <f t="shared" si="35"/>
        <v>"CALIBRATION_DONE"</v>
      </c>
      <c r="D242" s="12">
        <f t="shared" si="36"/>
        <v>11778</v>
      </c>
      <c r="E242" s="12" t="s">
        <v>132</v>
      </c>
      <c r="F242" s="14">
        <v>2</v>
      </c>
      <c r="G242" s="14"/>
      <c r="H242" s="8"/>
      <c r="I242" s="8"/>
      <c r="J242" s="8" t="s">
        <v>219</v>
      </c>
    </row>
    <row r="243" spans="1:10" x14ac:dyDescent="0.25">
      <c r="A243" s="12">
        <v>12</v>
      </c>
      <c r="B243" s="12">
        <v>2</v>
      </c>
      <c r="C243" s="12" t="str">
        <f t="shared" si="35"/>
        <v>"MINIMUM_PICKUP_RPM"</v>
      </c>
      <c r="D243" s="12">
        <f t="shared" si="36"/>
        <v>11780</v>
      </c>
      <c r="E243" s="12" t="s">
        <v>122</v>
      </c>
      <c r="F243" s="14">
        <v>4</v>
      </c>
      <c r="G243" s="14"/>
      <c r="H243" s="8"/>
      <c r="I243" s="8"/>
      <c r="J243" s="8" t="s">
        <v>220</v>
      </c>
    </row>
    <row r="244" spans="1:10" x14ac:dyDescent="0.25">
      <c r="A244" s="12">
        <v>12</v>
      </c>
      <c r="B244" s="12">
        <v>2</v>
      </c>
      <c r="C244" s="12" t="str">
        <f t="shared" si="35"/>
        <v>"MAXIMUM_PICKUP_RPM"</v>
      </c>
      <c r="D244" s="12">
        <f t="shared" si="36"/>
        <v>11782</v>
      </c>
      <c r="E244" s="12" t="s">
        <v>122</v>
      </c>
      <c r="F244" s="14">
        <v>6</v>
      </c>
      <c r="G244" s="14"/>
      <c r="H244" s="8"/>
      <c r="I244" s="8"/>
      <c r="J244" s="8" t="s">
        <v>221</v>
      </c>
    </row>
    <row r="245" spans="1:10" x14ac:dyDescent="0.25">
      <c r="A245" s="12">
        <v>12</v>
      </c>
      <c r="B245" s="12">
        <v>2</v>
      </c>
      <c r="C245" s="12" t="str">
        <f t="shared" si="35"/>
        <v>"MAXIMUM_ACTUATOR_POSITION"</v>
      </c>
      <c r="D245" s="12">
        <f t="shared" si="36"/>
        <v>11784</v>
      </c>
      <c r="E245" s="12" t="s">
        <v>122</v>
      </c>
      <c r="F245" s="14">
        <v>8</v>
      </c>
      <c r="G245" s="14"/>
      <c r="H245" s="8"/>
      <c r="I245" s="8"/>
      <c r="J245" s="8" t="s">
        <v>222</v>
      </c>
    </row>
    <row r="246" spans="1:10" x14ac:dyDescent="0.25">
      <c r="A246" s="12">
        <v>12</v>
      </c>
      <c r="B246" s="12">
        <v>2</v>
      </c>
      <c r="C246" s="12" t="str">
        <f t="shared" si="35"/>
        <v>"MINIMUM_ACTUATOR_POSITION"</v>
      </c>
      <c r="D246" s="12">
        <f t="shared" si="36"/>
        <v>11786</v>
      </c>
      <c r="E246" s="12" t="s">
        <v>122</v>
      </c>
      <c r="F246" s="14" t="s">
        <v>12</v>
      </c>
      <c r="G246" s="14"/>
      <c r="H246" s="8"/>
      <c r="I246" s="8"/>
      <c r="J246" s="8" t="s">
        <v>223</v>
      </c>
    </row>
    <row r="247" spans="1:10" x14ac:dyDescent="0.25">
      <c r="A247" s="12">
        <v>12</v>
      </c>
      <c r="B247" s="12">
        <v>2</v>
      </c>
      <c r="C247" s="12" t="str">
        <f t="shared" si="35"/>
        <v>"LIGHT_CROP_MINIMUM_TRAVEL_SPEED"</v>
      </c>
      <c r="D247" s="12">
        <f t="shared" ref="D247:D286" si="37">HEX2DEC(F247)+HEX2DEC($G$241)</f>
        <v>11792</v>
      </c>
      <c r="E247" s="12" t="s">
        <v>122</v>
      </c>
      <c r="F247" s="14">
        <v>10</v>
      </c>
      <c r="G247" s="14"/>
      <c r="H247" s="8"/>
      <c r="I247" s="8"/>
      <c r="J247" s="8" t="s">
        <v>224</v>
      </c>
    </row>
    <row r="248" spans="1:10" x14ac:dyDescent="0.25">
      <c r="A248" s="12">
        <v>12</v>
      </c>
      <c r="B248" s="12">
        <v>2</v>
      </c>
      <c r="C248" s="12" t="str">
        <f t="shared" si="35"/>
        <v>"LIGHT_CROP_MAXIMUM_TRAVEL_SPEED"</v>
      </c>
      <c r="D248" s="12">
        <f t="shared" si="37"/>
        <v>11794</v>
      </c>
      <c r="E248" s="12" t="s">
        <v>122</v>
      </c>
      <c r="F248" s="14">
        <v>12</v>
      </c>
      <c r="G248" s="14"/>
      <c r="H248" s="8"/>
      <c r="I248" s="8"/>
      <c r="J248" s="8" t="s">
        <v>225</v>
      </c>
    </row>
    <row r="249" spans="1:10" x14ac:dyDescent="0.25">
      <c r="A249" s="12">
        <v>12</v>
      </c>
      <c r="B249" s="12">
        <v>2</v>
      </c>
      <c r="C249" s="12" t="str">
        <f t="shared" si="35"/>
        <v>"LIGHT_CROP_PICKUP_SPEED_1"</v>
      </c>
      <c r="D249" s="12">
        <f t="shared" si="37"/>
        <v>11796</v>
      </c>
      <c r="E249" s="12" t="s">
        <v>122</v>
      </c>
      <c r="F249" s="14">
        <v>14</v>
      </c>
      <c r="G249" s="14"/>
      <c r="H249" s="8"/>
      <c r="I249" s="8"/>
      <c r="J249" s="8" t="s">
        <v>226</v>
      </c>
    </row>
    <row r="250" spans="1:10" x14ac:dyDescent="0.25">
      <c r="A250" s="12">
        <v>12</v>
      </c>
      <c r="B250" s="12">
        <v>2</v>
      </c>
      <c r="C250" s="12" t="str">
        <f t="shared" si="35"/>
        <v>"LIGHT_CROP_PICKUP_SPEED_2"</v>
      </c>
      <c r="D250" s="12">
        <f t="shared" si="37"/>
        <v>11798</v>
      </c>
      <c r="E250" s="12" t="s">
        <v>122</v>
      </c>
      <c r="F250" s="14">
        <v>16</v>
      </c>
      <c r="G250" s="14"/>
      <c r="H250" s="8"/>
      <c r="I250" s="8"/>
      <c r="J250" s="8" t="s">
        <v>227</v>
      </c>
    </row>
    <row r="251" spans="1:10" x14ac:dyDescent="0.25">
      <c r="A251" s="12">
        <v>12</v>
      </c>
      <c r="B251" s="12">
        <v>2</v>
      </c>
      <c r="C251" s="12" t="str">
        <f t="shared" si="35"/>
        <v>"LIGHT_CROP_PICKUP_SPEED_3"</v>
      </c>
      <c r="D251" s="12">
        <f t="shared" si="37"/>
        <v>11800</v>
      </c>
      <c r="E251" s="12" t="s">
        <v>122</v>
      </c>
      <c r="F251" s="14">
        <v>18</v>
      </c>
      <c r="G251" s="14"/>
      <c r="H251" s="8"/>
      <c r="I251" s="8"/>
      <c r="J251" s="8" t="s">
        <v>228</v>
      </c>
    </row>
    <row r="252" spans="1:10" x14ac:dyDescent="0.25">
      <c r="A252" s="12">
        <v>12</v>
      </c>
      <c r="B252" s="12">
        <v>2</v>
      </c>
      <c r="C252" s="12" t="str">
        <f t="shared" si="35"/>
        <v>"LIGHT_CROP_PICKUP_SPEED_4"</v>
      </c>
      <c r="D252" s="12">
        <f t="shared" si="37"/>
        <v>11802</v>
      </c>
      <c r="E252" s="12" t="s">
        <v>122</v>
      </c>
      <c r="F252" s="14" t="s">
        <v>180</v>
      </c>
      <c r="G252" s="14"/>
      <c r="H252" s="8"/>
      <c r="I252" s="8"/>
      <c r="J252" s="8" t="s">
        <v>229</v>
      </c>
    </row>
    <row r="253" spans="1:10" x14ac:dyDescent="0.25">
      <c r="A253" s="12">
        <v>12</v>
      </c>
      <c r="B253" s="12">
        <v>2</v>
      </c>
      <c r="C253" s="12" t="str">
        <f t="shared" si="35"/>
        <v>"LIGHT_CROP_PICKUP_SPEED_5"</v>
      </c>
      <c r="D253" s="12">
        <f t="shared" si="37"/>
        <v>11804</v>
      </c>
      <c r="E253" s="12" t="s">
        <v>122</v>
      </c>
      <c r="F253" s="14" t="s">
        <v>52</v>
      </c>
      <c r="G253" s="14"/>
      <c r="H253" s="8"/>
      <c r="I253" s="8"/>
      <c r="J253" s="8" t="s">
        <v>230</v>
      </c>
    </row>
    <row r="254" spans="1:10" x14ac:dyDescent="0.25">
      <c r="A254" s="12">
        <v>12</v>
      </c>
      <c r="B254" s="12">
        <v>2</v>
      </c>
      <c r="C254" s="12" t="str">
        <f t="shared" si="35"/>
        <v>"LIGHT_CROP_PICKUP_SPEED_6"</v>
      </c>
      <c r="D254" s="12">
        <f t="shared" si="37"/>
        <v>11806</v>
      </c>
      <c r="E254" s="12" t="s">
        <v>122</v>
      </c>
      <c r="F254" s="14" t="s">
        <v>181</v>
      </c>
      <c r="G254" s="14"/>
      <c r="H254" s="8"/>
      <c r="I254" s="8"/>
      <c r="J254" s="8" t="s">
        <v>231</v>
      </c>
    </row>
    <row r="255" spans="1:10" x14ac:dyDescent="0.25">
      <c r="A255" s="12">
        <v>12</v>
      </c>
      <c r="B255" s="12">
        <v>2</v>
      </c>
      <c r="C255" s="12" t="str">
        <f t="shared" si="35"/>
        <v>"LIGHT_CROP_PICKUP_SPEED_7"</v>
      </c>
      <c r="D255" s="12">
        <f t="shared" si="37"/>
        <v>11808</v>
      </c>
      <c r="E255" s="12" t="s">
        <v>122</v>
      </c>
      <c r="F255" s="14">
        <v>20</v>
      </c>
      <c r="G255" s="14"/>
      <c r="H255" s="8"/>
      <c r="I255" s="8"/>
      <c r="J255" s="8" t="s">
        <v>232</v>
      </c>
    </row>
    <row r="256" spans="1:10" x14ac:dyDescent="0.25">
      <c r="A256" s="12">
        <v>12</v>
      </c>
      <c r="B256" s="12">
        <v>2</v>
      </c>
      <c r="C256" s="12" t="str">
        <f t="shared" si="35"/>
        <v>"LIGHT_CROP_PICKUP_SPEED_8"</v>
      </c>
      <c r="D256" s="12">
        <f t="shared" si="37"/>
        <v>11810</v>
      </c>
      <c r="E256" s="12" t="s">
        <v>122</v>
      </c>
      <c r="F256" s="14">
        <v>22</v>
      </c>
      <c r="G256" s="14"/>
      <c r="H256" s="8"/>
      <c r="I256" s="8"/>
      <c r="J256" s="8" t="s">
        <v>233</v>
      </c>
    </row>
    <row r="257" spans="1:10" x14ac:dyDescent="0.25">
      <c r="A257" s="12">
        <v>12</v>
      </c>
      <c r="B257" s="12">
        <v>2</v>
      </c>
      <c r="C257" s="12" t="str">
        <f t="shared" si="35"/>
        <v>"NORMAL_CROP_MINIMUM_TRAVEL_SPEED"</v>
      </c>
      <c r="D257" s="12">
        <f t="shared" si="37"/>
        <v>11812</v>
      </c>
      <c r="E257" s="12" t="s">
        <v>122</v>
      </c>
      <c r="F257" s="14">
        <v>24</v>
      </c>
      <c r="G257" s="14"/>
      <c r="H257" s="8"/>
      <c r="I257" s="8"/>
      <c r="J257" s="8" t="s">
        <v>234</v>
      </c>
    </row>
    <row r="258" spans="1:10" x14ac:dyDescent="0.25">
      <c r="A258" s="12">
        <v>12</v>
      </c>
      <c r="B258" s="12">
        <v>2</v>
      </c>
      <c r="C258" s="12" t="str">
        <f t="shared" si="35"/>
        <v>"NORMAL_CROP_MAXIMUM_TRAVEL_SPEED"</v>
      </c>
      <c r="D258" s="12">
        <f t="shared" si="37"/>
        <v>11814</v>
      </c>
      <c r="E258" s="12" t="s">
        <v>122</v>
      </c>
      <c r="F258" s="14">
        <v>26</v>
      </c>
      <c r="G258" s="14"/>
      <c r="H258" s="8"/>
      <c r="I258" s="8"/>
      <c r="J258" s="8" t="s">
        <v>235</v>
      </c>
    </row>
    <row r="259" spans="1:10" x14ac:dyDescent="0.25">
      <c r="A259" s="12">
        <v>12</v>
      </c>
      <c r="B259" s="12">
        <v>2</v>
      </c>
      <c r="C259" s="12" t="str">
        <f t="shared" si="35"/>
        <v>"NORMAL_CROP_PICKUP_SPEED_1"</v>
      </c>
      <c r="D259" s="12">
        <f t="shared" si="37"/>
        <v>11816</v>
      </c>
      <c r="E259" s="12" t="s">
        <v>122</v>
      </c>
      <c r="F259" s="14">
        <v>28</v>
      </c>
      <c r="G259" s="14"/>
      <c r="H259" s="8"/>
      <c r="I259" s="8"/>
      <c r="J259" s="8" t="s">
        <v>236</v>
      </c>
    </row>
    <row r="260" spans="1:10" x14ac:dyDescent="0.25">
      <c r="A260" s="12">
        <v>12</v>
      </c>
      <c r="B260" s="12">
        <v>2</v>
      </c>
      <c r="C260" s="12" t="str">
        <f t="shared" si="35"/>
        <v>"NORMAL_CROP_PICKUP_SPEED_2"</v>
      </c>
      <c r="D260" s="12">
        <f t="shared" si="37"/>
        <v>11818</v>
      </c>
      <c r="E260" s="12" t="s">
        <v>122</v>
      </c>
      <c r="F260" s="14" t="s">
        <v>19</v>
      </c>
      <c r="G260" s="14"/>
      <c r="H260" s="8"/>
      <c r="I260" s="8"/>
      <c r="J260" s="8" t="s">
        <v>237</v>
      </c>
    </row>
    <row r="261" spans="1:10" x14ac:dyDescent="0.25">
      <c r="A261" s="12">
        <v>12</v>
      </c>
      <c r="B261" s="12">
        <v>2</v>
      </c>
      <c r="C261" s="12" t="str">
        <f t="shared" si="35"/>
        <v>"NORMAL_CROP_PICKUP_SPEED_3"</v>
      </c>
      <c r="D261" s="12">
        <f t="shared" si="37"/>
        <v>11820</v>
      </c>
      <c r="E261" s="12" t="s">
        <v>122</v>
      </c>
      <c r="F261" s="14" t="s">
        <v>191</v>
      </c>
      <c r="G261" s="14"/>
      <c r="H261" s="8"/>
      <c r="I261" s="8"/>
      <c r="J261" s="8" t="s">
        <v>238</v>
      </c>
    </row>
    <row r="262" spans="1:10" x14ac:dyDescent="0.25">
      <c r="A262" s="12">
        <v>12</v>
      </c>
      <c r="B262" s="12">
        <v>2</v>
      </c>
      <c r="C262" s="12" t="str">
        <f t="shared" si="35"/>
        <v>"NORMAL_CROP_PICKUP_SPEED_4"</v>
      </c>
      <c r="D262" s="12">
        <f t="shared" si="37"/>
        <v>11822</v>
      </c>
      <c r="E262" s="12" t="s">
        <v>122</v>
      </c>
      <c r="F262" s="14" t="s">
        <v>255</v>
      </c>
      <c r="G262" s="14"/>
      <c r="H262" s="8"/>
      <c r="I262" s="8"/>
      <c r="J262" s="8" t="s">
        <v>239</v>
      </c>
    </row>
    <row r="263" spans="1:10" x14ac:dyDescent="0.25">
      <c r="A263" s="12">
        <v>12</v>
      </c>
      <c r="B263" s="12">
        <v>2</v>
      </c>
      <c r="C263" s="12" t="str">
        <f t="shared" si="35"/>
        <v>"NORMAL_CROP_PICKUP_SPEED_5"</v>
      </c>
      <c r="D263" s="12">
        <f t="shared" si="37"/>
        <v>11824</v>
      </c>
      <c r="E263" s="12" t="s">
        <v>122</v>
      </c>
      <c r="F263" s="14">
        <v>30</v>
      </c>
      <c r="G263" s="14"/>
      <c r="H263" s="8"/>
      <c r="I263" s="8"/>
      <c r="J263" s="8" t="s">
        <v>240</v>
      </c>
    </row>
    <row r="264" spans="1:10" x14ac:dyDescent="0.25">
      <c r="A264" s="12">
        <v>12</v>
      </c>
      <c r="B264" s="12">
        <v>2</v>
      </c>
      <c r="C264" s="12" t="str">
        <f t="shared" si="35"/>
        <v>"NORMAL_CROP_PICKUP_SPEED_6"</v>
      </c>
      <c r="D264" s="12">
        <f t="shared" si="37"/>
        <v>11826</v>
      </c>
      <c r="E264" s="12" t="s">
        <v>122</v>
      </c>
      <c r="F264" s="14">
        <v>32</v>
      </c>
      <c r="G264" s="14"/>
      <c r="H264" s="8"/>
      <c r="I264" s="8"/>
      <c r="J264" s="8" t="s">
        <v>241</v>
      </c>
    </row>
    <row r="265" spans="1:10" x14ac:dyDescent="0.25">
      <c r="A265" s="12">
        <v>12</v>
      </c>
      <c r="B265" s="12">
        <v>2</v>
      </c>
      <c r="C265" s="12" t="str">
        <f t="shared" si="35"/>
        <v>"NORMAL_CROP_PICKUP_SPEED_7"</v>
      </c>
      <c r="D265" s="12">
        <f t="shared" si="37"/>
        <v>11828</v>
      </c>
      <c r="E265" s="12" t="s">
        <v>122</v>
      </c>
      <c r="F265" s="14">
        <v>34</v>
      </c>
      <c r="G265" s="14"/>
      <c r="H265" s="8"/>
      <c r="I265" s="8"/>
      <c r="J265" s="8" t="s">
        <v>242</v>
      </c>
    </row>
    <row r="266" spans="1:10" x14ac:dyDescent="0.25">
      <c r="A266" s="12">
        <v>12</v>
      </c>
      <c r="B266" s="12">
        <v>2</v>
      </c>
      <c r="C266" s="12" t="str">
        <f t="shared" si="35"/>
        <v>"NORMAL_CROP_PICKUP_SPEED_8"</v>
      </c>
      <c r="D266" s="12">
        <f t="shared" si="37"/>
        <v>11830</v>
      </c>
      <c r="E266" s="12" t="s">
        <v>122</v>
      </c>
      <c r="F266" s="14">
        <v>36</v>
      </c>
      <c r="G266" s="14"/>
      <c r="H266" s="8"/>
      <c r="I266" s="8"/>
      <c r="J266" s="8" t="s">
        <v>243</v>
      </c>
    </row>
    <row r="267" spans="1:10" x14ac:dyDescent="0.25">
      <c r="A267" s="12">
        <v>12</v>
      </c>
      <c r="B267" s="12">
        <v>2</v>
      </c>
      <c r="C267" s="12" t="str">
        <f t="shared" si="35"/>
        <v>"HEAVY_CROP_MINIMUM_TRAVEL_SPEED"</v>
      </c>
      <c r="D267" s="12">
        <f t="shared" si="37"/>
        <v>11832</v>
      </c>
      <c r="E267" s="12" t="s">
        <v>122</v>
      </c>
      <c r="F267" s="14">
        <v>38</v>
      </c>
      <c r="G267" s="14"/>
      <c r="H267" s="8"/>
      <c r="I267" s="8"/>
      <c r="J267" s="8" t="s">
        <v>244</v>
      </c>
    </row>
    <row r="268" spans="1:10" x14ac:dyDescent="0.25">
      <c r="A268" s="12">
        <v>12</v>
      </c>
      <c r="B268" s="12">
        <v>2</v>
      </c>
      <c r="C268" s="12" t="str">
        <f t="shared" si="35"/>
        <v>"HEAVY_CROP_MAXIMUM_TRAVEL_SPEED"</v>
      </c>
      <c r="D268" s="12">
        <f t="shared" si="37"/>
        <v>11834</v>
      </c>
      <c r="E268" s="12" t="s">
        <v>122</v>
      </c>
      <c r="F268" s="14" t="s">
        <v>182</v>
      </c>
      <c r="G268" s="14"/>
      <c r="H268" s="8"/>
      <c r="I268" s="8"/>
      <c r="J268" s="8" t="s">
        <v>245</v>
      </c>
    </row>
    <row r="269" spans="1:10" x14ac:dyDescent="0.25">
      <c r="A269" s="12">
        <v>12</v>
      </c>
      <c r="B269" s="12">
        <v>2</v>
      </c>
      <c r="C269" s="12" t="str">
        <f t="shared" si="35"/>
        <v>"HEAVY_CROP_PICKUP_SPEED_1"</v>
      </c>
      <c r="D269" s="12">
        <f t="shared" si="37"/>
        <v>11836</v>
      </c>
      <c r="E269" s="12" t="s">
        <v>122</v>
      </c>
      <c r="F269" s="14" t="s">
        <v>3</v>
      </c>
      <c r="G269" s="14"/>
      <c r="H269" s="8"/>
      <c r="I269" s="8"/>
      <c r="J269" s="8" t="s">
        <v>246</v>
      </c>
    </row>
    <row r="270" spans="1:10" x14ac:dyDescent="0.25">
      <c r="A270" s="12">
        <v>12</v>
      </c>
      <c r="B270" s="12">
        <v>2</v>
      </c>
      <c r="C270" s="12" t="str">
        <f t="shared" si="35"/>
        <v>"HEAVY_CROP_PICKUP_SPEED_2"</v>
      </c>
      <c r="D270" s="12">
        <f t="shared" si="37"/>
        <v>11838</v>
      </c>
      <c r="E270" s="12" t="s">
        <v>122</v>
      </c>
      <c r="F270" s="14" t="s">
        <v>256</v>
      </c>
      <c r="G270" s="14"/>
      <c r="H270" s="8"/>
      <c r="I270" s="8"/>
      <c r="J270" s="8" t="s">
        <v>247</v>
      </c>
    </row>
    <row r="271" spans="1:10" x14ac:dyDescent="0.25">
      <c r="A271" s="12">
        <v>12</v>
      </c>
      <c r="B271" s="12">
        <v>2</v>
      </c>
      <c r="C271" s="12" t="str">
        <f t="shared" si="35"/>
        <v>"HEAVY_CROP_PICKUP_SPEED_3"</v>
      </c>
      <c r="D271" s="12">
        <f t="shared" si="37"/>
        <v>11840</v>
      </c>
      <c r="E271" s="12" t="s">
        <v>122</v>
      </c>
      <c r="F271" s="14">
        <v>40</v>
      </c>
      <c r="G271" s="14"/>
      <c r="H271" s="8"/>
      <c r="I271" s="8"/>
      <c r="J271" s="8" t="s">
        <v>248</v>
      </c>
    </row>
    <row r="272" spans="1:10" x14ac:dyDescent="0.25">
      <c r="A272" s="12">
        <v>12</v>
      </c>
      <c r="B272" s="12">
        <v>2</v>
      </c>
      <c r="C272" s="12" t="str">
        <f t="shared" si="35"/>
        <v>"HEAVY_CROP_PICKUP_SPEED_4"</v>
      </c>
      <c r="D272" s="12">
        <f t="shared" si="37"/>
        <v>11842</v>
      </c>
      <c r="E272" s="12" t="s">
        <v>122</v>
      </c>
      <c r="F272" s="14">
        <v>42</v>
      </c>
      <c r="G272" s="14"/>
      <c r="H272" s="8"/>
      <c r="I272" s="8"/>
      <c r="J272" s="8" t="s">
        <v>249</v>
      </c>
    </row>
    <row r="273" spans="1:10" x14ac:dyDescent="0.25">
      <c r="A273" s="12">
        <v>12</v>
      </c>
      <c r="B273" s="12">
        <v>2</v>
      </c>
      <c r="C273" s="12" t="str">
        <f t="shared" si="35"/>
        <v>"HEAVY_CROP_PICKUP_SPEED_5"</v>
      </c>
      <c r="D273" s="12">
        <f t="shared" si="37"/>
        <v>11844</v>
      </c>
      <c r="E273" s="12" t="s">
        <v>122</v>
      </c>
      <c r="F273" s="14">
        <v>44</v>
      </c>
      <c r="G273" s="14"/>
      <c r="H273" s="8"/>
      <c r="I273" s="8"/>
      <c r="J273" s="8" t="s">
        <v>250</v>
      </c>
    </row>
    <row r="274" spans="1:10" x14ac:dyDescent="0.25">
      <c r="A274" s="12">
        <v>12</v>
      </c>
      <c r="B274" s="12">
        <v>2</v>
      </c>
      <c r="C274" s="12" t="str">
        <f t="shared" si="35"/>
        <v>"HEAVY_CROP_PICKUP_SPEED_6"</v>
      </c>
      <c r="D274" s="12">
        <f t="shared" si="37"/>
        <v>11846</v>
      </c>
      <c r="E274" s="12" t="s">
        <v>122</v>
      </c>
      <c r="F274" s="14">
        <v>46</v>
      </c>
      <c r="G274" s="14"/>
      <c r="H274" s="8"/>
      <c r="I274" s="8"/>
      <c r="J274" s="8" t="s">
        <v>251</v>
      </c>
    </row>
    <row r="275" spans="1:10" x14ac:dyDescent="0.25">
      <c r="A275" s="12">
        <v>12</v>
      </c>
      <c r="B275" s="12">
        <v>2</v>
      </c>
      <c r="C275" s="12" t="str">
        <f t="shared" si="35"/>
        <v>"HEAVY_CROP_PICKUP_SPEED_7"</v>
      </c>
      <c r="D275" s="12">
        <f t="shared" si="37"/>
        <v>11848</v>
      </c>
      <c r="E275" s="12" t="s">
        <v>122</v>
      </c>
      <c r="F275" s="14">
        <v>48</v>
      </c>
      <c r="G275" s="14"/>
      <c r="H275" s="8"/>
      <c r="I275" s="8"/>
      <c r="J275" s="8" t="s">
        <v>252</v>
      </c>
    </row>
    <row r="276" spans="1:10" x14ac:dyDescent="0.25">
      <c r="A276" s="12">
        <v>12</v>
      </c>
      <c r="B276" s="12">
        <v>2</v>
      </c>
      <c r="C276" s="12" t="str">
        <f t="shared" si="35"/>
        <v>"HEAVY_CROP_PICKUP_SPEED_8"</v>
      </c>
      <c r="D276" s="12">
        <f t="shared" si="37"/>
        <v>11850</v>
      </c>
      <c r="E276" s="12" t="s">
        <v>122</v>
      </c>
      <c r="F276" s="14" t="s">
        <v>254</v>
      </c>
      <c r="G276" s="14"/>
      <c r="H276" s="8"/>
      <c r="I276" s="8"/>
      <c r="J276" s="8" t="s">
        <v>253</v>
      </c>
    </row>
    <row r="277" spans="1:10" x14ac:dyDescent="0.25">
      <c r="A277" s="12">
        <v>12</v>
      </c>
      <c r="B277" s="12">
        <v>2</v>
      </c>
      <c r="C277" s="12" t="str">
        <f t="shared" ref="C277:C286" si="38">""""&amp;J277&amp;""""</f>
        <v>"CUSTOM_CROP_MINIMUM_TRAVEL_SPEED"</v>
      </c>
      <c r="D277" s="12">
        <f t="shared" si="37"/>
        <v>11852</v>
      </c>
      <c r="E277" s="12" t="s">
        <v>122</v>
      </c>
      <c r="F277" s="14" t="s">
        <v>54</v>
      </c>
      <c r="G277" s="14"/>
      <c r="H277" s="8"/>
      <c r="I277" s="8"/>
      <c r="J277" s="8" t="s">
        <v>257</v>
      </c>
    </row>
    <row r="278" spans="1:10" x14ac:dyDescent="0.25">
      <c r="A278" s="12">
        <v>12</v>
      </c>
      <c r="B278" s="12">
        <v>2</v>
      </c>
      <c r="C278" s="12" t="str">
        <f t="shared" si="38"/>
        <v>"CUSTOM_CROP_MAXIMUM_TRAVEL_SPEED"</v>
      </c>
      <c r="D278" s="12">
        <f t="shared" si="37"/>
        <v>11854</v>
      </c>
      <c r="E278" s="12" t="s">
        <v>122</v>
      </c>
      <c r="F278" s="14" t="s">
        <v>267</v>
      </c>
      <c r="G278" s="14"/>
      <c r="H278" s="8"/>
      <c r="I278" s="8"/>
      <c r="J278" s="8" t="s">
        <v>258</v>
      </c>
    </row>
    <row r="279" spans="1:10" x14ac:dyDescent="0.25">
      <c r="A279" s="12">
        <v>12</v>
      </c>
      <c r="B279" s="12">
        <v>2</v>
      </c>
      <c r="C279" s="12" t="str">
        <f t="shared" si="38"/>
        <v>"CUSTOM_CROP_PICKUP_SPEED_1"</v>
      </c>
      <c r="D279" s="12">
        <f t="shared" si="37"/>
        <v>11856</v>
      </c>
      <c r="E279" s="12" t="s">
        <v>122</v>
      </c>
      <c r="F279" s="14">
        <v>50</v>
      </c>
      <c r="G279" s="14"/>
      <c r="H279" s="8"/>
      <c r="I279" s="8"/>
      <c r="J279" s="8" t="s">
        <v>259</v>
      </c>
    </row>
    <row r="280" spans="1:10" x14ac:dyDescent="0.25">
      <c r="A280" s="12">
        <v>12</v>
      </c>
      <c r="B280" s="12">
        <v>2</v>
      </c>
      <c r="C280" s="12" t="str">
        <f t="shared" si="38"/>
        <v>"CUSTOM_CROP_PICKUP_SPEED_2"</v>
      </c>
      <c r="D280" s="12">
        <f t="shared" si="37"/>
        <v>11858</v>
      </c>
      <c r="E280" s="12" t="s">
        <v>122</v>
      </c>
      <c r="F280" s="14">
        <v>52</v>
      </c>
      <c r="G280" s="14"/>
      <c r="H280" s="8"/>
      <c r="I280" s="8"/>
      <c r="J280" s="8" t="s">
        <v>260</v>
      </c>
    </row>
    <row r="281" spans="1:10" x14ac:dyDescent="0.25">
      <c r="A281" s="12">
        <v>12</v>
      </c>
      <c r="B281" s="12">
        <v>2</v>
      </c>
      <c r="C281" s="12" t="str">
        <f t="shared" si="38"/>
        <v>"CUSTOM_CROP_PICKUP_SPEED_3"</v>
      </c>
      <c r="D281" s="12">
        <f t="shared" si="37"/>
        <v>11860</v>
      </c>
      <c r="E281" s="12" t="s">
        <v>122</v>
      </c>
      <c r="F281" s="14">
        <v>54</v>
      </c>
      <c r="G281" s="14"/>
      <c r="H281" s="8"/>
      <c r="I281" s="8"/>
      <c r="J281" s="8" t="s">
        <v>261</v>
      </c>
    </row>
    <row r="282" spans="1:10" x14ac:dyDescent="0.25">
      <c r="A282" s="12">
        <v>12</v>
      </c>
      <c r="B282" s="12">
        <v>2</v>
      </c>
      <c r="C282" s="12" t="str">
        <f t="shared" si="38"/>
        <v>"CUSTOM_CROP_PICKUP_SPEED_4"</v>
      </c>
      <c r="D282" s="12">
        <f t="shared" si="37"/>
        <v>11862</v>
      </c>
      <c r="E282" s="12" t="s">
        <v>122</v>
      </c>
      <c r="F282" s="14">
        <v>56</v>
      </c>
      <c r="G282" s="14"/>
      <c r="H282" s="8"/>
      <c r="I282" s="8"/>
      <c r="J282" s="8" t="s">
        <v>262</v>
      </c>
    </row>
    <row r="283" spans="1:10" x14ac:dyDescent="0.25">
      <c r="A283" s="12">
        <v>12</v>
      </c>
      <c r="B283" s="12">
        <v>2</v>
      </c>
      <c r="C283" s="12" t="str">
        <f t="shared" si="38"/>
        <v>"CUSTOM_CROP_PICKUP_SPEED_5"</v>
      </c>
      <c r="D283" s="12">
        <f t="shared" si="37"/>
        <v>11864</v>
      </c>
      <c r="E283" s="12" t="s">
        <v>122</v>
      </c>
      <c r="F283" s="14">
        <v>58</v>
      </c>
      <c r="G283" s="14"/>
      <c r="H283" s="8"/>
      <c r="I283" s="8"/>
      <c r="J283" s="8" t="s">
        <v>263</v>
      </c>
    </row>
    <row r="284" spans="1:10" x14ac:dyDescent="0.25">
      <c r="A284" s="12">
        <v>12</v>
      </c>
      <c r="B284" s="12">
        <v>2</v>
      </c>
      <c r="C284" s="12" t="str">
        <f t="shared" si="38"/>
        <v>"CUSTOM_CROP_PICKUP_SPEED_6"</v>
      </c>
      <c r="D284" s="12">
        <f t="shared" si="37"/>
        <v>11866</v>
      </c>
      <c r="E284" s="12" t="s">
        <v>122</v>
      </c>
      <c r="F284" s="14" t="s">
        <v>268</v>
      </c>
      <c r="G284" s="14"/>
      <c r="H284" s="8"/>
      <c r="I284" s="8"/>
      <c r="J284" s="8" t="s">
        <v>264</v>
      </c>
    </row>
    <row r="285" spans="1:10" x14ac:dyDescent="0.25">
      <c r="A285" s="12">
        <v>12</v>
      </c>
      <c r="B285" s="12">
        <v>2</v>
      </c>
      <c r="C285" s="12" t="str">
        <f t="shared" si="38"/>
        <v>"CUSTOM_CROP_PICKUP_SPEED_7"</v>
      </c>
      <c r="D285" s="12">
        <f t="shared" si="37"/>
        <v>11868</v>
      </c>
      <c r="E285" s="12" t="s">
        <v>122</v>
      </c>
      <c r="F285" s="14" t="s">
        <v>53</v>
      </c>
      <c r="G285" s="14"/>
      <c r="H285" s="12"/>
      <c r="I285" s="12"/>
      <c r="J285" s="12" t="s">
        <v>265</v>
      </c>
    </row>
    <row r="286" spans="1:10" x14ac:dyDescent="0.25">
      <c r="A286" s="12">
        <v>12</v>
      </c>
      <c r="B286" s="12">
        <v>2</v>
      </c>
      <c r="C286" s="12" t="str">
        <f t="shared" si="38"/>
        <v>"CUSTOM_CROP_PICKUP_SPEED_8"</v>
      </c>
      <c r="D286" s="12">
        <f t="shared" si="37"/>
        <v>11870</v>
      </c>
      <c r="E286" s="12" t="s">
        <v>122</v>
      </c>
      <c r="F286" s="14" t="s">
        <v>347</v>
      </c>
      <c r="G286" s="14"/>
      <c r="H286" s="12"/>
      <c r="I286" s="12"/>
      <c r="J286" s="12" t="s">
        <v>266</v>
      </c>
    </row>
    <row r="287" spans="1:10" x14ac:dyDescent="0.25">
      <c r="A287" s="12">
        <v>12</v>
      </c>
      <c r="B287" s="12">
        <v>2</v>
      </c>
      <c r="C287" s="12" t="s">
        <v>37</v>
      </c>
      <c r="D287" s="12">
        <f t="shared" si="36"/>
        <v>12288</v>
      </c>
      <c r="E287" s="12" t="s">
        <v>122</v>
      </c>
      <c r="F287" s="14">
        <v>200</v>
      </c>
      <c r="G287" s="14"/>
      <c r="H287" s="12"/>
      <c r="I287" s="12"/>
      <c r="J287" s="12"/>
    </row>
    <row r="288" spans="1:10" x14ac:dyDescent="0.25">
      <c r="A288" s="12">
        <v>13</v>
      </c>
      <c r="B288" s="12">
        <v>2</v>
      </c>
      <c r="C288" s="12" t="s">
        <v>37</v>
      </c>
      <c r="D288" s="12">
        <f>HEX2DEC(F288)+HEX2DEC($G$288)</f>
        <v>22784</v>
      </c>
      <c r="E288" s="12" t="s">
        <v>122</v>
      </c>
      <c r="F288" s="12">
        <v>2800</v>
      </c>
      <c r="G288" s="12">
        <v>3100</v>
      </c>
      <c r="H288" s="12"/>
      <c r="I288" s="12"/>
      <c r="J288" s="12"/>
    </row>
    <row r="289" spans="1:10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8"/>
      <c r="B290" s="8"/>
      <c r="C290" s="8"/>
      <c r="D290" s="8"/>
      <c r="E290" s="8"/>
      <c r="F290" s="15"/>
      <c r="G290" s="15"/>
      <c r="H290" s="8"/>
      <c r="I290" s="8"/>
      <c r="J290" s="8"/>
    </row>
    <row r="291" spans="1:10" x14ac:dyDescent="0.25">
      <c r="D291" s="8"/>
      <c r="E291" s="8"/>
    </row>
    <row r="292" spans="1:10" x14ac:dyDescent="0.25">
      <c r="D292" s="8"/>
      <c r="E292" s="8"/>
    </row>
    <row r="293" spans="1:10" x14ac:dyDescent="0.25">
      <c r="D293" s="8"/>
      <c r="E293" s="8"/>
    </row>
    <row r="294" spans="1:10" x14ac:dyDescent="0.25">
      <c r="D294" s="8"/>
      <c r="E294" s="8"/>
    </row>
    <row r="295" spans="1:10" x14ac:dyDescent="0.25">
      <c r="D295" s="8"/>
      <c r="E295" s="8"/>
    </row>
    <row r="296" spans="1:10" x14ac:dyDescent="0.25">
      <c r="D296" s="8"/>
      <c r="E296" s="8"/>
    </row>
    <row r="297" spans="1:10" x14ac:dyDescent="0.25">
      <c r="D297" s="8"/>
      <c r="E297" s="8"/>
    </row>
    <row r="298" spans="1:10" x14ac:dyDescent="0.25">
      <c r="D298" s="8"/>
      <c r="E298" s="8"/>
    </row>
    <row r="299" spans="1:10" x14ac:dyDescent="0.25">
      <c r="D299" s="8"/>
      <c r="E299" s="8"/>
    </row>
    <row r="300" spans="1:10" x14ac:dyDescent="0.25">
      <c r="D300" s="8"/>
      <c r="E300" s="8"/>
    </row>
    <row r="301" spans="1:10" x14ac:dyDescent="0.25">
      <c r="D301" s="8"/>
      <c r="E301" s="8"/>
    </row>
    <row r="302" spans="1:10" x14ac:dyDescent="0.25">
      <c r="D302" s="8"/>
      <c r="E302" s="8"/>
    </row>
    <row r="303" spans="1:10" x14ac:dyDescent="0.25">
      <c r="D303" s="8"/>
      <c r="E303" s="8"/>
    </row>
    <row r="304" spans="1:10" x14ac:dyDescent="0.25">
      <c r="D304" s="8"/>
      <c r="E304" s="8"/>
    </row>
    <row r="305" spans="4:5" x14ac:dyDescent="0.25">
      <c r="D305" s="8"/>
      <c r="E305" s="8"/>
    </row>
    <row r="306" spans="4:5" x14ac:dyDescent="0.25">
      <c r="D306" s="8"/>
      <c r="E306" s="8"/>
    </row>
    <row r="307" spans="4:5" x14ac:dyDescent="0.25">
      <c r="D307" s="8"/>
      <c r="E307" s="8"/>
    </row>
    <row r="308" spans="4:5" x14ac:dyDescent="0.25">
      <c r="D308" s="8"/>
      <c r="E308" s="8"/>
    </row>
    <row r="309" spans="4:5" x14ac:dyDescent="0.25">
      <c r="D309" s="8"/>
      <c r="E309" s="8"/>
    </row>
    <row r="310" spans="4:5" x14ac:dyDescent="0.25">
      <c r="D310" s="8"/>
      <c r="E310" s="8"/>
    </row>
    <row r="311" spans="4:5" x14ac:dyDescent="0.25">
      <c r="D311" s="8"/>
      <c r="E311" s="8"/>
    </row>
    <row r="312" spans="4:5" x14ac:dyDescent="0.25">
      <c r="D312" s="8"/>
      <c r="E312" s="8"/>
    </row>
    <row r="313" spans="4:5" x14ac:dyDescent="0.25">
      <c r="D313" s="8"/>
      <c r="E313" s="8"/>
    </row>
    <row r="314" spans="4:5" x14ac:dyDescent="0.25">
      <c r="D314" s="8"/>
      <c r="E314" s="8"/>
    </row>
    <row r="315" spans="4:5" x14ac:dyDescent="0.25">
      <c r="D315" s="8"/>
      <c r="E315" s="8"/>
    </row>
    <row r="316" spans="4:5" x14ac:dyDescent="0.25">
      <c r="D316" s="8"/>
      <c r="E316" s="8"/>
    </row>
    <row r="317" spans="4:5" x14ac:dyDescent="0.25">
      <c r="D317" s="8"/>
      <c r="E317" s="8"/>
    </row>
    <row r="318" spans="4:5" x14ac:dyDescent="0.25">
      <c r="D318" s="8"/>
      <c r="E318" s="8"/>
    </row>
    <row r="319" spans="4:5" x14ac:dyDescent="0.25">
      <c r="D319" s="8"/>
      <c r="E319" s="8"/>
    </row>
    <row r="320" spans="4:5" x14ac:dyDescent="0.25">
      <c r="D320" s="8"/>
      <c r="E320" s="8"/>
    </row>
    <row r="321" spans="4:5" x14ac:dyDescent="0.25">
      <c r="D321" s="8"/>
      <c r="E321" s="8"/>
    </row>
    <row r="322" spans="4:5" x14ac:dyDescent="0.25">
      <c r="D322" s="8"/>
      <c r="E322" s="8"/>
    </row>
    <row r="323" spans="4:5" x14ac:dyDescent="0.25">
      <c r="D323" s="8"/>
      <c r="E323" s="8"/>
    </row>
    <row r="324" spans="4:5" x14ac:dyDescent="0.25">
      <c r="D324" s="8"/>
      <c r="E324" s="8"/>
    </row>
    <row r="325" spans="4:5" x14ac:dyDescent="0.25">
      <c r="D325" s="8"/>
      <c r="E325" s="8"/>
    </row>
    <row r="326" spans="4:5" x14ac:dyDescent="0.25">
      <c r="D326" s="8"/>
      <c r="E326" s="8"/>
    </row>
    <row r="327" spans="4:5" x14ac:dyDescent="0.25">
      <c r="D327" s="8"/>
      <c r="E327" s="8"/>
    </row>
    <row r="328" spans="4:5" x14ac:dyDescent="0.25">
      <c r="D328" s="8"/>
      <c r="E328" s="8"/>
    </row>
    <row r="329" spans="4:5" x14ac:dyDescent="0.25">
      <c r="D329" s="8"/>
      <c r="E329" s="8"/>
    </row>
    <row r="330" spans="4:5" x14ac:dyDescent="0.25">
      <c r="D330" s="8"/>
      <c r="E330" s="8"/>
    </row>
    <row r="331" spans="4:5" x14ac:dyDescent="0.25">
      <c r="D331" s="8"/>
      <c r="E331" s="8"/>
    </row>
    <row r="332" spans="4:5" x14ac:dyDescent="0.25">
      <c r="D332" s="8"/>
      <c r="E332" s="8"/>
    </row>
    <row r="333" spans="4:5" x14ac:dyDescent="0.25">
      <c r="D333" s="8"/>
      <c r="E333" s="8"/>
    </row>
    <row r="334" spans="4:5" x14ac:dyDescent="0.25">
      <c r="D334" s="8"/>
      <c r="E334" s="8"/>
    </row>
    <row r="335" spans="4:5" x14ac:dyDescent="0.25">
      <c r="D335" s="8"/>
      <c r="E335" s="8"/>
    </row>
    <row r="336" spans="4:5" x14ac:dyDescent="0.25">
      <c r="D336" s="8"/>
      <c r="E336" s="8"/>
    </row>
    <row r="337" spans="4:5" x14ac:dyDescent="0.25">
      <c r="D337" s="8"/>
      <c r="E337" s="8"/>
    </row>
    <row r="338" spans="4:5" x14ac:dyDescent="0.25">
      <c r="D338" s="8"/>
      <c r="E33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8" sqref="F18"/>
    </sheetView>
  </sheetViews>
  <sheetFormatPr defaultRowHeight="15" x14ac:dyDescent="0.25"/>
  <cols>
    <col min="4" max="4" width="46.42578125" bestFit="1" customWidth="1"/>
    <col min="5" max="5" width="11.42578125" bestFit="1" customWidth="1"/>
    <col min="6" max="6" width="15.5703125" bestFit="1" customWidth="1"/>
    <col min="7" max="7" width="10.7109375" bestFit="1" customWidth="1"/>
    <col min="8" max="8" width="9" customWidth="1"/>
  </cols>
  <sheetData>
    <row r="1" spans="1:8" x14ac:dyDescent="0.25">
      <c r="A1" t="s">
        <v>146</v>
      </c>
      <c r="B1" t="s">
        <v>31</v>
      </c>
      <c r="C1" t="s">
        <v>0</v>
      </c>
      <c r="D1" t="s">
        <v>1</v>
      </c>
      <c r="E1" t="s">
        <v>147</v>
      </c>
      <c r="F1" t="s">
        <v>370</v>
      </c>
      <c r="G1" t="s">
        <v>2</v>
      </c>
      <c r="H1" t="s">
        <v>120</v>
      </c>
    </row>
    <row r="2" spans="1:8" x14ac:dyDescent="0.25">
      <c r="A2" t="b">
        <v>0</v>
      </c>
      <c r="B2">
        <v>1</v>
      </c>
      <c r="C2">
        <v>1</v>
      </c>
      <c r="D2" t="s">
        <v>135</v>
      </c>
      <c r="E2" t="b">
        <v>0</v>
      </c>
      <c r="F2" t="b">
        <v>0</v>
      </c>
      <c r="G2">
        <f>VLOOKUP($D2,StoredParameters!C2:D287,2,FALSE)</f>
        <v>528</v>
      </c>
      <c r="H2" t="s">
        <v>132</v>
      </c>
    </row>
    <row r="3" spans="1:8" x14ac:dyDescent="0.25">
      <c r="A3" t="b">
        <v>0</v>
      </c>
      <c r="B3">
        <v>1</v>
      </c>
      <c r="C3">
        <v>1</v>
      </c>
      <c r="D3" t="s">
        <v>136</v>
      </c>
      <c r="E3" t="b">
        <v>1</v>
      </c>
      <c r="F3" t="b">
        <v>1</v>
      </c>
      <c r="G3">
        <f>VLOOKUP($D3,StoredParameters!C3:D288,2,FALSE)</f>
        <v>529</v>
      </c>
      <c r="H3" t="s">
        <v>132</v>
      </c>
    </row>
    <row r="4" spans="1:8" x14ac:dyDescent="0.25">
      <c r="A4" t="b">
        <v>0</v>
      </c>
      <c r="B4">
        <v>1</v>
      </c>
      <c r="C4">
        <v>1</v>
      </c>
      <c r="D4" t="s">
        <v>148</v>
      </c>
      <c r="E4" t="b">
        <v>1</v>
      </c>
      <c r="F4" t="b">
        <v>1</v>
      </c>
      <c r="G4">
        <f>VLOOKUP($D4,StoredParameters!C4:D289,2,FALSE)</f>
        <v>530</v>
      </c>
      <c r="H4" t="s">
        <v>132</v>
      </c>
    </row>
    <row r="5" spans="1:8" x14ac:dyDescent="0.25">
      <c r="A5" t="b">
        <v>0</v>
      </c>
      <c r="B5">
        <v>1</v>
      </c>
      <c r="C5">
        <v>1</v>
      </c>
      <c r="D5" t="s">
        <v>137</v>
      </c>
      <c r="E5" t="b">
        <v>1</v>
      </c>
      <c r="F5" t="b">
        <v>1</v>
      </c>
      <c r="G5">
        <f>VLOOKUP($D5,StoredParameters!C5:D290,2,FALSE)</f>
        <v>531</v>
      </c>
      <c r="H5" t="s">
        <v>132</v>
      </c>
    </row>
    <row r="6" spans="1:8" x14ac:dyDescent="0.25">
      <c r="A6" t="b">
        <v>0</v>
      </c>
      <c r="B6">
        <v>1</v>
      </c>
      <c r="C6">
        <v>1</v>
      </c>
      <c r="D6" t="s">
        <v>138</v>
      </c>
      <c r="E6" t="b">
        <v>1</v>
      </c>
      <c r="F6" t="b">
        <v>1</v>
      </c>
      <c r="G6">
        <f>VLOOKUP($D6,StoredParameters!C6:D291,2,FALSE)</f>
        <v>532</v>
      </c>
      <c r="H6" t="s">
        <v>132</v>
      </c>
    </row>
    <row r="7" spans="1:8" x14ac:dyDescent="0.25">
      <c r="A7" t="b">
        <v>0</v>
      </c>
      <c r="B7">
        <v>1</v>
      </c>
      <c r="C7">
        <v>1</v>
      </c>
      <c r="D7" t="s">
        <v>139</v>
      </c>
      <c r="E7" t="b">
        <v>1</v>
      </c>
      <c r="F7" t="b">
        <v>1</v>
      </c>
      <c r="G7">
        <f>VLOOKUP($D7,StoredParameters!C7:D292,2,FALSE)</f>
        <v>533</v>
      </c>
      <c r="H7" t="s">
        <v>132</v>
      </c>
    </row>
    <row r="8" spans="1:8" x14ac:dyDescent="0.25">
      <c r="A8" t="b">
        <v>0</v>
      </c>
      <c r="B8">
        <v>1</v>
      </c>
      <c r="C8">
        <v>1</v>
      </c>
      <c r="D8" t="s">
        <v>140</v>
      </c>
      <c r="E8" t="b">
        <v>0</v>
      </c>
      <c r="F8" t="b">
        <v>1</v>
      </c>
      <c r="G8">
        <f>VLOOKUP($D8,StoredParameters!C8:D293,2,FALSE)</f>
        <v>534</v>
      </c>
      <c r="H8" t="s">
        <v>132</v>
      </c>
    </row>
    <row r="9" spans="1:8" x14ac:dyDescent="0.25">
      <c r="A9" t="b">
        <v>0</v>
      </c>
      <c r="B9">
        <v>1</v>
      </c>
      <c r="C9">
        <v>1</v>
      </c>
      <c r="D9" t="s">
        <v>141</v>
      </c>
      <c r="E9" t="b">
        <v>1</v>
      </c>
      <c r="F9" t="b">
        <v>1</v>
      </c>
      <c r="G9">
        <f>VLOOKUP($D9,StoredParameters!C9:D294,2,FALSE)</f>
        <v>535</v>
      </c>
      <c r="H9" t="s">
        <v>132</v>
      </c>
    </row>
    <row r="10" spans="1:8" x14ac:dyDescent="0.25">
      <c r="A10" t="b">
        <v>0</v>
      </c>
      <c r="B10">
        <v>1</v>
      </c>
      <c r="C10">
        <v>1</v>
      </c>
      <c r="D10" t="s">
        <v>142</v>
      </c>
      <c r="E10" t="b">
        <v>0</v>
      </c>
      <c r="F10" t="b">
        <v>0</v>
      </c>
      <c r="G10">
        <f>VLOOKUP($D10,StoredParameters!C10:D295,2,FALSE)</f>
        <v>536</v>
      </c>
      <c r="H10" t="s">
        <v>132</v>
      </c>
    </row>
    <row r="11" spans="1:8" x14ac:dyDescent="0.25">
      <c r="A11" t="b">
        <v>0</v>
      </c>
      <c r="B11">
        <v>1</v>
      </c>
      <c r="C11">
        <v>1</v>
      </c>
      <c r="D11" t="s">
        <v>144</v>
      </c>
      <c r="E11" t="b">
        <v>0</v>
      </c>
      <c r="F11" t="b">
        <v>0</v>
      </c>
      <c r="G11">
        <f>VLOOKUP($D11,StoredParameters!C11:D296,2,FALSE)</f>
        <v>537</v>
      </c>
      <c r="H11" t="s">
        <v>132</v>
      </c>
    </row>
    <row r="12" spans="1:8" x14ac:dyDescent="0.25">
      <c r="A12" t="b">
        <v>0</v>
      </c>
      <c r="B12">
        <v>1</v>
      </c>
      <c r="C12">
        <v>1</v>
      </c>
      <c r="D12" t="s">
        <v>275</v>
      </c>
      <c r="E12" t="b">
        <v>1</v>
      </c>
      <c r="F12" t="b">
        <v>1</v>
      </c>
      <c r="G12">
        <f>VLOOKUP($D12,StoredParameters!C12:D297,2,FALSE)</f>
        <v>538</v>
      </c>
      <c r="H12" t="s">
        <v>132</v>
      </c>
    </row>
    <row r="13" spans="1:8" x14ac:dyDescent="0.25">
      <c r="A13" t="b">
        <v>0</v>
      </c>
      <c r="B13">
        <v>1</v>
      </c>
      <c r="C13">
        <v>1</v>
      </c>
      <c r="D13" t="s">
        <v>276</v>
      </c>
      <c r="E13" t="b">
        <v>0</v>
      </c>
      <c r="F13" t="b">
        <v>0</v>
      </c>
      <c r="G13">
        <f>VLOOKUP($D13,StoredParameters!C13:D298,2,FALSE)</f>
        <v>539</v>
      </c>
      <c r="H13" t="s">
        <v>132</v>
      </c>
    </row>
    <row r="14" spans="1:8" x14ac:dyDescent="0.25">
      <c r="A14" t="b">
        <v>0</v>
      </c>
      <c r="B14">
        <v>1</v>
      </c>
      <c r="C14">
        <v>1</v>
      </c>
      <c r="D14" t="s">
        <v>405</v>
      </c>
      <c r="E14" t="b">
        <v>1</v>
      </c>
      <c r="F14" t="b">
        <v>1</v>
      </c>
      <c r="G14">
        <f>VLOOKUP($D14,StoredParameters!C14:D299,2,FALSE)</f>
        <v>540</v>
      </c>
      <c r="H14" t="s">
        <v>132</v>
      </c>
    </row>
    <row r="15" spans="1:8" x14ac:dyDescent="0.25">
      <c r="A15" t="b">
        <v>0</v>
      </c>
      <c r="B15">
        <v>1</v>
      </c>
      <c r="C15">
        <v>1</v>
      </c>
      <c r="D15" s="12" t="s">
        <v>408</v>
      </c>
      <c r="E15" t="b">
        <v>0</v>
      </c>
      <c r="F15" t="b">
        <v>0</v>
      </c>
      <c r="G15">
        <f>VLOOKUP($D15,StoredParameters!C15:D300,2,FALSE)</f>
        <v>541</v>
      </c>
      <c r="H1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58" sqref="E58"/>
    </sheetView>
  </sheetViews>
  <sheetFormatPr defaultRowHeight="15" x14ac:dyDescent="0.25"/>
  <cols>
    <col min="3" max="3" width="48.42578125" bestFit="1" customWidth="1"/>
    <col min="4" max="4" width="35.42578125" bestFit="1" customWidth="1"/>
    <col min="5" max="5" width="25.5703125" customWidth="1"/>
  </cols>
  <sheetData>
    <row r="1" spans="1:7" x14ac:dyDescent="0.25">
      <c r="A1" t="s">
        <v>150</v>
      </c>
      <c r="B1" t="s">
        <v>31</v>
      </c>
      <c r="C1" t="s">
        <v>157</v>
      </c>
      <c r="D1" t="s">
        <v>1</v>
      </c>
      <c r="E1" t="s">
        <v>149</v>
      </c>
      <c r="F1" t="s">
        <v>145</v>
      </c>
      <c r="G1" t="s">
        <v>120</v>
      </c>
    </row>
    <row r="2" spans="1:7" x14ac:dyDescent="0.25">
      <c r="A2">
        <v>0</v>
      </c>
      <c r="B2">
        <v>3</v>
      </c>
      <c r="C2" t="s">
        <v>155</v>
      </c>
      <c r="D2" t="s">
        <v>5</v>
      </c>
      <c r="E2">
        <v>0</v>
      </c>
      <c r="F2">
        <f>VLOOKUP($D2,StoredParameters!C2:D287,2,FALSE)</f>
        <v>800</v>
      </c>
      <c r="G2" t="s">
        <v>122</v>
      </c>
    </row>
    <row r="3" spans="1:7" x14ac:dyDescent="0.25">
      <c r="A3">
        <v>0</v>
      </c>
      <c r="B3">
        <v>3</v>
      </c>
      <c r="C3" t="s">
        <v>158</v>
      </c>
      <c r="D3" t="s">
        <v>4</v>
      </c>
      <c r="E3">
        <v>0</v>
      </c>
      <c r="F3">
        <f>VLOOKUP($D3,StoredParameters!C3:D288,2,FALSE)</f>
        <v>804</v>
      </c>
      <c r="G3" t="s">
        <v>131</v>
      </c>
    </row>
    <row r="4" spans="1:7" x14ac:dyDescent="0.25">
      <c r="A4">
        <v>0</v>
      </c>
      <c r="B4">
        <v>3</v>
      </c>
      <c r="C4" t="s">
        <v>156</v>
      </c>
      <c r="D4" t="s">
        <v>32</v>
      </c>
      <c r="E4">
        <v>0</v>
      </c>
      <c r="F4">
        <f>VLOOKUP($D4,StoredParameters!C4:D289,2,FALSE)</f>
        <v>808</v>
      </c>
      <c r="G4" t="s">
        <v>122</v>
      </c>
    </row>
    <row r="5" spans="1:7" x14ac:dyDescent="0.25">
      <c r="A5">
        <v>0</v>
      </c>
      <c r="B5">
        <v>3</v>
      </c>
      <c r="C5" t="s">
        <v>374</v>
      </c>
      <c r="D5" t="s">
        <v>33</v>
      </c>
      <c r="E5">
        <v>0</v>
      </c>
      <c r="F5">
        <f>VLOOKUP($D5,StoredParameters!C5:D290,2,FALSE)</f>
        <v>818</v>
      </c>
      <c r="G5" t="s">
        <v>122</v>
      </c>
    </row>
    <row r="6" spans="1:7" x14ac:dyDescent="0.25">
      <c r="A6">
        <v>0</v>
      </c>
      <c r="B6">
        <v>3</v>
      </c>
      <c r="C6" t="s">
        <v>161</v>
      </c>
      <c r="D6" t="s">
        <v>159</v>
      </c>
      <c r="E6">
        <v>0</v>
      </c>
      <c r="F6">
        <f>VLOOKUP($D6,StoredParameters!C21:D291,2,FALSE)</f>
        <v>834</v>
      </c>
      <c r="G6" t="s">
        <v>122</v>
      </c>
    </row>
    <row r="7" spans="1:7" x14ac:dyDescent="0.25">
      <c r="A7">
        <v>0</v>
      </c>
      <c r="B7">
        <v>3</v>
      </c>
      <c r="C7" t="s">
        <v>162</v>
      </c>
      <c r="D7" t="s">
        <v>160</v>
      </c>
      <c r="E7">
        <v>0</v>
      </c>
      <c r="F7">
        <f>VLOOKUP($D7,StoredParameters!C22:D292,2,FALSE)</f>
        <v>838</v>
      </c>
      <c r="G7" t="s">
        <v>122</v>
      </c>
    </row>
    <row r="8" spans="1:7" x14ac:dyDescent="0.25">
      <c r="A8">
        <v>0</v>
      </c>
      <c r="B8">
        <v>3</v>
      </c>
      <c r="C8" t="s">
        <v>208</v>
      </c>
      <c r="D8" t="s">
        <v>209</v>
      </c>
      <c r="E8">
        <v>0</v>
      </c>
      <c r="F8">
        <f>VLOOKUP($D8,StoredParameters!C6:D293,2,FALSE)</f>
        <v>842</v>
      </c>
      <c r="G8" t="s">
        <v>131</v>
      </c>
    </row>
    <row r="14" spans="1:7" x14ac:dyDescent="0.25">
      <c r="A14" t="s">
        <v>274</v>
      </c>
    </row>
    <row r="15" spans="1:7" x14ac:dyDescent="0.25">
      <c r="A15" t="s">
        <v>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5" sqref="C5"/>
    </sheetView>
  </sheetViews>
  <sheetFormatPr defaultRowHeight="15" x14ac:dyDescent="0.25"/>
  <cols>
    <col min="3" max="3" width="11.42578125" bestFit="1" customWidth="1"/>
    <col min="5" max="5" width="14.42578125" customWidth="1"/>
  </cols>
  <sheetData>
    <row r="1" spans="1:7" x14ac:dyDescent="0.25">
      <c r="A1" t="s">
        <v>31</v>
      </c>
      <c r="B1" t="s">
        <v>0</v>
      </c>
      <c r="C1" t="s">
        <v>375</v>
      </c>
      <c r="D1" t="s">
        <v>356</v>
      </c>
      <c r="E1" t="s">
        <v>357</v>
      </c>
      <c r="G1" t="s">
        <v>391</v>
      </c>
    </row>
    <row r="2" spans="1:7" x14ac:dyDescent="0.25">
      <c r="A2">
        <v>0</v>
      </c>
      <c r="B2">
        <f>$E2-$D2</f>
        <v>256</v>
      </c>
      <c r="C2" t="b">
        <v>1</v>
      </c>
      <c r="D2">
        <f>HEX2DEC(VLOOKUP($A2,StoredParameters!$A$2:$G$315,7,FALSE))</f>
        <v>288</v>
      </c>
      <c r="E2">
        <f t="array" ref="E2">VLOOKUP($A2&amp;"""SEGMENT_CHECKSUM""",CHOOSE({1,2},StoredParameters!$A$2:$A$288&amp;StoredParameters!$C$2:$C$288,StoredParameters!$D$2:$D$288),2,FALSE)</f>
        <v>544</v>
      </c>
      <c r="G2" t="s">
        <v>392</v>
      </c>
    </row>
    <row r="3" spans="1:7" x14ac:dyDescent="0.25">
      <c r="A3">
        <v>1</v>
      </c>
      <c r="B3">
        <f t="shared" ref="B3:B15" si="0">$E3-$D3</f>
        <v>22</v>
      </c>
      <c r="C3" t="b">
        <v>1</v>
      </c>
      <c r="D3">
        <f>HEX2DEC(VLOOKUP($A3,StoredParameters!$A$2:$G$315,7,FALSE))</f>
        <v>528</v>
      </c>
      <c r="E3">
        <f t="array" ref="E3">VLOOKUP($A3&amp;"""SEGMENT_CHECKSUM""",CHOOSE({1,2},StoredParameters!$A$2:$A$288&amp;StoredParameters!$C$2:$C$288,StoredParameters!$D$2:$D$288),2,FALSE)</f>
        <v>550</v>
      </c>
      <c r="G3" t="s">
        <v>390</v>
      </c>
    </row>
    <row r="4" spans="1:7" x14ac:dyDescent="0.25">
      <c r="A4">
        <v>2</v>
      </c>
      <c r="B4">
        <f t="shared" si="0"/>
        <v>218</v>
      </c>
      <c r="C4" t="b">
        <v>0</v>
      </c>
      <c r="D4">
        <f>HEX2DEC(VLOOKUP($A4,StoredParameters!$A$2:$G$315,7,FALSE))</f>
        <v>566</v>
      </c>
      <c r="E4">
        <f t="array" ref="E4">VLOOKUP($A4&amp;"""SEGMENT_CHECKSUM""",CHOOSE({1,2},StoredParameters!$A$2:$A$288&amp;StoredParameters!$C$2:$C$288,StoredParameters!$D$2:$D$288),2,FALSE)</f>
        <v>784</v>
      </c>
      <c r="G4" t="s">
        <v>393</v>
      </c>
    </row>
    <row r="5" spans="1:7" x14ac:dyDescent="0.25">
      <c r="A5">
        <v>3</v>
      </c>
      <c r="B5">
        <f t="shared" si="0"/>
        <v>256</v>
      </c>
      <c r="C5" t="b">
        <v>1</v>
      </c>
      <c r="D5">
        <f>HEX2DEC(VLOOKUP($A5,StoredParameters!$A$2:$G$315,7,FALSE))</f>
        <v>800</v>
      </c>
      <c r="E5">
        <f t="array" ref="E5">VLOOKUP($A5&amp;"""SEGMENT_CHECKSUM""",CHOOSE({1,2},StoredParameters!$A$2:$A$288&amp;StoredParameters!$C$2:$C$288,StoredParameters!$D$2:$D$288),2,FALSE)</f>
        <v>1056</v>
      </c>
      <c r="G5" t="s">
        <v>394</v>
      </c>
    </row>
    <row r="6" spans="1:7" x14ac:dyDescent="0.25">
      <c r="A6">
        <v>4</v>
      </c>
      <c r="B6">
        <f t="shared" si="0"/>
        <v>512</v>
      </c>
      <c r="C6" t="b">
        <v>0</v>
      </c>
      <c r="D6">
        <f>HEX2DEC(VLOOKUP($A6,StoredParameters!$A$2:$G$315,7,FALSE))</f>
        <v>1088</v>
      </c>
      <c r="E6">
        <f t="array" ref="E6">VLOOKUP($A6&amp;"""SEGMENT_CHECKSUM""",CHOOSE({1,2},StoredParameters!$A$2:$A$288&amp;StoredParameters!$C$2:$C$288,StoredParameters!$D$2:$D$288),2,FALSE)</f>
        <v>1600</v>
      </c>
      <c r="G6" t="s">
        <v>387</v>
      </c>
    </row>
    <row r="7" spans="1:7" x14ac:dyDescent="0.25">
      <c r="A7">
        <v>5</v>
      </c>
      <c r="B7">
        <f t="shared" si="0"/>
        <v>496</v>
      </c>
      <c r="C7" t="b">
        <v>0</v>
      </c>
      <c r="D7">
        <f>HEX2DEC(VLOOKUP($A7,StoredParameters!$A$2:$G$315,7,FALSE))</f>
        <v>1616</v>
      </c>
      <c r="E7">
        <f t="array" ref="E7">VLOOKUP($A7&amp;"""SEGMENT_CHECKSUM""",CHOOSE({1,2},StoredParameters!$A$2:$A$288&amp;StoredParameters!$C$2:$C$288,StoredParameters!$D$2:$D$288),2,FALSE)</f>
        <v>2112</v>
      </c>
      <c r="G7" t="s">
        <v>395</v>
      </c>
    </row>
    <row r="8" spans="1:7" x14ac:dyDescent="0.25">
      <c r="A8">
        <v>6</v>
      </c>
      <c r="B8">
        <f t="shared" si="0"/>
        <v>256</v>
      </c>
      <c r="C8" t="b">
        <v>0</v>
      </c>
      <c r="D8">
        <f>HEX2DEC(VLOOKUP($A8,StoredParameters!$A$2:$G$315,7,FALSE))</f>
        <v>2128</v>
      </c>
      <c r="E8">
        <f t="array" ref="E8">VLOOKUP($A8&amp;"""SEGMENT_CHECKSUM""",CHOOSE({1,2},StoredParameters!$A$2:$A$288&amp;StoredParameters!$C$2:$C$288,StoredParameters!$D$2:$D$288),2,FALSE)</f>
        <v>2384</v>
      </c>
      <c r="G8" t="s">
        <v>396</v>
      </c>
    </row>
    <row r="9" spans="1:7" x14ac:dyDescent="0.25">
      <c r="A9">
        <v>7</v>
      </c>
      <c r="B9">
        <f t="shared" si="0"/>
        <v>256</v>
      </c>
      <c r="C9" t="b">
        <v>0</v>
      </c>
      <c r="D9">
        <f>HEX2DEC(VLOOKUP($A9,StoredParameters!$A$2:$G$315,7,FALSE))</f>
        <v>2400</v>
      </c>
      <c r="E9">
        <f t="array" ref="E9">VLOOKUP($A9&amp;"""SEGMENT_CHECKSUM""",CHOOSE({1,2},StoredParameters!$A$2:$A$288&amp;StoredParameters!$C$2:$C$288,StoredParameters!$D$2:$D$288),2,FALSE)</f>
        <v>2656</v>
      </c>
      <c r="G9" t="s">
        <v>397</v>
      </c>
    </row>
    <row r="10" spans="1:7" x14ac:dyDescent="0.25">
      <c r="A10">
        <v>8</v>
      </c>
      <c r="B10">
        <f t="shared" si="0"/>
        <v>256</v>
      </c>
      <c r="C10" t="b">
        <v>0</v>
      </c>
      <c r="D10">
        <f>HEX2DEC(VLOOKUP($A10,StoredParameters!$A$2:$G$315,7,FALSE))</f>
        <v>2672</v>
      </c>
      <c r="E10">
        <f t="array" ref="E10">VLOOKUP($A10&amp;"""SEGMENT_CHECKSUM""",CHOOSE({1,2},StoredParameters!$A$2:$A$288&amp;StoredParameters!$C$2:$C$288,StoredParameters!$D$2:$D$288),2,FALSE)</f>
        <v>2928</v>
      </c>
      <c r="G10" t="s">
        <v>388</v>
      </c>
    </row>
    <row r="11" spans="1:7" x14ac:dyDescent="0.25">
      <c r="A11">
        <v>9</v>
      </c>
      <c r="B11">
        <f t="shared" si="0"/>
        <v>256</v>
      </c>
      <c r="C11" t="b">
        <v>0</v>
      </c>
      <c r="D11">
        <f>HEX2DEC(VLOOKUP($A11,StoredParameters!$A$2:$G$315,7,FALSE))</f>
        <v>2944</v>
      </c>
      <c r="E11">
        <f t="array" ref="E11">VLOOKUP($A11&amp;"""SEGMENT_CHECKSUM""",CHOOSE({1,2},StoredParameters!$A$2:$A$288&amp;StoredParameters!$C$2:$C$288,StoredParameters!$D$2:$D$288),2,FALSE)</f>
        <v>3200</v>
      </c>
      <c r="G11" t="s">
        <v>398</v>
      </c>
    </row>
    <row r="12" spans="1:7" x14ac:dyDescent="0.25">
      <c r="A12">
        <v>10</v>
      </c>
      <c r="B12">
        <f t="shared" si="0"/>
        <v>8192</v>
      </c>
      <c r="C12" t="b">
        <v>0</v>
      </c>
      <c r="D12">
        <f>HEX2DEC(VLOOKUP($A12,StoredParameters!$A$2:$G$315,7,FALSE))</f>
        <v>3216</v>
      </c>
      <c r="E12">
        <f t="array" ref="E12">VLOOKUP($A12&amp;"""SEGMENT_CHECKSUM""",CHOOSE({1,2},StoredParameters!$A$2:$A$288&amp;StoredParameters!$C$2:$C$288,StoredParameters!$D$2:$D$288),2,FALSE)</f>
        <v>11408</v>
      </c>
      <c r="G12" t="s">
        <v>400</v>
      </c>
    </row>
    <row r="13" spans="1:7" x14ac:dyDescent="0.25">
      <c r="A13">
        <v>11</v>
      </c>
      <c r="B13">
        <f>$E13-$D13</f>
        <v>256</v>
      </c>
      <c r="C13" t="b">
        <v>0</v>
      </c>
      <c r="D13">
        <f>HEX2DEC(VLOOKUP($A13,StoredParameters!$A$2:$G$315,7,FALSE))</f>
        <v>11424</v>
      </c>
      <c r="E13">
        <f t="array" ref="E13">VLOOKUP($A13&amp;"""SEGMENT_CHECKSUM""",CHOOSE({1,2},StoredParameters!$A$2:$A$288&amp;StoredParameters!$C$2:$C$288,StoredParameters!$D$2:$D$288),2,FALSE)</f>
        <v>11680</v>
      </c>
      <c r="G13" t="s">
        <v>389</v>
      </c>
    </row>
    <row r="14" spans="1:7" x14ac:dyDescent="0.25">
      <c r="A14">
        <v>12</v>
      </c>
      <c r="B14">
        <f>$E14-$D14</f>
        <v>512</v>
      </c>
      <c r="C14" t="b">
        <v>0</v>
      </c>
      <c r="D14">
        <f>HEX2DEC(VLOOKUP($A14,StoredParameters!$A$2:$G$315,7,FALSE))</f>
        <v>11776</v>
      </c>
      <c r="E14">
        <f t="array" ref="E14">VLOOKUP($A14&amp;"""SEGMENT_CHECKSUM""",CHOOSE({1,2},StoredParameters!$A$2:$A$288&amp;StoredParameters!$C$2:$C$288,StoredParameters!$D$2:$D$288),2,FALSE)</f>
        <v>12288</v>
      </c>
      <c r="G14" t="s">
        <v>399</v>
      </c>
    </row>
    <row r="15" spans="1:7" x14ac:dyDescent="0.25">
      <c r="A15">
        <v>13</v>
      </c>
      <c r="B15">
        <f t="shared" si="0"/>
        <v>10240</v>
      </c>
      <c r="C15" t="b">
        <v>0</v>
      </c>
      <c r="D15">
        <f>HEX2DEC(VLOOKUP($A15,StoredParameters!$A$2:$G$315,7,FALSE))</f>
        <v>12544</v>
      </c>
      <c r="E15">
        <f t="array" ref="E15">VLOOKUP($A15&amp;"""SEGMENT_CHECKSUM""",CHOOSE({1,2},StoredParameters!$A$2:$A$288&amp;StoredParameters!$C$2:$C$288,StoredParameters!$D$2:$D$288),2,FALSE)</f>
        <v>22784</v>
      </c>
      <c r="G15" t="s">
        <v>401</v>
      </c>
    </row>
    <row r="20" spans="2:2" x14ac:dyDescent="0.25">
      <c r="B20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7"/>
  <sheetViews>
    <sheetView workbookViewId="0">
      <selection activeCell="D41" sqref="D41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12" bestFit="1" customWidth="1"/>
    <col min="4" max="4" width="9" bestFit="1" customWidth="1"/>
    <col min="5" max="5" width="9" customWidth="1"/>
    <col min="7" max="25" width="4" customWidth="1"/>
  </cols>
  <sheetData>
    <row r="1" spans="1:25" x14ac:dyDescent="0.25">
      <c r="A1" t="s">
        <v>9</v>
      </c>
      <c r="B1" t="s">
        <v>7</v>
      </c>
      <c r="C1" t="s">
        <v>8</v>
      </c>
      <c r="D1" t="s">
        <v>10</v>
      </c>
    </row>
    <row r="2" spans="1:25" x14ac:dyDescent="0.25">
      <c r="B2">
        <v>0</v>
      </c>
      <c r="C2" t="str">
        <f t="shared" ref="C2:C34" si="0">""""&amp;DEC2HEX(B2)&amp;""""</f>
        <v>"0"</v>
      </c>
      <c r="D2" s="6">
        <v>0</v>
      </c>
    </row>
    <row r="3" spans="1:25" x14ac:dyDescent="0.25">
      <c r="B3">
        <v>1</v>
      </c>
      <c r="C3" t="str">
        <f t="shared" si="0"/>
        <v>"1"</v>
      </c>
      <c r="D3" s="6">
        <v>1</v>
      </c>
    </row>
    <row r="4" spans="1:25" x14ac:dyDescent="0.25">
      <c r="B4">
        <v>2</v>
      </c>
      <c r="C4" t="str">
        <f t="shared" si="0"/>
        <v>"2"</v>
      </c>
      <c r="D4" s="6">
        <v>10</v>
      </c>
      <c r="F4" s="4" t="s">
        <v>17</v>
      </c>
      <c r="G4" s="1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>
        <v>9</v>
      </c>
      <c r="M4" s="2">
        <v>5</v>
      </c>
      <c r="N4" s="2">
        <v>2</v>
      </c>
      <c r="O4" s="2">
        <v>0</v>
      </c>
      <c r="P4" s="2">
        <v>0</v>
      </c>
      <c r="Q4" s="2" t="s">
        <v>14</v>
      </c>
      <c r="R4" s="2" t="s">
        <v>16</v>
      </c>
      <c r="S4" s="2" t="s">
        <v>14</v>
      </c>
      <c r="T4" s="2">
        <v>1</v>
      </c>
      <c r="U4" s="2">
        <v>6</v>
      </c>
      <c r="V4" s="2">
        <v>1</v>
      </c>
      <c r="W4" s="2">
        <v>0</v>
      </c>
      <c r="X4" s="2">
        <v>1</v>
      </c>
      <c r="Y4" s="3" t="s">
        <v>11</v>
      </c>
    </row>
    <row r="5" spans="1:25" x14ac:dyDescent="0.25">
      <c r="B5">
        <v>3</v>
      </c>
      <c r="C5" t="str">
        <f t="shared" si="0"/>
        <v>"3"</v>
      </c>
      <c r="D5" s="6">
        <v>11</v>
      </c>
      <c r="F5" s="4" t="s">
        <v>7</v>
      </c>
      <c r="G5" s="1">
        <f>VLOOKUP(""""&amp;G$4&amp;"""",$A$3:$C$96,2,TRUE)</f>
        <v>42</v>
      </c>
      <c r="H5" s="2">
        <f t="shared" ref="H5:X5" si="1">VLOOKUP(""""&amp;H$4&amp;"""",$A$3:$C$96,2,FALSE)</f>
        <v>65</v>
      </c>
      <c r="I5" s="2">
        <f t="shared" si="1"/>
        <v>71</v>
      </c>
      <c r="J5" s="2">
        <f t="shared" si="1"/>
        <v>67</v>
      </c>
      <c r="K5" s="2">
        <f t="shared" si="1"/>
        <v>77</v>
      </c>
      <c r="L5" s="2">
        <f t="shared" si="1"/>
        <v>57</v>
      </c>
      <c r="M5" s="2">
        <f t="shared" si="1"/>
        <v>53</v>
      </c>
      <c r="N5" s="2">
        <f t="shared" si="1"/>
        <v>50</v>
      </c>
      <c r="O5" s="2">
        <f t="shared" si="1"/>
        <v>48</v>
      </c>
      <c r="P5" s="2">
        <f t="shared" si="1"/>
        <v>48</v>
      </c>
      <c r="Q5" s="2">
        <f t="shared" si="1"/>
        <v>67</v>
      </c>
      <c r="R5" s="2">
        <f t="shared" si="1"/>
        <v>72</v>
      </c>
      <c r="S5" s="2">
        <f t="shared" si="1"/>
        <v>67</v>
      </c>
      <c r="T5" s="2">
        <f t="shared" si="1"/>
        <v>49</v>
      </c>
      <c r="U5" s="2">
        <f t="shared" si="1"/>
        <v>54</v>
      </c>
      <c r="V5" s="2">
        <f t="shared" si="1"/>
        <v>49</v>
      </c>
      <c r="W5" s="2">
        <f t="shared" si="1"/>
        <v>48</v>
      </c>
      <c r="X5" s="2">
        <f t="shared" si="1"/>
        <v>49</v>
      </c>
      <c r="Y5" s="3">
        <f>VLOOKUP(""""&amp;Y$4&amp;"""",$A$3:$C$96,2,TRUE)</f>
        <v>42</v>
      </c>
    </row>
    <row r="6" spans="1:25" x14ac:dyDescent="0.25">
      <c r="B6">
        <v>4</v>
      </c>
      <c r="C6" t="str">
        <f t="shared" si="0"/>
        <v>"4"</v>
      </c>
      <c r="D6" s="6">
        <v>100</v>
      </c>
      <c r="F6" s="4" t="s">
        <v>18</v>
      </c>
      <c r="G6" s="1" t="str">
        <f>MID(VLOOKUP(""""&amp;G$4&amp;"""",$A$3:$C$96,3,TRUE),2,2)</f>
        <v>2A</v>
      </c>
      <c r="H6" s="2" t="str">
        <f>MID(VLOOKUP(""""&amp;H$4&amp;"""",$A$3:$C$96,3,FALSE),2,2)</f>
        <v>41</v>
      </c>
      <c r="I6" s="2" t="str">
        <f t="shared" ref="I6:X6" si="2">MID(VLOOKUP(""""&amp;I$4&amp;"""",$A$3:$C$96,3,FALSE),2,2)</f>
        <v>47</v>
      </c>
      <c r="J6" s="2" t="str">
        <f t="shared" si="2"/>
        <v>43</v>
      </c>
      <c r="K6" s="2" t="str">
        <f t="shared" si="2"/>
        <v>4D</v>
      </c>
      <c r="L6" s="2" t="str">
        <f t="shared" si="2"/>
        <v>39</v>
      </c>
      <c r="M6" s="2" t="str">
        <f t="shared" si="2"/>
        <v>35</v>
      </c>
      <c r="N6" s="2" t="str">
        <f t="shared" si="2"/>
        <v>32</v>
      </c>
      <c r="O6" s="2" t="str">
        <f t="shared" si="2"/>
        <v>30</v>
      </c>
      <c r="P6" s="2" t="str">
        <f t="shared" si="2"/>
        <v>30</v>
      </c>
      <c r="Q6" s="2" t="str">
        <f t="shared" si="2"/>
        <v>43</v>
      </c>
      <c r="R6" s="2" t="str">
        <f t="shared" si="2"/>
        <v>48</v>
      </c>
      <c r="S6" s="2" t="str">
        <f t="shared" si="2"/>
        <v>43</v>
      </c>
      <c r="T6" s="2" t="str">
        <f t="shared" si="2"/>
        <v>31</v>
      </c>
      <c r="U6" s="2" t="str">
        <f t="shared" si="2"/>
        <v>36</v>
      </c>
      <c r="V6" s="2" t="str">
        <f t="shared" si="2"/>
        <v>31</v>
      </c>
      <c r="W6" s="2" t="str">
        <f t="shared" si="2"/>
        <v>30</v>
      </c>
      <c r="X6" s="2" t="str">
        <f t="shared" si="2"/>
        <v>31</v>
      </c>
      <c r="Y6" s="3" t="str">
        <f>MID(VLOOKUP(""""&amp;Y$4&amp;"""",$A$3:$C$96,3,TRUE),2,2)</f>
        <v>2A</v>
      </c>
    </row>
    <row r="7" spans="1:25" x14ac:dyDescent="0.25">
      <c r="B7">
        <v>5</v>
      </c>
      <c r="C7" t="str">
        <f t="shared" si="0"/>
        <v>"5"</v>
      </c>
      <c r="D7" s="6">
        <v>101</v>
      </c>
    </row>
    <row r="8" spans="1:25" x14ac:dyDescent="0.25">
      <c r="B8">
        <v>6</v>
      </c>
      <c r="C8" t="str">
        <f t="shared" si="0"/>
        <v>"6"</v>
      </c>
      <c r="D8" s="6">
        <v>110</v>
      </c>
    </row>
    <row r="9" spans="1:25" x14ac:dyDescent="0.25">
      <c r="B9">
        <v>7</v>
      </c>
      <c r="C9" t="str">
        <f t="shared" si="0"/>
        <v>"7"</v>
      </c>
      <c r="D9" s="6">
        <v>111</v>
      </c>
    </row>
    <row r="10" spans="1:25" x14ac:dyDescent="0.25">
      <c r="B10">
        <v>8</v>
      </c>
      <c r="C10" t="str">
        <f t="shared" si="0"/>
        <v>"8"</v>
      </c>
      <c r="D10" t="str">
        <f t="shared" ref="D10:D34" si="3">DEC2BIN(B10)</f>
        <v>1000</v>
      </c>
    </row>
    <row r="11" spans="1:25" x14ac:dyDescent="0.25">
      <c r="B11">
        <v>9</v>
      </c>
      <c r="C11" t="str">
        <f t="shared" si="0"/>
        <v>"9"</v>
      </c>
      <c r="D11" t="str">
        <f t="shared" si="3"/>
        <v>1001</v>
      </c>
    </row>
    <row r="12" spans="1:25" x14ac:dyDescent="0.25">
      <c r="B12">
        <v>10</v>
      </c>
      <c r="C12" t="str">
        <f t="shared" si="0"/>
        <v>"A"</v>
      </c>
      <c r="D12" t="str">
        <f t="shared" si="3"/>
        <v>1010</v>
      </c>
    </row>
    <row r="13" spans="1:25" x14ac:dyDescent="0.25">
      <c r="B13">
        <v>11</v>
      </c>
      <c r="C13" t="str">
        <f t="shared" si="0"/>
        <v>"B"</v>
      </c>
      <c r="D13" t="str">
        <f t="shared" si="3"/>
        <v>1011</v>
      </c>
      <c r="J13">
        <v>30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</row>
    <row r="14" spans="1:25" x14ac:dyDescent="0.25">
      <c r="B14">
        <v>12</v>
      </c>
      <c r="C14" t="str">
        <f t="shared" si="0"/>
        <v>"C"</v>
      </c>
      <c r="D14" t="str">
        <f t="shared" si="3"/>
        <v>1100</v>
      </c>
      <c r="J14">
        <v>31</v>
      </c>
      <c r="K14" t="s">
        <v>26</v>
      </c>
      <c r="L14" t="s">
        <v>27</v>
      </c>
      <c r="M14" t="s">
        <v>27</v>
      </c>
      <c r="N14" t="s">
        <v>22</v>
      </c>
      <c r="O14" t="s">
        <v>28</v>
      </c>
      <c r="P14" t="s">
        <v>22</v>
      </c>
      <c r="Q14" t="s">
        <v>29</v>
      </c>
    </row>
    <row r="15" spans="1:25" x14ac:dyDescent="0.25">
      <c r="B15">
        <v>13</v>
      </c>
      <c r="C15" t="str">
        <f t="shared" si="0"/>
        <v>"D"</v>
      </c>
      <c r="D15" t="str">
        <f t="shared" si="3"/>
        <v>1101</v>
      </c>
      <c r="J15">
        <v>32</v>
      </c>
      <c r="K15" t="s">
        <v>30</v>
      </c>
      <c r="L15" t="s">
        <v>29</v>
      </c>
      <c r="M15" t="s">
        <v>27</v>
      </c>
      <c r="N15" t="s">
        <v>29</v>
      </c>
      <c r="O15" t="s">
        <v>19</v>
      </c>
      <c r="P15">
        <v>0</v>
      </c>
      <c r="Q15">
        <v>0</v>
      </c>
    </row>
    <row r="16" spans="1:25" x14ac:dyDescent="0.25">
      <c r="B16">
        <v>14</v>
      </c>
      <c r="C16" t="str">
        <f t="shared" si="0"/>
        <v>"E"</v>
      </c>
      <c r="D16" t="str">
        <f t="shared" si="3"/>
        <v>1110</v>
      </c>
    </row>
    <row r="17" spans="2:4" x14ac:dyDescent="0.25">
      <c r="B17">
        <v>15</v>
      </c>
      <c r="C17" t="str">
        <f t="shared" si="0"/>
        <v>"F"</v>
      </c>
      <c r="D17" t="str">
        <f t="shared" si="3"/>
        <v>1111</v>
      </c>
    </row>
    <row r="18" spans="2:4" x14ac:dyDescent="0.25">
      <c r="B18">
        <v>16</v>
      </c>
      <c r="C18" t="str">
        <f t="shared" si="0"/>
        <v>"10"</v>
      </c>
      <c r="D18" t="str">
        <f t="shared" si="3"/>
        <v>10000</v>
      </c>
    </row>
    <row r="19" spans="2:4" x14ac:dyDescent="0.25">
      <c r="B19">
        <v>17</v>
      </c>
      <c r="C19" t="str">
        <f t="shared" si="0"/>
        <v>"11"</v>
      </c>
      <c r="D19" t="str">
        <f t="shared" si="3"/>
        <v>10001</v>
      </c>
    </row>
    <row r="20" spans="2:4" x14ac:dyDescent="0.25">
      <c r="B20">
        <v>18</v>
      </c>
      <c r="C20" t="str">
        <f t="shared" si="0"/>
        <v>"12"</v>
      </c>
      <c r="D20" t="str">
        <f t="shared" si="3"/>
        <v>10010</v>
      </c>
    </row>
    <row r="21" spans="2:4" x14ac:dyDescent="0.25">
      <c r="B21">
        <v>19</v>
      </c>
      <c r="C21" t="str">
        <f t="shared" si="0"/>
        <v>"13"</v>
      </c>
      <c r="D21" t="str">
        <f t="shared" si="3"/>
        <v>10011</v>
      </c>
    </row>
    <row r="22" spans="2:4" x14ac:dyDescent="0.25">
      <c r="B22">
        <v>20</v>
      </c>
      <c r="C22" t="str">
        <f t="shared" si="0"/>
        <v>"14"</v>
      </c>
      <c r="D22" t="str">
        <f t="shared" si="3"/>
        <v>10100</v>
      </c>
    </row>
    <row r="23" spans="2:4" x14ac:dyDescent="0.25">
      <c r="B23">
        <v>21</v>
      </c>
      <c r="C23" t="str">
        <f t="shared" si="0"/>
        <v>"15"</v>
      </c>
      <c r="D23" t="str">
        <f t="shared" si="3"/>
        <v>10101</v>
      </c>
    </row>
    <row r="24" spans="2:4" x14ac:dyDescent="0.25">
      <c r="B24">
        <v>22</v>
      </c>
      <c r="C24" t="str">
        <f t="shared" si="0"/>
        <v>"16"</v>
      </c>
      <c r="D24" t="str">
        <f t="shared" si="3"/>
        <v>10110</v>
      </c>
    </row>
    <row r="25" spans="2:4" x14ac:dyDescent="0.25">
      <c r="B25">
        <v>23</v>
      </c>
      <c r="C25" t="str">
        <f t="shared" si="0"/>
        <v>"17"</v>
      </c>
      <c r="D25" t="str">
        <f t="shared" si="3"/>
        <v>10111</v>
      </c>
    </row>
    <row r="26" spans="2:4" x14ac:dyDescent="0.25">
      <c r="B26">
        <v>24</v>
      </c>
      <c r="C26" t="str">
        <f t="shared" si="0"/>
        <v>"18"</v>
      </c>
      <c r="D26" t="str">
        <f t="shared" si="3"/>
        <v>11000</v>
      </c>
    </row>
    <row r="27" spans="2:4" x14ac:dyDescent="0.25">
      <c r="B27">
        <v>25</v>
      </c>
      <c r="C27" t="str">
        <f t="shared" si="0"/>
        <v>"19"</v>
      </c>
      <c r="D27" t="str">
        <f t="shared" si="3"/>
        <v>11001</v>
      </c>
    </row>
    <row r="28" spans="2:4" x14ac:dyDescent="0.25">
      <c r="B28">
        <v>26</v>
      </c>
      <c r="C28" t="str">
        <f t="shared" si="0"/>
        <v>"1A"</v>
      </c>
      <c r="D28" t="str">
        <f t="shared" si="3"/>
        <v>11010</v>
      </c>
    </row>
    <row r="29" spans="2:4" x14ac:dyDescent="0.25">
      <c r="B29">
        <v>27</v>
      </c>
      <c r="C29" t="str">
        <f t="shared" si="0"/>
        <v>"1B"</v>
      </c>
      <c r="D29" t="str">
        <f t="shared" si="3"/>
        <v>11011</v>
      </c>
    </row>
    <row r="30" spans="2:4" x14ac:dyDescent="0.25">
      <c r="B30">
        <v>28</v>
      </c>
      <c r="C30" t="str">
        <f t="shared" si="0"/>
        <v>"1C"</v>
      </c>
      <c r="D30" t="str">
        <f t="shared" si="3"/>
        <v>11100</v>
      </c>
    </row>
    <row r="31" spans="2:4" x14ac:dyDescent="0.25">
      <c r="B31">
        <v>29</v>
      </c>
      <c r="C31" t="str">
        <f t="shared" si="0"/>
        <v>"1D"</v>
      </c>
      <c r="D31" t="str">
        <f t="shared" si="3"/>
        <v>11101</v>
      </c>
    </row>
    <row r="32" spans="2:4" x14ac:dyDescent="0.25">
      <c r="B32">
        <v>30</v>
      </c>
      <c r="C32" t="str">
        <f t="shared" si="0"/>
        <v>"1E"</v>
      </c>
      <c r="D32" t="str">
        <f t="shared" si="3"/>
        <v>11110</v>
      </c>
    </row>
    <row r="33" spans="1:4" x14ac:dyDescent="0.25">
      <c r="A33" t="str">
        <f t="shared" ref="A33:A66" si="4">""""&amp;CHAR(B33)&amp;""""</f>
        <v>"_x001F_"</v>
      </c>
      <c r="B33">
        <v>31</v>
      </c>
      <c r="C33" t="str">
        <f t="shared" si="0"/>
        <v>"1F"</v>
      </c>
      <c r="D33" t="str">
        <f t="shared" si="3"/>
        <v>11111</v>
      </c>
    </row>
    <row r="34" spans="1:4" x14ac:dyDescent="0.25">
      <c r="A34" t="str">
        <f t="shared" si="4"/>
        <v>" "</v>
      </c>
      <c r="B34">
        <v>32</v>
      </c>
      <c r="C34" t="str">
        <f t="shared" si="0"/>
        <v>"20"</v>
      </c>
      <c r="D34" t="str">
        <f t="shared" si="3"/>
        <v>100000</v>
      </c>
    </row>
    <row r="35" spans="1:4" x14ac:dyDescent="0.25">
      <c r="A35" t="str">
        <f t="shared" si="4"/>
        <v>"!"</v>
      </c>
      <c r="B35">
        <v>33</v>
      </c>
      <c r="C35" t="str">
        <f t="shared" ref="C35:C98" si="5">""""&amp;DEC2HEX(B35)&amp;""""</f>
        <v>"21"</v>
      </c>
      <c r="D35" t="str">
        <f t="shared" ref="D35:D66" si="6">DEC2BIN(B35)</f>
        <v>100001</v>
      </c>
    </row>
    <row r="36" spans="1:4" x14ac:dyDescent="0.25">
      <c r="A36" t="str">
        <f t="shared" si="4"/>
        <v>"""</v>
      </c>
      <c r="B36">
        <v>34</v>
      </c>
      <c r="C36" t="str">
        <f t="shared" si="5"/>
        <v>"22"</v>
      </c>
      <c r="D36" t="str">
        <f t="shared" si="6"/>
        <v>100010</v>
      </c>
    </row>
    <row r="37" spans="1:4" x14ac:dyDescent="0.25">
      <c r="A37" t="str">
        <f t="shared" si="4"/>
        <v>"#"</v>
      </c>
      <c r="B37">
        <v>35</v>
      </c>
      <c r="C37" t="str">
        <f t="shared" si="5"/>
        <v>"23"</v>
      </c>
      <c r="D37" t="str">
        <f t="shared" si="6"/>
        <v>100011</v>
      </c>
    </row>
    <row r="38" spans="1:4" x14ac:dyDescent="0.25">
      <c r="A38" t="str">
        <f t="shared" si="4"/>
        <v>"$"</v>
      </c>
      <c r="B38">
        <v>36</v>
      </c>
      <c r="C38" t="str">
        <f t="shared" si="5"/>
        <v>"24"</v>
      </c>
      <c r="D38" t="str">
        <f t="shared" si="6"/>
        <v>100100</v>
      </c>
    </row>
    <row r="39" spans="1:4" x14ac:dyDescent="0.25">
      <c r="A39" t="str">
        <f t="shared" si="4"/>
        <v>"%"</v>
      </c>
      <c r="B39">
        <v>37</v>
      </c>
      <c r="C39" t="str">
        <f t="shared" si="5"/>
        <v>"25"</v>
      </c>
      <c r="D39" t="str">
        <f t="shared" si="6"/>
        <v>100101</v>
      </c>
    </row>
    <row r="40" spans="1:4" x14ac:dyDescent="0.25">
      <c r="A40" t="str">
        <f t="shared" si="4"/>
        <v>"&amp;"</v>
      </c>
      <c r="B40">
        <v>38</v>
      </c>
      <c r="C40" t="str">
        <f t="shared" si="5"/>
        <v>"26"</v>
      </c>
      <c r="D40" t="str">
        <f t="shared" si="6"/>
        <v>100110</v>
      </c>
    </row>
    <row r="41" spans="1:4" x14ac:dyDescent="0.25">
      <c r="A41" t="str">
        <f t="shared" si="4"/>
        <v>"'"</v>
      </c>
      <c r="B41">
        <v>39</v>
      </c>
      <c r="C41" t="str">
        <f t="shared" si="5"/>
        <v>"27"</v>
      </c>
      <c r="D41" t="str">
        <f t="shared" si="6"/>
        <v>100111</v>
      </c>
    </row>
    <row r="42" spans="1:4" x14ac:dyDescent="0.25">
      <c r="A42" t="str">
        <f t="shared" si="4"/>
        <v>"("</v>
      </c>
      <c r="B42">
        <v>40</v>
      </c>
      <c r="C42" t="str">
        <f t="shared" si="5"/>
        <v>"28"</v>
      </c>
      <c r="D42" t="str">
        <f t="shared" si="6"/>
        <v>101000</v>
      </c>
    </row>
    <row r="43" spans="1:4" x14ac:dyDescent="0.25">
      <c r="A43" t="str">
        <f t="shared" si="4"/>
        <v>")"</v>
      </c>
      <c r="B43">
        <v>41</v>
      </c>
      <c r="C43" t="str">
        <f t="shared" si="5"/>
        <v>"29"</v>
      </c>
      <c r="D43" t="str">
        <f t="shared" si="6"/>
        <v>101001</v>
      </c>
    </row>
    <row r="44" spans="1:4" x14ac:dyDescent="0.25">
      <c r="A44" t="str">
        <f t="shared" si="4"/>
        <v>"*"</v>
      </c>
      <c r="B44">
        <v>42</v>
      </c>
      <c r="C44" t="str">
        <f t="shared" si="5"/>
        <v>"2A"</v>
      </c>
      <c r="D44" t="str">
        <f t="shared" si="6"/>
        <v>101010</v>
      </c>
    </row>
    <row r="45" spans="1:4" x14ac:dyDescent="0.25">
      <c r="A45" t="str">
        <f t="shared" si="4"/>
        <v>"+"</v>
      </c>
      <c r="B45">
        <v>43</v>
      </c>
      <c r="C45" t="str">
        <f t="shared" si="5"/>
        <v>"2B"</v>
      </c>
      <c r="D45" t="str">
        <f t="shared" si="6"/>
        <v>101011</v>
      </c>
    </row>
    <row r="46" spans="1:4" x14ac:dyDescent="0.25">
      <c r="A46" t="str">
        <f t="shared" si="4"/>
        <v>","</v>
      </c>
      <c r="B46">
        <v>44</v>
      </c>
      <c r="C46" t="str">
        <f t="shared" si="5"/>
        <v>"2C"</v>
      </c>
      <c r="D46" t="str">
        <f t="shared" si="6"/>
        <v>101100</v>
      </c>
    </row>
    <row r="47" spans="1:4" x14ac:dyDescent="0.25">
      <c r="A47" t="str">
        <f t="shared" si="4"/>
        <v>"-"</v>
      </c>
      <c r="B47">
        <v>45</v>
      </c>
      <c r="C47" t="str">
        <f t="shared" si="5"/>
        <v>"2D"</v>
      </c>
      <c r="D47" t="str">
        <f t="shared" si="6"/>
        <v>101101</v>
      </c>
    </row>
    <row r="48" spans="1:4" x14ac:dyDescent="0.25">
      <c r="A48" t="str">
        <f t="shared" si="4"/>
        <v>"."</v>
      </c>
      <c r="B48">
        <v>46</v>
      </c>
      <c r="C48" t="str">
        <f t="shared" si="5"/>
        <v>"2E"</v>
      </c>
      <c r="D48" t="str">
        <f t="shared" si="6"/>
        <v>101110</v>
      </c>
    </row>
    <row r="49" spans="1:4" x14ac:dyDescent="0.25">
      <c r="A49" t="str">
        <f t="shared" si="4"/>
        <v>"/"</v>
      </c>
      <c r="B49">
        <v>47</v>
      </c>
      <c r="C49" t="str">
        <f t="shared" si="5"/>
        <v>"2F"</v>
      </c>
      <c r="D49" t="str">
        <f t="shared" si="6"/>
        <v>101111</v>
      </c>
    </row>
    <row r="50" spans="1:4" x14ac:dyDescent="0.25">
      <c r="A50" t="str">
        <f t="shared" si="4"/>
        <v>"0"</v>
      </c>
      <c r="B50">
        <v>48</v>
      </c>
      <c r="C50" t="str">
        <f t="shared" si="5"/>
        <v>"30"</v>
      </c>
      <c r="D50" t="str">
        <f t="shared" si="6"/>
        <v>110000</v>
      </c>
    </row>
    <row r="51" spans="1:4" x14ac:dyDescent="0.25">
      <c r="A51" t="str">
        <f t="shared" si="4"/>
        <v>"1"</v>
      </c>
      <c r="B51">
        <v>49</v>
      </c>
      <c r="C51" t="str">
        <f t="shared" si="5"/>
        <v>"31"</v>
      </c>
      <c r="D51" t="str">
        <f t="shared" si="6"/>
        <v>110001</v>
      </c>
    </row>
    <row r="52" spans="1:4" x14ac:dyDescent="0.25">
      <c r="A52" t="str">
        <f t="shared" si="4"/>
        <v>"2"</v>
      </c>
      <c r="B52">
        <v>50</v>
      </c>
      <c r="C52" t="str">
        <f t="shared" si="5"/>
        <v>"32"</v>
      </c>
      <c r="D52" t="str">
        <f t="shared" si="6"/>
        <v>110010</v>
      </c>
    </row>
    <row r="53" spans="1:4" x14ac:dyDescent="0.25">
      <c r="A53" t="str">
        <f t="shared" si="4"/>
        <v>"3"</v>
      </c>
      <c r="B53">
        <v>51</v>
      </c>
      <c r="C53" t="str">
        <f t="shared" si="5"/>
        <v>"33"</v>
      </c>
      <c r="D53" t="str">
        <f t="shared" si="6"/>
        <v>110011</v>
      </c>
    </row>
    <row r="54" spans="1:4" x14ac:dyDescent="0.25">
      <c r="A54" t="str">
        <f t="shared" si="4"/>
        <v>"4"</v>
      </c>
      <c r="B54">
        <v>52</v>
      </c>
      <c r="C54" t="str">
        <f t="shared" si="5"/>
        <v>"34"</v>
      </c>
      <c r="D54" t="str">
        <f t="shared" si="6"/>
        <v>110100</v>
      </c>
    </row>
    <row r="55" spans="1:4" x14ac:dyDescent="0.25">
      <c r="A55" t="str">
        <f t="shared" si="4"/>
        <v>"5"</v>
      </c>
      <c r="B55">
        <v>53</v>
      </c>
      <c r="C55" t="str">
        <f t="shared" si="5"/>
        <v>"35"</v>
      </c>
      <c r="D55" t="str">
        <f t="shared" si="6"/>
        <v>110101</v>
      </c>
    </row>
    <row r="56" spans="1:4" x14ac:dyDescent="0.25">
      <c r="A56" t="str">
        <f t="shared" si="4"/>
        <v>"6"</v>
      </c>
      <c r="B56">
        <v>54</v>
      </c>
      <c r="C56" t="str">
        <f t="shared" si="5"/>
        <v>"36"</v>
      </c>
      <c r="D56" t="str">
        <f t="shared" si="6"/>
        <v>110110</v>
      </c>
    </row>
    <row r="57" spans="1:4" x14ac:dyDescent="0.25">
      <c r="A57" t="str">
        <f t="shared" si="4"/>
        <v>"7"</v>
      </c>
      <c r="B57">
        <v>55</v>
      </c>
      <c r="C57" t="str">
        <f t="shared" si="5"/>
        <v>"37"</v>
      </c>
      <c r="D57" t="str">
        <f t="shared" si="6"/>
        <v>110111</v>
      </c>
    </row>
    <row r="58" spans="1:4" x14ac:dyDescent="0.25">
      <c r="A58" t="str">
        <f t="shared" si="4"/>
        <v>"8"</v>
      </c>
      <c r="B58">
        <v>56</v>
      </c>
      <c r="C58" t="str">
        <f t="shared" si="5"/>
        <v>"38"</v>
      </c>
      <c r="D58" t="str">
        <f t="shared" si="6"/>
        <v>111000</v>
      </c>
    </row>
    <row r="59" spans="1:4" x14ac:dyDescent="0.25">
      <c r="A59" t="str">
        <f t="shared" si="4"/>
        <v>"9"</v>
      </c>
      <c r="B59">
        <v>57</v>
      </c>
      <c r="C59" t="str">
        <f t="shared" si="5"/>
        <v>"39"</v>
      </c>
      <c r="D59" t="str">
        <f t="shared" si="6"/>
        <v>111001</v>
      </c>
    </row>
    <row r="60" spans="1:4" x14ac:dyDescent="0.25">
      <c r="A60" t="str">
        <f t="shared" si="4"/>
        <v>":"</v>
      </c>
      <c r="B60">
        <v>58</v>
      </c>
      <c r="C60" t="str">
        <f t="shared" si="5"/>
        <v>"3A"</v>
      </c>
      <c r="D60" t="str">
        <f t="shared" si="6"/>
        <v>111010</v>
      </c>
    </row>
    <row r="61" spans="1:4" x14ac:dyDescent="0.25">
      <c r="A61" t="str">
        <f t="shared" si="4"/>
        <v>";"</v>
      </c>
      <c r="B61">
        <v>59</v>
      </c>
      <c r="C61" t="str">
        <f t="shared" si="5"/>
        <v>"3B"</v>
      </c>
      <c r="D61" t="str">
        <f t="shared" si="6"/>
        <v>111011</v>
      </c>
    </row>
    <row r="62" spans="1:4" x14ac:dyDescent="0.25">
      <c r="A62" t="str">
        <f t="shared" si="4"/>
        <v>"&lt;"</v>
      </c>
      <c r="B62">
        <v>60</v>
      </c>
      <c r="C62" t="str">
        <f t="shared" si="5"/>
        <v>"3C"</v>
      </c>
      <c r="D62" t="str">
        <f t="shared" si="6"/>
        <v>111100</v>
      </c>
    </row>
    <row r="63" spans="1:4" x14ac:dyDescent="0.25">
      <c r="A63" t="str">
        <f t="shared" si="4"/>
        <v>"="</v>
      </c>
      <c r="B63">
        <v>61</v>
      </c>
      <c r="C63" t="str">
        <f t="shared" si="5"/>
        <v>"3D"</v>
      </c>
      <c r="D63" t="str">
        <f t="shared" si="6"/>
        <v>111101</v>
      </c>
    </row>
    <row r="64" spans="1:4" x14ac:dyDescent="0.25">
      <c r="A64" t="str">
        <f t="shared" si="4"/>
        <v>"&gt;"</v>
      </c>
      <c r="B64">
        <v>62</v>
      </c>
      <c r="C64" t="str">
        <f t="shared" si="5"/>
        <v>"3E"</v>
      </c>
      <c r="D64" t="str">
        <f t="shared" si="6"/>
        <v>111110</v>
      </c>
    </row>
    <row r="65" spans="1:4" x14ac:dyDescent="0.25">
      <c r="A65" t="str">
        <f t="shared" si="4"/>
        <v>"?"</v>
      </c>
      <c r="B65">
        <v>63</v>
      </c>
      <c r="C65" t="str">
        <f t="shared" si="5"/>
        <v>"3F"</v>
      </c>
      <c r="D65" t="str">
        <f t="shared" si="6"/>
        <v>111111</v>
      </c>
    </row>
    <row r="66" spans="1:4" x14ac:dyDescent="0.25">
      <c r="A66" t="str">
        <f t="shared" si="4"/>
        <v>"@"</v>
      </c>
      <c r="B66">
        <v>64</v>
      </c>
      <c r="C66" t="str">
        <f t="shared" si="5"/>
        <v>"40"</v>
      </c>
      <c r="D66" t="str">
        <f t="shared" si="6"/>
        <v>1000000</v>
      </c>
    </row>
    <row r="67" spans="1:4" x14ac:dyDescent="0.25">
      <c r="A67" t="str">
        <f t="shared" ref="A67:A128" si="7">""""&amp;CHAR(B67)&amp;""""</f>
        <v>"A"</v>
      </c>
      <c r="B67">
        <v>65</v>
      </c>
      <c r="C67" t="str">
        <f t="shared" si="5"/>
        <v>"41"</v>
      </c>
      <c r="D67" t="str">
        <f t="shared" ref="D67:D130" si="8">DEC2BIN(B67)</f>
        <v>1000001</v>
      </c>
    </row>
    <row r="68" spans="1:4" x14ac:dyDescent="0.25">
      <c r="A68" t="str">
        <f t="shared" si="7"/>
        <v>"B"</v>
      </c>
      <c r="B68">
        <v>66</v>
      </c>
      <c r="C68" t="str">
        <f t="shared" si="5"/>
        <v>"42"</v>
      </c>
      <c r="D68" t="str">
        <f t="shared" si="8"/>
        <v>1000010</v>
      </c>
    </row>
    <row r="69" spans="1:4" x14ac:dyDescent="0.25">
      <c r="A69" t="str">
        <f t="shared" si="7"/>
        <v>"C"</v>
      </c>
      <c r="B69">
        <v>67</v>
      </c>
      <c r="C69" t="str">
        <f t="shared" si="5"/>
        <v>"43"</v>
      </c>
      <c r="D69" t="str">
        <f t="shared" si="8"/>
        <v>1000011</v>
      </c>
    </row>
    <row r="70" spans="1:4" x14ac:dyDescent="0.25">
      <c r="A70" t="str">
        <f t="shared" si="7"/>
        <v>"D"</v>
      </c>
      <c r="B70">
        <v>68</v>
      </c>
      <c r="C70" t="str">
        <f t="shared" si="5"/>
        <v>"44"</v>
      </c>
      <c r="D70" t="str">
        <f t="shared" si="8"/>
        <v>1000100</v>
      </c>
    </row>
    <row r="71" spans="1:4" x14ac:dyDescent="0.25">
      <c r="A71" t="str">
        <f t="shared" si="7"/>
        <v>"E"</v>
      </c>
      <c r="B71">
        <v>69</v>
      </c>
      <c r="C71" t="str">
        <f t="shared" si="5"/>
        <v>"45"</v>
      </c>
      <c r="D71" t="str">
        <f t="shared" si="8"/>
        <v>1000101</v>
      </c>
    </row>
    <row r="72" spans="1:4" x14ac:dyDescent="0.25">
      <c r="A72" t="str">
        <f t="shared" si="7"/>
        <v>"F"</v>
      </c>
      <c r="B72">
        <v>70</v>
      </c>
      <c r="C72" t="str">
        <f t="shared" si="5"/>
        <v>"46"</v>
      </c>
      <c r="D72" t="str">
        <f t="shared" si="8"/>
        <v>1000110</v>
      </c>
    </row>
    <row r="73" spans="1:4" x14ac:dyDescent="0.25">
      <c r="A73" t="str">
        <f t="shared" si="7"/>
        <v>"G"</v>
      </c>
      <c r="B73">
        <v>71</v>
      </c>
      <c r="C73" t="str">
        <f t="shared" si="5"/>
        <v>"47"</v>
      </c>
      <c r="D73" t="str">
        <f t="shared" si="8"/>
        <v>1000111</v>
      </c>
    </row>
    <row r="74" spans="1:4" x14ac:dyDescent="0.25">
      <c r="A74" t="str">
        <f t="shared" si="7"/>
        <v>"H"</v>
      </c>
      <c r="B74">
        <v>72</v>
      </c>
      <c r="C74" t="str">
        <f t="shared" si="5"/>
        <v>"48"</v>
      </c>
      <c r="D74" t="str">
        <f t="shared" si="8"/>
        <v>1001000</v>
      </c>
    </row>
    <row r="75" spans="1:4" x14ac:dyDescent="0.25">
      <c r="A75" t="str">
        <f t="shared" si="7"/>
        <v>"I"</v>
      </c>
      <c r="B75">
        <v>73</v>
      </c>
      <c r="C75" t="str">
        <f t="shared" si="5"/>
        <v>"49"</v>
      </c>
      <c r="D75" t="str">
        <f t="shared" si="8"/>
        <v>1001001</v>
      </c>
    </row>
    <row r="76" spans="1:4" x14ac:dyDescent="0.25">
      <c r="A76" t="str">
        <f t="shared" si="7"/>
        <v>"J"</v>
      </c>
      <c r="B76">
        <v>74</v>
      </c>
      <c r="C76" t="str">
        <f t="shared" si="5"/>
        <v>"4A"</v>
      </c>
      <c r="D76" t="str">
        <f t="shared" si="8"/>
        <v>1001010</v>
      </c>
    </row>
    <row r="77" spans="1:4" x14ac:dyDescent="0.25">
      <c r="A77" t="str">
        <f t="shared" si="7"/>
        <v>"K"</v>
      </c>
      <c r="B77">
        <v>75</v>
      </c>
      <c r="C77" t="str">
        <f t="shared" si="5"/>
        <v>"4B"</v>
      </c>
      <c r="D77" t="str">
        <f t="shared" si="8"/>
        <v>1001011</v>
      </c>
    </row>
    <row r="78" spans="1:4" x14ac:dyDescent="0.25">
      <c r="A78" t="str">
        <f t="shared" si="7"/>
        <v>"L"</v>
      </c>
      <c r="B78">
        <v>76</v>
      </c>
      <c r="C78" t="str">
        <f t="shared" si="5"/>
        <v>"4C"</v>
      </c>
      <c r="D78" t="str">
        <f t="shared" si="8"/>
        <v>1001100</v>
      </c>
    </row>
    <row r="79" spans="1:4" x14ac:dyDescent="0.25">
      <c r="A79" t="str">
        <f t="shared" si="7"/>
        <v>"M"</v>
      </c>
      <c r="B79">
        <v>77</v>
      </c>
      <c r="C79" t="str">
        <f t="shared" si="5"/>
        <v>"4D"</v>
      </c>
      <c r="D79" t="str">
        <f t="shared" si="8"/>
        <v>1001101</v>
      </c>
    </row>
    <row r="80" spans="1:4" x14ac:dyDescent="0.25">
      <c r="A80" t="str">
        <f t="shared" si="7"/>
        <v>"N"</v>
      </c>
      <c r="B80">
        <v>78</v>
      </c>
      <c r="C80" t="str">
        <f t="shared" si="5"/>
        <v>"4E"</v>
      </c>
      <c r="D80" t="str">
        <f t="shared" si="8"/>
        <v>1001110</v>
      </c>
    </row>
    <row r="81" spans="1:4" x14ac:dyDescent="0.25">
      <c r="A81" t="str">
        <f t="shared" si="7"/>
        <v>"O"</v>
      </c>
      <c r="B81">
        <v>79</v>
      </c>
      <c r="C81" t="str">
        <f t="shared" si="5"/>
        <v>"4F"</v>
      </c>
      <c r="D81" t="str">
        <f t="shared" si="8"/>
        <v>1001111</v>
      </c>
    </row>
    <row r="82" spans="1:4" x14ac:dyDescent="0.25">
      <c r="A82" t="str">
        <f t="shared" si="7"/>
        <v>"P"</v>
      </c>
      <c r="B82">
        <v>80</v>
      </c>
      <c r="C82" t="str">
        <f t="shared" si="5"/>
        <v>"50"</v>
      </c>
      <c r="D82" t="str">
        <f t="shared" si="8"/>
        <v>1010000</v>
      </c>
    </row>
    <row r="83" spans="1:4" x14ac:dyDescent="0.25">
      <c r="A83" t="str">
        <f t="shared" si="7"/>
        <v>"Q"</v>
      </c>
      <c r="B83">
        <v>81</v>
      </c>
      <c r="C83" t="str">
        <f t="shared" si="5"/>
        <v>"51"</v>
      </c>
      <c r="D83" t="str">
        <f t="shared" si="8"/>
        <v>1010001</v>
      </c>
    </row>
    <row r="84" spans="1:4" x14ac:dyDescent="0.25">
      <c r="A84" t="str">
        <f t="shared" si="7"/>
        <v>"R"</v>
      </c>
      <c r="B84">
        <v>82</v>
      </c>
      <c r="C84" t="str">
        <f t="shared" si="5"/>
        <v>"52"</v>
      </c>
      <c r="D84" t="str">
        <f t="shared" si="8"/>
        <v>1010010</v>
      </c>
    </row>
    <row r="85" spans="1:4" x14ac:dyDescent="0.25">
      <c r="A85" t="str">
        <f t="shared" si="7"/>
        <v>"S"</v>
      </c>
      <c r="B85">
        <v>83</v>
      </c>
      <c r="C85" t="str">
        <f t="shared" si="5"/>
        <v>"53"</v>
      </c>
      <c r="D85" t="str">
        <f t="shared" si="8"/>
        <v>1010011</v>
      </c>
    </row>
    <row r="86" spans="1:4" x14ac:dyDescent="0.25">
      <c r="A86" t="str">
        <f t="shared" si="7"/>
        <v>"T"</v>
      </c>
      <c r="B86">
        <v>84</v>
      </c>
      <c r="C86" t="str">
        <f t="shared" si="5"/>
        <v>"54"</v>
      </c>
      <c r="D86" t="str">
        <f t="shared" si="8"/>
        <v>1010100</v>
      </c>
    </row>
    <row r="87" spans="1:4" x14ac:dyDescent="0.25">
      <c r="A87" t="str">
        <f t="shared" si="7"/>
        <v>"U"</v>
      </c>
      <c r="B87">
        <v>85</v>
      </c>
      <c r="C87" t="str">
        <f t="shared" si="5"/>
        <v>"55"</v>
      </c>
      <c r="D87" t="str">
        <f t="shared" si="8"/>
        <v>1010101</v>
      </c>
    </row>
    <row r="88" spans="1:4" x14ac:dyDescent="0.25">
      <c r="A88" t="str">
        <f t="shared" si="7"/>
        <v>"V"</v>
      </c>
      <c r="B88">
        <v>86</v>
      </c>
      <c r="C88" t="str">
        <f t="shared" si="5"/>
        <v>"56"</v>
      </c>
      <c r="D88" t="str">
        <f t="shared" si="8"/>
        <v>1010110</v>
      </c>
    </row>
    <row r="89" spans="1:4" x14ac:dyDescent="0.25">
      <c r="A89" t="str">
        <f t="shared" si="7"/>
        <v>"W"</v>
      </c>
      <c r="B89">
        <v>87</v>
      </c>
      <c r="C89" t="str">
        <f t="shared" si="5"/>
        <v>"57"</v>
      </c>
      <c r="D89" t="str">
        <f t="shared" si="8"/>
        <v>1010111</v>
      </c>
    </row>
    <row r="90" spans="1:4" x14ac:dyDescent="0.25">
      <c r="A90" t="str">
        <f t="shared" si="7"/>
        <v>"X"</v>
      </c>
      <c r="B90">
        <v>88</v>
      </c>
      <c r="C90" t="str">
        <f t="shared" si="5"/>
        <v>"58"</v>
      </c>
      <c r="D90" t="str">
        <f t="shared" si="8"/>
        <v>1011000</v>
      </c>
    </row>
    <row r="91" spans="1:4" x14ac:dyDescent="0.25">
      <c r="A91" t="str">
        <f t="shared" si="7"/>
        <v>"Y"</v>
      </c>
      <c r="B91">
        <v>89</v>
      </c>
      <c r="C91" t="str">
        <f t="shared" si="5"/>
        <v>"59"</v>
      </c>
      <c r="D91" t="str">
        <f t="shared" si="8"/>
        <v>1011001</v>
      </c>
    </row>
    <row r="92" spans="1:4" x14ac:dyDescent="0.25">
      <c r="A92" t="str">
        <f t="shared" si="7"/>
        <v>"Z"</v>
      </c>
      <c r="B92">
        <v>90</v>
      </c>
      <c r="C92" t="str">
        <f t="shared" si="5"/>
        <v>"5A"</v>
      </c>
      <c r="D92" t="str">
        <f t="shared" si="8"/>
        <v>1011010</v>
      </c>
    </row>
    <row r="93" spans="1:4" x14ac:dyDescent="0.25">
      <c r="A93" t="str">
        <f t="shared" si="7"/>
        <v>"["</v>
      </c>
      <c r="B93">
        <v>91</v>
      </c>
      <c r="C93" t="str">
        <f t="shared" si="5"/>
        <v>"5B"</v>
      </c>
      <c r="D93" t="str">
        <f t="shared" si="8"/>
        <v>1011011</v>
      </c>
    </row>
    <row r="94" spans="1:4" x14ac:dyDescent="0.25">
      <c r="A94" t="str">
        <f t="shared" si="7"/>
        <v>"\"</v>
      </c>
      <c r="B94">
        <v>92</v>
      </c>
      <c r="C94" t="str">
        <f t="shared" si="5"/>
        <v>"5C"</v>
      </c>
      <c r="D94" t="str">
        <f t="shared" si="8"/>
        <v>1011100</v>
      </c>
    </row>
    <row r="95" spans="1:4" x14ac:dyDescent="0.25">
      <c r="A95" t="str">
        <f t="shared" si="7"/>
        <v>"]"</v>
      </c>
      <c r="B95">
        <v>93</v>
      </c>
      <c r="C95" t="str">
        <f t="shared" si="5"/>
        <v>"5D"</v>
      </c>
      <c r="D95" t="str">
        <f t="shared" si="8"/>
        <v>1011101</v>
      </c>
    </row>
    <row r="96" spans="1:4" x14ac:dyDescent="0.25">
      <c r="A96" t="str">
        <f t="shared" si="7"/>
        <v>"^"</v>
      </c>
      <c r="B96">
        <v>94</v>
      </c>
      <c r="C96" t="str">
        <f t="shared" si="5"/>
        <v>"5E"</v>
      </c>
      <c r="D96" t="str">
        <f t="shared" si="8"/>
        <v>1011110</v>
      </c>
    </row>
    <row r="97" spans="1:4" x14ac:dyDescent="0.25">
      <c r="A97" t="str">
        <f t="shared" si="7"/>
        <v>"_"</v>
      </c>
      <c r="B97">
        <v>95</v>
      </c>
      <c r="C97" t="str">
        <f t="shared" si="5"/>
        <v>"5F"</v>
      </c>
      <c r="D97" t="str">
        <f t="shared" si="8"/>
        <v>1011111</v>
      </c>
    </row>
    <row r="98" spans="1:4" x14ac:dyDescent="0.25">
      <c r="A98" t="str">
        <f t="shared" si="7"/>
        <v>"`"</v>
      </c>
      <c r="B98">
        <v>96</v>
      </c>
      <c r="C98" t="str">
        <f t="shared" si="5"/>
        <v>"60"</v>
      </c>
      <c r="D98" t="str">
        <f t="shared" si="8"/>
        <v>1100000</v>
      </c>
    </row>
    <row r="99" spans="1:4" x14ac:dyDescent="0.25">
      <c r="A99" t="str">
        <f t="shared" si="7"/>
        <v>"a"</v>
      </c>
      <c r="B99">
        <v>97</v>
      </c>
      <c r="C99" t="str">
        <f t="shared" ref="C99:C162" si="9">""""&amp;DEC2HEX(B99)&amp;""""</f>
        <v>"61"</v>
      </c>
      <c r="D99" t="str">
        <f t="shared" si="8"/>
        <v>1100001</v>
      </c>
    </row>
    <row r="100" spans="1:4" x14ac:dyDescent="0.25">
      <c r="A100" t="str">
        <f t="shared" si="7"/>
        <v>"b"</v>
      </c>
      <c r="B100">
        <v>98</v>
      </c>
      <c r="C100" t="str">
        <f t="shared" si="9"/>
        <v>"62"</v>
      </c>
      <c r="D100" t="str">
        <f t="shared" si="8"/>
        <v>1100010</v>
      </c>
    </row>
    <row r="101" spans="1:4" x14ac:dyDescent="0.25">
      <c r="A101" t="str">
        <f t="shared" si="7"/>
        <v>"c"</v>
      </c>
      <c r="B101">
        <v>99</v>
      </c>
      <c r="C101" t="str">
        <f t="shared" si="9"/>
        <v>"63"</v>
      </c>
      <c r="D101" t="str">
        <f t="shared" si="8"/>
        <v>1100011</v>
      </c>
    </row>
    <row r="102" spans="1:4" x14ac:dyDescent="0.25">
      <c r="A102" t="str">
        <f t="shared" si="7"/>
        <v>"d"</v>
      </c>
      <c r="B102">
        <v>100</v>
      </c>
      <c r="C102" t="str">
        <f t="shared" si="9"/>
        <v>"64"</v>
      </c>
      <c r="D102" t="str">
        <f t="shared" si="8"/>
        <v>1100100</v>
      </c>
    </row>
    <row r="103" spans="1:4" x14ac:dyDescent="0.25">
      <c r="A103" t="str">
        <f t="shared" si="7"/>
        <v>"e"</v>
      </c>
      <c r="B103">
        <v>101</v>
      </c>
      <c r="C103" t="str">
        <f t="shared" si="9"/>
        <v>"65"</v>
      </c>
      <c r="D103" t="str">
        <f t="shared" si="8"/>
        <v>1100101</v>
      </c>
    </row>
    <row r="104" spans="1:4" x14ac:dyDescent="0.25">
      <c r="A104" t="str">
        <f t="shared" si="7"/>
        <v>"f"</v>
      </c>
      <c r="B104">
        <v>102</v>
      </c>
      <c r="C104" t="str">
        <f t="shared" si="9"/>
        <v>"66"</v>
      </c>
      <c r="D104" t="str">
        <f t="shared" si="8"/>
        <v>1100110</v>
      </c>
    </row>
    <row r="105" spans="1:4" x14ac:dyDescent="0.25">
      <c r="A105" t="str">
        <f t="shared" si="7"/>
        <v>"g"</v>
      </c>
      <c r="B105">
        <v>103</v>
      </c>
      <c r="C105" t="str">
        <f t="shared" si="9"/>
        <v>"67"</v>
      </c>
      <c r="D105" t="str">
        <f t="shared" si="8"/>
        <v>1100111</v>
      </c>
    </row>
    <row r="106" spans="1:4" x14ac:dyDescent="0.25">
      <c r="A106" t="str">
        <f t="shared" si="7"/>
        <v>"h"</v>
      </c>
      <c r="B106">
        <v>104</v>
      </c>
      <c r="C106" t="str">
        <f t="shared" si="9"/>
        <v>"68"</v>
      </c>
      <c r="D106" t="str">
        <f t="shared" si="8"/>
        <v>1101000</v>
      </c>
    </row>
    <row r="107" spans="1:4" x14ac:dyDescent="0.25">
      <c r="A107" t="str">
        <f t="shared" si="7"/>
        <v>"i"</v>
      </c>
      <c r="B107">
        <v>105</v>
      </c>
      <c r="C107" t="str">
        <f t="shared" si="9"/>
        <v>"69"</v>
      </c>
      <c r="D107" t="str">
        <f t="shared" si="8"/>
        <v>1101001</v>
      </c>
    </row>
    <row r="108" spans="1:4" x14ac:dyDescent="0.25">
      <c r="A108" t="str">
        <f t="shared" si="7"/>
        <v>"j"</v>
      </c>
      <c r="B108">
        <v>106</v>
      </c>
      <c r="C108" t="str">
        <f t="shared" si="9"/>
        <v>"6A"</v>
      </c>
      <c r="D108" t="str">
        <f t="shared" si="8"/>
        <v>1101010</v>
      </c>
    </row>
    <row r="109" spans="1:4" x14ac:dyDescent="0.25">
      <c r="A109" t="str">
        <f t="shared" si="7"/>
        <v>"k"</v>
      </c>
      <c r="B109">
        <v>107</v>
      </c>
      <c r="C109" t="str">
        <f t="shared" si="9"/>
        <v>"6B"</v>
      </c>
      <c r="D109" t="str">
        <f t="shared" si="8"/>
        <v>1101011</v>
      </c>
    </row>
    <row r="110" spans="1:4" x14ac:dyDescent="0.25">
      <c r="A110" t="str">
        <f t="shared" si="7"/>
        <v>"l"</v>
      </c>
      <c r="B110">
        <v>108</v>
      </c>
      <c r="C110" t="str">
        <f t="shared" si="9"/>
        <v>"6C"</v>
      </c>
      <c r="D110" t="str">
        <f t="shared" si="8"/>
        <v>1101100</v>
      </c>
    </row>
    <row r="111" spans="1:4" x14ac:dyDescent="0.25">
      <c r="A111" t="str">
        <f t="shared" si="7"/>
        <v>"m"</v>
      </c>
      <c r="B111">
        <v>109</v>
      </c>
      <c r="C111" t="str">
        <f t="shared" si="9"/>
        <v>"6D"</v>
      </c>
      <c r="D111" t="str">
        <f t="shared" si="8"/>
        <v>1101101</v>
      </c>
    </row>
    <row r="112" spans="1:4" x14ac:dyDescent="0.25">
      <c r="A112" t="str">
        <f t="shared" si="7"/>
        <v>"n"</v>
      </c>
      <c r="B112">
        <v>110</v>
      </c>
      <c r="C112" t="str">
        <f t="shared" si="9"/>
        <v>"6E"</v>
      </c>
      <c r="D112" t="str">
        <f t="shared" si="8"/>
        <v>1101110</v>
      </c>
    </row>
    <row r="113" spans="1:4" x14ac:dyDescent="0.25">
      <c r="A113" t="str">
        <f t="shared" si="7"/>
        <v>"o"</v>
      </c>
      <c r="B113">
        <v>111</v>
      </c>
      <c r="C113" t="str">
        <f t="shared" si="9"/>
        <v>"6F"</v>
      </c>
      <c r="D113" t="str">
        <f t="shared" si="8"/>
        <v>1101111</v>
      </c>
    </row>
    <row r="114" spans="1:4" x14ac:dyDescent="0.25">
      <c r="A114" t="str">
        <f t="shared" si="7"/>
        <v>"p"</v>
      </c>
      <c r="B114">
        <v>112</v>
      </c>
      <c r="C114" t="str">
        <f t="shared" si="9"/>
        <v>"70"</v>
      </c>
      <c r="D114" t="str">
        <f t="shared" si="8"/>
        <v>1110000</v>
      </c>
    </row>
    <row r="115" spans="1:4" x14ac:dyDescent="0.25">
      <c r="A115" t="str">
        <f t="shared" si="7"/>
        <v>"q"</v>
      </c>
      <c r="B115">
        <v>113</v>
      </c>
      <c r="C115" t="str">
        <f t="shared" si="9"/>
        <v>"71"</v>
      </c>
      <c r="D115" t="str">
        <f t="shared" si="8"/>
        <v>1110001</v>
      </c>
    </row>
    <row r="116" spans="1:4" x14ac:dyDescent="0.25">
      <c r="A116" t="str">
        <f t="shared" si="7"/>
        <v>"r"</v>
      </c>
      <c r="B116">
        <v>114</v>
      </c>
      <c r="C116" t="str">
        <f t="shared" si="9"/>
        <v>"72"</v>
      </c>
      <c r="D116" t="str">
        <f t="shared" si="8"/>
        <v>1110010</v>
      </c>
    </row>
    <row r="117" spans="1:4" x14ac:dyDescent="0.25">
      <c r="A117" t="str">
        <f t="shared" si="7"/>
        <v>"s"</v>
      </c>
      <c r="B117">
        <v>115</v>
      </c>
      <c r="C117" t="str">
        <f t="shared" si="9"/>
        <v>"73"</v>
      </c>
      <c r="D117" t="str">
        <f t="shared" si="8"/>
        <v>1110011</v>
      </c>
    </row>
    <row r="118" spans="1:4" x14ac:dyDescent="0.25">
      <c r="A118" t="str">
        <f t="shared" si="7"/>
        <v>"t"</v>
      </c>
      <c r="B118">
        <v>116</v>
      </c>
      <c r="C118" t="str">
        <f t="shared" si="9"/>
        <v>"74"</v>
      </c>
      <c r="D118" t="str">
        <f t="shared" si="8"/>
        <v>1110100</v>
      </c>
    </row>
    <row r="119" spans="1:4" x14ac:dyDescent="0.25">
      <c r="A119" t="str">
        <f t="shared" si="7"/>
        <v>"u"</v>
      </c>
      <c r="B119">
        <v>117</v>
      </c>
      <c r="C119" t="str">
        <f t="shared" si="9"/>
        <v>"75"</v>
      </c>
      <c r="D119" t="str">
        <f t="shared" si="8"/>
        <v>1110101</v>
      </c>
    </row>
    <row r="120" spans="1:4" x14ac:dyDescent="0.25">
      <c r="A120" t="str">
        <f t="shared" si="7"/>
        <v>"v"</v>
      </c>
      <c r="B120">
        <v>118</v>
      </c>
      <c r="C120" t="str">
        <f t="shared" si="9"/>
        <v>"76"</v>
      </c>
      <c r="D120" t="str">
        <f t="shared" si="8"/>
        <v>1110110</v>
      </c>
    </row>
    <row r="121" spans="1:4" x14ac:dyDescent="0.25">
      <c r="A121" t="str">
        <f t="shared" si="7"/>
        <v>"w"</v>
      </c>
      <c r="B121">
        <v>119</v>
      </c>
      <c r="C121" t="str">
        <f t="shared" si="9"/>
        <v>"77"</v>
      </c>
      <c r="D121" t="str">
        <f t="shared" si="8"/>
        <v>1110111</v>
      </c>
    </row>
    <row r="122" spans="1:4" x14ac:dyDescent="0.25">
      <c r="A122" t="str">
        <f t="shared" si="7"/>
        <v>"x"</v>
      </c>
      <c r="B122">
        <v>120</v>
      </c>
      <c r="C122" t="str">
        <f t="shared" si="9"/>
        <v>"78"</v>
      </c>
      <c r="D122" t="str">
        <f t="shared" si="8"/>
        <v>1111000</v>
      </c>
    </row>
    <row r="123" spans="1:4" x14ac:dyDescent="0.25">
      <c r="A123" t="str">
        <f t="shared" si="7"/>
        <v>"y"</v>
      </c>
      <c r="B123">
        <v>121</v>
      </c>
      <c r="C123" t="str">
        <f t="shared" si="9"/>
        <v>"79"</v>
      </c>
      <c r="D123" t="str">
        <f t="shared" si="8"/>
        <v>1111001</v>
      </c>
    </row>
    <row r="124" spans="1:4" x14ac:dyDescent="0.25">
      <c r="A124" t="str">
        <f t="shared" si="7"/>
        <v>"z"</v>
      </c>
      <c r="B124">
        <v>122</v>
      </c>
      <c r="C124" t="str">
        <f t="shared" si="9"/>
        <v>"7A"</v>
      </c>
      <c r="D124" t="str">
        <f t="shared" si="8"/>
        <v>1111010</v>
      </c>
    </row>
    <row r="125" spans="1:4" x14ac:dyDescent="0.25">
      <c r="A125" t="str">
        <f t="shared" si="7"/>
        <v>"{"</v>
      </c>
      <c r="B125">
        <v>123</v>
      </c>
      <c r="C125" t="str">
        <f t="shared" si="9"/>
        <v>"7B"</v>
      </c>
      <c r="D125" t="str">
        <f t="shared" si="8"/>
        <v>1111011</v>
      </c>
    </row>
    <row r="126" spans="1:4" x14ac:dyDescent="0.25">
      <c r="A126" t="str">
        <f t="shared" si="7"/>
        <v>"|"</v>
      </c>
      <c r="B126">
        <v>124</v>
      </c>
      <c r="C126" t="str">
        <f t="shared" si="9"/>
        <v>"7C"</v>
      </c>
      <c r="D126" t="str">
        <f t="shared" si="8"/>
        <v>1111100</v>
      </c>
    </row>
    <row r="127" spans="1:4" x14ac:dyDescent="0.25">
      <c r="A127" t="str">
        <f t="shared" si="7"/>
        <v>"}"</v>
      </c>
      <c r="B127">
        <v>125</v>
      </c>
      <c r="C127" t="str">
        <f t="shared" si="9"/>
        <v>"7D"</v>
      </c>
      <c r="D127" t="str">
        <f t="shared" si="8"/>
        <v>1111101</v>
      </c>
    </row>
    <row r="128" spans="1:4" x14ac:dyDescent="0.25">
      <c r="A128" t="str">
        <f t="shared" si="7"/>
        <v>"~"</v>
      </c>
      <c r="B128">
        <v>126</v>
      </c>
      <c r="C128" t="str">
        <f t="shared" si="9"/>
        <v>"7E"</v>
      </c>
      <c r="D128" t="str">
        <f t="shared" si="8"/>
        <v>1111110</v>
      </c>
    </row>
    <row r="129" spans="2:4" x14ac:dyDescent="0.25">
      <c r="B129">
        <v>127</v>
      </c>
      <c r="C129" t="str">
        <f t="shared" si="9"/>
        <v>"7F"</v>
      </c>
      <c r="D129" t="str">
        <f t="shared" si="8"/>
        <v>1111111</v>
      </c>
    </row>
    <row r="130" spans="2:4" x14ac:dyDescent="0.25">
      <c r="B130">
        <v>128</v>
      </c>
      <c r="C130" t="str">
        <f t="shared" si="9"/>
        <v>"80"</v>
      </c>
      <c r="D130" t="str">
        <f t="shared" si="8"/>
        <v>10000000</v>
      </c>
    </row>
    <row r="131" spans="2:4" x14ac:dyDescent="0.25">
      <c r="B131">
        <v>129</v>
      </c>
      <c r="C131" t="str">
        <f t="shared" si="9"/>
        <v>"81"</v>
      </c>
      <c r="D131" t="str">
        <f t="shared" ref="D131:D194" si="10">DEC2BIN(B131)</f>
        <v>10000001</v>
      </c>
    </row>
    <row r="132" spans="2:4" x14ac:dyDescent="0.25">
      <c r="B132">
        <v>130</v>
      </c>
      <c r="C132" t="str">
        <f t="shared" si="9"/>
        <v>"82"</v>
      </c>
      <c r="D132" t="str">
        <f t="shared" si="10"/>
        <v>10000010</v>
      </c>
    </row>
    <row r="133" spans="2:4" x14ac:dyDescent="0.25">
      <c r="B133">
        <v>131</v>
      </c>
      <c r="C133" t="str">
        <f t="shared" si="9"/>
        <v>"83"</v>
      </c>
      <c r="D133" t="str">
        <f t="shared" si="10"/>
        <v>10000011</v>
      </c>
    </row>
    <row r="134" spans="2:4" x14ac:dyDescent="0.25">
      <c r="B134">
        <v>132</v>
      </c>
      <c r="C134" t="str">
        <f t="shared" si="9"/>
        <v>"84"</v>
      </c>
      <c r="D134" t="str">
        <f t="shared" si="10"/>
        <v>10000100</v>
      </c>
    </row>
    <row r="135" spans="2:4" x14ac:dyDescent="0.25">
      <c r="B135">
        <v>133</v>
      </c>
      <c r="C135" t="str">
        <f t="shared" si="9"/>
        <v>"85"</v>
      </c>
      <c r="D135" t="str">
        <f t="shared" si="10"/>
        <v>10000101</v>
      </c>
    </row>
    <row r="136" spans="2:4" x14ac:dyDescent="0.25">
      <c r="B136">
        <v>134</v>
      </c>
      <c r="C136" t="str">
        <f t="shared" si="9"/>
        <v>"86"</v>
      </c>
      <c r="D136" t="str">
        <f t="shared" si="10"/>
        <v>10000110</v>
      </c>
    </row>
    <row r="137" spans="2:4" x14ac:dyDescent="0.25">
      <c r="B137">
        <v>135</v>
      </c>
      <c r="C137" t="str">
        <f t="shared" si="9"/>
        <v>"87"</v>
      </c>
      <c r="D137" t="str">
        <f t="shared" si="10"/>
        <v>10000111</v>
      </c>
    </row>
    <row r="138" spans="2:4" x14ac:dyDescent="0.25">
      <c r="B138">
        <v>136</v>
      </c>
      <c r="C138" t="str">
        <f t="shared" si="9"/>
        <v>"88"</v>
      </c>
      <c r="D138" t="str">
        <f t="shared" si="10"/>
        <v>10001000</v>
      </c>
    </row>
    <row r="139" spans="2:4" x14ac:dyDescent="0.25">
      <c r="B139">
        <v>137</v>
      </c>
      <c r="C139" t="str">
        <f t="shared" si="9"/>
        <v>"89"</v>
      </c>
      <c r="D139" t="str">
        <f t="shared" si="10"/>
        <v>10001001</v>
      </c>
    </row>
    <row r="140" spans="2:4" x14ac:dyDescent="0.25">
      <c r="B140">
        <v>138</v>
      </c>
      <c r="C140" t="str">
        <f t="shared" si="9"/>
        <v>"8A"</v>
      </c>
      <c r="D140" t="str">
        <f t="shared" si="10"/>
        <v>10001010</v>
      </c>
    </row>
    <row r="141" spans="2:4" x14ac:dyDescent="0.25">
      <c r="B141">
        <v>139</v>
      </c>
      <c r="C141" t="str">
        <f t="shared" si="9"/>
        <v>"8B"</v>
      </c>
      <c r="D141" t="str">
        <f t="shared" si="10"/>
        <v>10001011</v>
      </c>
    </row>
    <row r="142" spans="2:4" x14ac:dyDescent="0.25">
      <c r="B142">
        <v>140</v>
      </c>
      <c r="C142" t="str">
        <f t="shared" si="9"/>
        <v>"8C"</v>
      </c>
      <c r="D142" t="str">
        <f t="shared" si="10"/>
        <v>10001100</v>
      </c>
    </row>
    <row r="143" spans="2:4" x14ac:dyDescent="0.25">
      <c r="B143">
        <v>141</v>
      </c>
      <c r="C143" t="str">
        <f t="shared" si="9"/>
        <v>"8D"</v>
      </c>
      <c r="D143" t="str">
        <f t="shared" si="10"/>
        <v>10001101</v>
      </c>
    </row>
    <row r="144" spans="2:4" x14ac:dyDescent="0.25">
      <c r="B144">
        <v>142</v>
      </c>
      <c r="C144" t="str">
        <f t="shared" si="9"/>
        <v>"8E"</v>
      </c>
      <c r="D144" t="str">
        <f t="shared" si="10"/>
        <v>10001110</v>
      </c>
    </row>
    <row r="145" spans="2:4" x14ac:dyDescent="0.25">
      <c r="B145">
        <v>143</v>
      </c>
      <c r="C145" t="str">
        <f t="shared" si="9"/>
        <v>"8F"</v>
      </c>
      <c r="D145" t="str">
        <f t="shared" si="10"/>
        <v>10001111</v>
      </c>
    </row>
    <row r="146" spans="2:4" x14ac:dyDescent="0.25">
      <c r="B146">
        <v>144</v>
      </c>
      <c r="C146" t="str">
        <f t="shared" si="9"/>
        <v>"90"</v>
      </c>
      <c r="D146" t="str">
        <f t="shared" si="10"/>
        <v>10010000</v>
      </c>
    </row>
    <row r="147" spans="2:4" x14ac:dyDescent="0.25">
      <c r="B147">
        <v>145</v>
      </c>
      <c r="C147" t="str">
        <f t="shared" si="9"/>
        <v>"91"</v>
      </c>
      <c r="D147" t="str">
        <f t="shared" si="10"/>
        <v>10010001</v>
      </c>
    </row>
    <row r="148" spans="2:4" x14ac:dyDescent="0.25">
      <c r="B148">
        <v>146</v>
      </c>
      <c r="C148" t="str">
        <f t="shared" si="9"/>
        <v>"92"</v>
      </c>
      <c r="D148" t="str">
        <f t="shared" si="10"/>
        <v>10010010</v>
      </c>
    </row>
    <row r="149" spans="2:4" x14ac:dyDescent="0.25">
      <c r="B149">
        <v>147</v>
      </c>
      <c r="C149" t="str">
        <f t="shared" si="9"/>
        <v>"93"</v>
      </c>
      <c r="D149" t="str">
        <f t="shared" si="10"/>
        <v>10010011</v>
      </c>
    </row>
    <row r="150" spans="2:4" x14ac:dyDescent="0.25">
      <c r="B150">
        <v>148</v>
      </c>
      <c r="C150" t="str">
        <f t="shared" si="9"/>
        <v>"94"</v>
      </c>
      <c r="D150" t="str">
        <f t="shared" si="10"/>
        <v>10010100</v>
      </c>
    </row>
    <row r="151" spans="2:4" x14ac:dyDescent="0.25">
      <c r="B151">
        <v>149</v>
      </c>
      <c r="C151" t="str">
        <f t="shared" si="9"/>
        <v>"95"</v>
      </c>
      <c r="D151" t="str">
        <f t="shared" si="10"/>
        <v>10010101</v>
      </c>
    </row>
    <row r="152" spans="2:4" x14ac:dyDescent="0.25">
      <c r="B152">
        <v>150</v>
      </c>
      <c r="C152" t="str">
        <f t="shared" si="9"/>
        <v>"96"</v>
      </c>
      <c r="D152" t="str">
        <f t="shared" si="10"/>
        <v>10010110</v>
      </c>
    </row>
    <row r="153" spans="2:4" x14ac:dyDescent="0.25">
      <c r="B153">
        <v>151</v>
      </c>
      <c r="C153" t="str">
        <f t="shared" si="9"/>
        <v>"97"</v>
      </c>
      <c r="D153" t="str">
        <f t="shared" si="10"/>
        <v>10010111</v>
      </c>
    </row>
    <row r="154" spans="2:4" x14ac:dyDescent="0.25">
      <c r="B154">
        <v>152</v>
      </c>
      <c r="C154" t="str">
        <f t="shared" si="9"/>
        <v>"98"</v>
      </c>
      <c r="D154" t="str">
        <f t="shared" si="10"/>
        <v>10011000</v>
      </c>
    </row>
    <row r="155" spans="2:4" x14ac:dyDescent="0.25">
      <c r="B155">
        <v>153</v>
      </c>
      <c r="C155" t="str">
        <f t="shared" si="9"/>
        <v>"99"</v>
      </c>
      <c r="D155" t="str">
        <f t="shared" si="10"/>
        <v>10011001</v>
      </c>
    </row>
    <row r="156" spans="2:4" x14ac:dyDescent="0.25">
      <c r="B156">
        <v>154</v>
      </c>
      <c r="C156" t="str">
        <f t="shared" si="9"/>
        <v>"9A"</v>
      </c>
      <c r="D156" t="str">
        <f t="shared" si="10"/>
        <v>10011010</v>
      </c>
    </row>
    <row r="157" spans="2:4" x14ac:dyDescent="0.25">
      <c r="B157">
        <v>155</v>
      </c>
      <c r="C157" t="str">
        <f t="shared" si="9"/>
        <v>"9B"</v>
      </c>
      <c r="D157" t="str">
        <f t="shared" si="10"/>
        <v>10011011</v>
      </c>
    </row>
    <row r="158" spans="2:4" x14ac:dyDescent="0.25">
      <c r="B158">
        <v>156</v>
      </c>
      <c r="C158" t="str">
        <f t="shared" si="9"/>
        <v>"9C"</v>
      </c>
      <c r="D158" t="str">
        <f t="shared" si="10"/>
        <v>10011100</v>
      </c>
    </row>
    <row r="159" spans="2:4" x14ac:dyDescent="0.25">
      <c r="B159">
        <v>157</v>
      </c>
      <c r="C159" t="str">
        <f t="shared" si="9"/>
        <v>"9D"</v>
      </c>
      <c r="D159" t="str">
        <f t="shared" si="10"/>
        <v>10011101</v>
      </c>
    </row>
    <row r="160" spans="2:4" x14ac:dyDescent="0.25">
      <c r="B160">
        <v>158</v>
      </c>
      <c r="C160" t="str">
        <f t="shared" si="9"/>
        <v>"9E"</v>
      </c>
      <c r="D160" t="str">
        <f t="shared" si="10"/>
        <v>10011110</v>
      </c>
    </row>
    <row r="161" spans="2:4" x14ac:dyDescent="0.25">
      <c r="B161">
        <v>159</v>
      </c>
      <c r="C161" t="str">
        <f t="shared" si="9"/>
        <v>"9F"</v>
      </c>
      <c r="D161" t="str">
        <f t="shared" si="10"/>
        <v>10011111</v>
      </c>
    </row>
    <row r="162" spans="2:4" x14ac:dyDescent="0.25">
      <c r="B162">
        <v>160</v>
      </c>
      <c r="C162" t="str">
        <f t="shared" si="9"/>
        <v>"A0"</v>
      </c>
      <c r="D162" t="str">
        <f t="shared" si="10"/>
        <v>10100000</v>
      </c>
    </row>
    <row r="163" spans="2:4" x14ac:dyDescent="0.25">
      <c r="B163">
        <v>161</v>
      </c>
      <c r="C163" t="str">
        <f t="shared" ref="C163:C226" si="11">""""&amp;DEC2HEX(B163)&amp;""""</f>
        <v>"A1"</v>
      </c>
      <c r="D163" t="str">
        <f t="shared" si="10"/>
        <v>10100001</v>
      </c>
    </row>
    <row r="164" spans="2:4" x14ac:dyDescent="0.25">
      <c r="B164">
        <v>162</v>
      </c>
      <c r="C164" t="str">
        <f t="shared" si="11"/>
        <v>"A2"</v>
      </c>
      <c r="D164" t="str">
        <f t="shared" si="10"/>
        <v>10100010</v>
      </c>
    </row>
    <row r="165" spans="2:4" x14ac:dyDescent="0.25">
      <c r="B165">
        <v>163</v>
      </c>
      <c r="C165" t="str">
        <f t="shared" si="11"/>
        <v>"A3"</v>
      </c>
      <c r="D165" t="str">
        <f t="shared" si="10"/>
        <v>10100011</v>
      </c>
    </row>
    <row r="166" spans="2:4" x14ac:dyDescent="0.25">
      <c r="B166">
        <v>164</v>
      </c>
      <c r="C166" t="str">
        <f t="shared" si="11"/>
        <v>"A4"</v>
      </c>
      <c r="D166" t="str">
        <f t="shared" si="10"/>
        <v>10100100</v>
      </c>
    </row>
    <row r="167" spans="2:4" x14ac:dyDescent="0.25">
      <c r="B167">
        <v>165</v>
      </c>
      <c r="C167" t="str">
        <f t="shared" si="11"/>
        <v>"A5"</v>
      </c>
      <c r="D167" t="str">
        <f t="shared" si="10"/>
        <v>10100101</v>
      </c>
    </row>
    <row r="168" spans="2:4" x14ac:dyDescent="0.25">
      <c r="B168">
        <v>166</v>
      </c>
      <c r="C168" t="str">
        <f t="shared" si="11"/>
        <v>"A6"</v>
      </c>
      <c r="D168" t="str">
        <f t="shared" si="10"/>
        <v>10100110</v>
      </c>
    </row>
    <row r="169" spans="2:4" x14ac:dyDescent="0.25">
      <c r="B169">
        <v>167</v>
      </c>
      <c r="C169" t="str">
        <f t="shared" si="11"/>
        <v>"A7"</v>
      </c>
      <c r="D169" t="str">
        <f t="shared" si="10"/>
        <v>10100111</v>
      </c>
    </row>
    <row r="170" spans="2:4" x14ac:dyDescent="0.25">
      <c r="B170">
        <v>168</v>
      </c>
      <c r="C170" t="str">
        <f t="shared" si="11"/>
        <v>"A8"</v>
      </c>
      <c r="D170" t="str">
        <f t="shared" si="10"/>
        <v>10101000</v>
      </c>
    </row>
    <row r="171" spans="2:4" x14ac:dyDescent="0.25">
      <c r="B171">
        <v>169</v>
      </c>
      <c r="C171" t="str">
        <f t="shared" si="11"/>
        <v>"A9"</v>
      </c>
      <c r="D171" t="str">
        <f t="shared" si="10"/>
        <v>10101001</v>
      </c>
    </row>
    <row r="172" spans="2:4" x14ac:dyDescent="0.25">
      <c r="B172">
        <v>170</v>
      </c>
      <c r="C172" t="str">
        <f t="shared" si="11"/>
        <v>"AA"</v>
      </c>
      <c r="D172" t="str">
        <f t="shared" si="10"/>
        <v>10101010</v>
      </c>
    </row>
    <row r="173" spans="2:4" x14ac:dyDescent="0.25">
      <c r="B173">
        <v>171</v>
      </c>
      <c r="C173" t="str">
        <f t="shared" si="11"/>
        <v>"AB"</v>
      </c>
      <c r="D173" t="str">
        <f t="shared" si="10"/>
        <v>10101011</v>
      </c>
    </row>
    <row r="174" spans="2:4" x14ac:dyDescent="0.25">
      <c r="B174">
        <v>172</v>
      </c>
      <c r="C174" t="str">
        <f t="shared" si="11"/>
        <v>"AC"</v>
      </c>
      <c r="D174" t="str">
        <f t="shared" si="10"/>
        <v>10101100</v>
      </c>
    </row>
    <row r="175" spans="2:4" x14ac:dyDescent="0.25">
      <c r="B175">
        <v>173</v>
      </c>
      <c r="C175" t="str">
        <f t="shared" si="11"/>
        <v>"AD"</v>
      </c>
      <c r="D175" t="str">
        <f t="shared" si="10"/>
        <v>10101101</v>
      </c>
    </row>
    <row r="176" spans="2:4" x14ac:dyDescent="0.25">
      <c r="B176">
        <v>174</v>
      </c>
      <c r="C176" t="str">
        <f t="shared" si="11"/>
        <v>"AE"</v>
      </c>
      <c r="D176" t="str">
        <f t="shared" si="10"/>
        <v>10101110</v>
      </c>
    </row>
    <row r="177" spans="2:4" x14ac:dyDescent="0.25">
      <c r="B177">
        <v>175</v>
      </c>
      <c r="C177" t="str">
        <f t="shared" si="11"/>
        <v>"AF"</v>
      </c>
      <c r="D177" t="str">
        <f t="shared" si="10"/>
        <v>10101111</v>
      </c>
    </row>
    <row r="178" spans="2:4" x14ac:dyDescent="0.25">
      <c r="B178">
        <v>176</v>
      </c>
      <c r="C178" t="str">
        <f t="shared" si="11"/>
        <v>"B0"</v>
      </c>
      <c r="D178" t="str">
        <f t="shared" si="10"/>
        <v>10110000</v>
      </c>
    </row>
    <row r="179" spans="2:4" x14ac:dyDescent="0.25">
      <c r="B179">
        <v>177</v>
      </c>
      <c r="C179" t="str">
        <f t="shared" si="11"/>
        <v>"B1"</v>
      </c>
      <c r="D179" t="str">
        <f t="shared" si="10"/>
        <v>10110001</v>
      </c>
    </row>
    <row r="180" spans="2:4" x14ac:dyDescent="0.25">
      <c r="B180">
        <v>178</v>
      </c>
      <c r="C180" t="str">
        <f t="shared" si="11"/>
        <v>"B2"</v>
      </c>
      <c r="D180" t="str">
        <f t="shared" si="10"/>
        <v>10110010</v>
      </c>
    </row>
    <row r="181" spans="2:4" x14ac:dyDescent="0.25">
      <c r="B181">
        <v>179</v>
      </c>
      <c r="C181" t="str">
        <f t="shared" si="11"/>
        <v>"B3"</v>
      </c>
      <c r="D181" t="str">
        <f t="shared" si="10"/>
        <v>10110011</v>
      </c>
    </row>
    <row r="182" spans="2:4" x14ac:dyDescent="0.25">
      <c r="B182">
        <v>180</v>
      </c>
      <c r="C182" t="str">
        <f t="shared" si="11"/>
        <v>"B4"</v>
      </c>
      <c r="D182" t="str">
        <f t="shared" si="10"/>
        <v>10110100</v>
      </c>
    </row>
    <row r="183" spans="2:4" x14ac:dyDescent="0.25">
      <c r="B183">
        <v>181</v>
      </c>
      <c r="C183" t="str">
        <f t="shared" si="11"/>
        <v>"B5"</v>
      </c>
      <c r="D183" t="str">
        <f t="shared" si="10"/>
        <v>10110101</v>
      </c>
    </row>
    <row r="184" spans="2:4" x14ac:dyDescent="0.25">
      <c r="B184">
        <v>182</v>
      </c>
      <c r="C184" t="str">
        <f t="shared" si="11"/>
        <v>"B6"</v>
      </c>
      <c r="D184" t="str">
        <f t="shared" si="10"/>
        <v>10110110</v>
      </c>
    </row>
    <row r="185" spans="2:4" x14ac:dyDescent="0.25">
      <c r="B185">
        <v>183</v>
      </c>
      <c r="C185" t="str">
        <f t="shared" si="11"/>
        <v>"B7"</v>
      </c>
      <c r="D185" t="str">
        <f t="shared" si="10"/>
        <v>10110111</v>
      </c>
    </row>
    <row r="186" spans="2:4" x14ac:dyDescent="0.25">
      <c r="B186">
        <v>184</v>
      </c>
      <c r="C186" t="str">
        <f t="shared" si="11"/>
        <v>"B8"</v>
      </c>
      <c r="D186" t="str">
        <f t="shared" si="10"/>
        <v>10111000</v>
      </c>
    </row>
    <row r="187" spans="2:4" x14ac:dyDescent="0.25">
      <c r="B187">
        <v>185</v>
      </c>
      <c r="C187" t="str">
        <f t="shared" si="11"/>
        <v>"B9"</v>
      </c>
      <c r="D187" t="str">
        <f t="shared" si="10"/>
        <v>10111001</v>
      </c>
    </row>
    <row r="188" spans="2:4" x14ac:dyDescent="0.25">
      <c r="B188">
        <v>186</v>
      </c>
      <c r="C188" t="str">
        <f t="shared" si="11"/>
        <v>"BA"</v>
      </c>
      <c r="D188" t="str">
        <f t="shared" si="10"/>
        <v>10111010</v>
      </c>
    </row>
    <row r="189" spans="2:4" x14ac:dyDescent="0.25">
      <c r="B189">
        <v>187</v>
      </c>
      <c r="C189" t="str">
        <f t="shared" si="11"/>
        <v>"BB"</v>
      </c>
      <c r="D189" t="str">
        <f t="shared" si="10"/>
        <v>10111011</v>
      </c>
    </row>
    <row r="190" spans="2:4" x14ac:dyDescent="0.25">
      <c r="B190">
        <v>188</v>
      </c>
      <c r="C190" t="str">
        <f t="shared" si="11"/>
        <v>"BC"</v>
      </c>
      <c r="D190" t="str">
        <f t="shared" si="10"/>
        <v>10111100</v>
      </c>
    </row>
    <row r="191" spans="2:4" x14ac:dyDescent="0.25">
      <c r="B191">
        <v>189</v>
      </c>
      <c r="C191" t="str">
        <f t="shared" si="11"/>
        <v>"BD"</v>
      </c>
      <c r="D191" t="str">
        <f t="shared" si="10"/>
        <v>10111101</v>
      </c>
    </row>
    <row r="192" spans="2:4" x14ac:dyDescent="0.25">
      <c r="B192">
        <v>190</v>
      </c>
      <c r="C192" t="str">
        <f t="shared" si="11"/>
        <v>"BE"</v>
      </c>
      <c r="D192" t="str">
        <f t="shared" si="10"/>
        <v>10111110</v>
      </c>
    </row>
    <row r="193" spans="2:4" x14ac:dyDescent="0.25">
      <c r="B193">
        <v>191</v>
      </c>
      <c r="C193" t="str">
        <f t="shared" si="11"/>
        <v>"BF"</v>
      </c>
      <c r="D193" t="str">
        <f t="shared" si="10"/>
        <v>10111111</v>
      </c>
    </row>
    <row r="194" spans="2:4" x14ac:dyDescent="0.25">
      <c r="B194">
        <v>192</v>
      </c>
      <c r="C194" t="str">
        <f t="shared" si="11"/>
        <v>"C0"</v>
      </c>
      <c r="D194" t="str">
        <f t="shared" si="10"/>
        <v>11000000</v>
      </c>
    </row>
    <row r="195" spans="2:4" x14ac:dyDescent="0.25">
      <c r="B195">
        <v>193</v>
      </c>
      <c r="C195" t="str">
        <f t="shared" si="11"/>
        <v>"C1"</v>
      </c>
      <c r="D195" t="str">
        <f t="shared" ref="D195:D257" si="12">DEC2BIN(B195)</f>
        <v>11000001</v>
      </c>
    </row>
    <row r="196" spans="2:4" x14ac:dyDescent="0.25">
      <c r="B196">
        <v>194</v>
      </c>
      <c r="C196" t="str">
        <f t="shared" si="11"/>
        <v>"C2"</v>
      </c>
      <c r="D196" t="str">
        <f t="shared" si="12"/>
        <v>11000010</v>
      </c>
    </row>
    <row r="197" spans="2:4" x14ac:dyDescent="0.25">
      <c r="B197">
        <v>195</v>
      </c>
      <c r="C197" t="str">
        <f t="shared" si="11"/>
        <v>"C3"</v>
      </c>
      <c r="D197" t="str">
        <f t="shared" si="12"/>
        <v>11000011</v>
      </c>
    </row>
    <row r="198" spans="2:4" x14ac:dyDescent="0.25">
      <c r="B198">
        <v>196</v>
      </c>
      <c r="C198" t="str">
        <f t="shared" si="11"/>
        <v>"C4"</v>
      </c>
      <c r="D198" t="str">
        <f t="shared" si="12"/>
        <v>11000100</v>
      </c>
    </row>
    <row r="199" spans="2:4" x14ac:dyDescent="0.25">
      <c r="B199">
        <v>197</v>
      </c>
      <c r="C199" t="str">
        <f t="shared" si="11"/>
        <v>"C5"</v>
      </c>
      <c r="D199" t="str">
        <f t="shared" si="12"/>
        <v>11000101</v>
      </c>
    </row>
    <row r="200" spans="2:4" x14ac:dyDescent="0.25">
      <c r="B200">
        <v>198</v>
      </c>
      <c r="C200" t="str">
        <f t="shared" si="11"/>
        <v>"C6"</v>
      </c>
      <c r="D200" t="str">
        <f t="shared" si="12"/>
        <v>11000110</v>
      </c>
    </row>
    <row r="201" spans="2:4" x14ac:dyDescent="0.25">
      <c r="B201">
        <v>199</v>
      </c>
      <c r="C201" t="str">
        <f t="shared" si="11"/>
        <v>"C7"</v>
      </c>
      <c r="D201" t="str">
        <f t="shared" si="12"/>
        <v>11000111</v>
      </c>
    </row>
    <row r="202" spans="2:4" x14ac:dyDescent="0.25">
      <c r="B202">
        <v>200</v>
      </c>
      <c r="C202" t="str">
        <f t="shared" si="11"/>
        <v>"C8"</v>
      </c>
      <c r="D202" t="str">
        <f t="shared" si="12"/>
        <v>11001000</v>
      </c>
    </row>
    <row r="203" spans="2:4" x14ac:dyDescent="0.25">
      <c r="B203">
        <v>201</v>
      </c>
      <c r="C203" t="str">
        <f t="shared" si="11"/>
        <v>"C9"</v>
      </c>
      <c r="D203" t="str">
        <f t="shared" si="12"/>
        <v>11001001</v>
      </c>
    </row>
    <row r="204" spans="2:4" x14ac:dyDescent="0.25">
      <c r="B204">
        <v>202</v>
      </c>
      <c r="C204" t="str">
        <f t="shared" si="11"/>
        <v>"CA"</v>
      </c>
      <c r="D204" t="str">
        <f t="shared" si="12"/>
        <v>11001010</v>
      </c>
    </row>
    <row r="205" spans="2:4" x14ac:dyDescent="0.25">
      <c r="B205">
        <v>203</v>
      </c>
      <c r="C205" t="str">
        <f t="shared" si="11"/>
        <v>"CB"</v>
      </c>
      <c r="D205" t="str">
        <f t="shared" si="12"/>
        <v>11001011</v>
      </c>
    </row>
    <row r="206" spans="2:4" x14ac:dyDescent="0.25">
      <c r="B206">
        <v>204</v>
      </c>
      <c r="C206" t="str">
        <f t="shared" si="11"/>
        <v>"CC"</v>
      </c>
      <c r="D206" t="str">
        <f t="shared" si="12"/>
        <v>11001100</v>
      </c>
    </row>
    <row r="207" spans="2:4" x14ac:dyDescent="0.25">
      <c r="B207">
        <v>205</v>
      </c>
      <c r="C207" t="str">
        <f t="shared" si="11"/>
        <v>"CD"</v>
      </c>
      <c r="D207" t="str">
        <f t="shared" si="12"/>
        <v>11001101</v>
      </c>
    </row>
    <row r="208" spans="2:4" x14ac:dyDescent="0.25">
      <c r="B208">
        <v>206</v>
      </c>
      <c r="C208" t="str">
        <f t="shared" si="11"/>
        <v>"CE"</v>
      </c>
      <c r="D208" t="str">
        <f t="shared" si="12"/>
        <v>11001110</v>
      </c>
    </row>
    <row r="209" spans="2:4" x14ac:dyDescent="0.25">
      <c r="B209">
        <v>207</v>
      </c>
      <c r="C209" t="str">
        <f t="shared" si="11"/>
        <v>"CF"</v>
      </c>
      <c r="D209" t="str">
        <f t="shared" si="12"/>
        <v>11001111</v>
      </c>
    </row>
    <row r="210" spans="2:4" x14ac:dyDescent="0.25">
      <c r="B210">
        <v>208</v>
      </c>
      <c r="C210" t="str">
        <f t="shared" si="11"/>
        <v>"D0"</v>
      </c>
      <c r="D210" t="str">
        <f t="shared" si="12"/>
        <v>11010000</v>
      </c>
    </row>
    <row r="211" spans="2:4" x14ac:dyDescent="0.25">
      <c r="B211">
        <v>209</v>
      </c>
      <c r="C211" t="str">
        <f t="shared" si="11"/>
        <v>"D1"</v>
      </c>
      <c r="D211" t="str">
        <f t="shared" si="12"/>
        <v>11010001</v>
      </c>
    </row>
    <row r="212" spans="2:4" x14ac:dyDescent="0.25">
      <c r="B212">
        <v>210</v>
      </c>
      <c r="C212" t="str">
        <f t="shared" si="11"/>
        <v>"D2"</v>
      </c>
      <c r="D212" t="str">
        <f t="shared" si="12"/>
        <v>11010010</v>
      </c>
    </row>
    <row r="213" spans="2:4" x14ac:dyDescent="0.25">
      <c r="B213">
        <v>211</v>
      </c>
      <c r="C213" t="str">
        <f t="shared" si="11"/>
        <v>"D3"</v>
      </c>
      <c r="D213" t="str">
        <f t="shared" si="12"/>
        <v>11010011</v>
      </c>
    </row>
    <row r="214" spans="2:4" x14ac:dyDescent="0.25">
      <c r="B214">
        <v>212</v>
      </c>
      <c r="C214" t="str">
        <f t="shared" si="11"/>
        <v>"D4"</v>
      </c>
      <c r="D214" t="str">
        <f t="shared" si="12"/>
        <v>11010100</v>
      </c>
    </row>
    <row r="215" spans="2:4" x14ac:dyDescent="0.25">
      <c r="B215">
        <v>213</v>
      </c>
      <c r="C215" t="str">
        <f t="shared" si="11"/>
        <v>"D5"</v>
      </c>
      <c r="D215" t="str">
        <f t="shared" si="12"/>
        <v>11010101</v>
      </c>
    </row>
    <row r="216" spans="2:4" x14ac:dyDescent="0.25">
      <c r="B216">
        <v>214</v>
      </c>
      <c r="C216" t="str">
        <f t="shared" si="11"/>
        <v>"D6"</v>
      </c>
      <c r="D216" t="str">
        <f t="shared" si="12"/>
        <v>11010110</v>
      </c>
    </row>
    <row r="217" spans="2:4" x14ac:dyDescent="0.25">
      <c r="B217">
        <v>215</v>
      </c>
      <c r="C217" t="str">
        <f t="shared" si="11"/>
        <v>"D7"</v>
      </c>
      <c r="D217" t="str">
        <f t="shared" si="12"/>
        <v>11010111</v>
      </c>
    </row>
    <row r="218" spans="2:4" x14ac:dyDescent="0.25">
      <c r="B218">
        <v>216</v>
      </c>
      <c r="C218" t="str">
        <f t="shared" si="11"/>
        <v>"D8"</v>
      </c>
      <c r="D218" t="str">
        <f t="shared" si="12"/>
        <v>11011000</v>
      </c>
    </row>
    <row r="219" spans="2:4" x14ac:dyDescent="0.25">
      <c r="B219">
        <v>217</v>
      </c>
      <c r="C219" t="str">
        <f t="shared" si="11"/>
        <v>"D9"</v>
      </c>
      <c r="D219" t="str">
        <f t="shared" si="12"/>
        <v>11011001</v>
      </c>
    </row>
    <row r="220" spans="2:4" x14ac:dyDescent="0.25">
      <c r="B220">
        <v>218</v>
      </c>
      <c r="C220" t="str">
        <f t="shared" si="11"/>
        <v>"DA"</v>
      </c>
      <c r="D220" t="str">
        <f t="shared" si="12"/>
        <v>11011010</v>
      </c>
    </row>
    <row r="221" spans="2:4" x14ac:dyDescent="0.25">
      <c r="B221">
        <v>219</v>
      </c>
      <c r="C221" t="str">
        <f t="shared" si="11"/>
        <v>"DB"</v>
      </c>
      <c r="D221" t="str">
        <f t="shared" si="12"/>
        <v>11011011</v>
      </c>
    </row>
    <row r="222" spans="2:4" x14ac:dyDescent="0.25">
      <c r="B222">
        <v>220</v>
      </c>
      <c r="C222" t="str">
        <f t="shared" si="11"/>
        <v>"DC"</v>
      </c>
      <c r="D222" t="str">
        <f t="shared" si="12"/>
        <v>11011100</v>
      </c>
    </row>
    <row r="223" spans="2:4" x14ac:dyDescent="0.25">
      <c r="B223">
        <v>221</v>
      </c>
      <c r="C223" t="str">
        <f t="shared" si="11"/>
        <v>"DD"</v>
      </c>
      <c r="D223" t="str">
        <f t="shared" si="12"/>
        <v>11011101</v>
      </c>
    </row>
    <row r="224" spans="2:4" x14ac:dyDescent="0.25">
      <c r="B224">
        <v>222</v>
      </c>
      <c r="C224" t="str">
        <f t="shared" si="11"/>
        <v>"DE"</v>
      </c>
      <c r="D224" t="str">
        <f t="shared" si="12"/>
        <v>11011110</v>
      </c>
    </row>
    <row r="225" spans="2:6" x14ac:dyDescent="0.25">
      <c r="B225">
        <v>223</v>
      </c>
      <c r="C225" t="str">
        <f t="shared" si="11"/>
        <v>"DF"</v>
      </c>
      <c r="D225" t="str">
        <f t="shared" si="12"/>
        <v>11011111</v>
      </c>
    </row>
    <row r="226" spans="2:6" x14ac:dyDescent="0.25">
      <c r="B226">
        <v>224</v>
      </c>
      <c r="C226" t="str">
        <f t="shared" si="11"/>
        <v>"E0"</v>
      </c>
      <c r="D226" t="str">
        <f t="shared" si="12"/>
        <v>11100000</v>
      </c>
      <c r="F226" t="s">
        <v>119</v>
      </c>
    </row>
    <row r="227" spans="2:6" x14ac:dyDescent="0.25">
      <c r="B227">
        <v>225</v>
      </c>
      <c r="C227" t="str">
        <f t="shared" ref="C227:C257" si="13">""""&amp;DEC2HEX(B227)&amp;""""</f>
        <v>"E1"</v>
      </c>
      <c r="D227" t="str">
        <f t="shared" si="12"/>
        <v>11100001</v>
      </c>
    </row>
    <row r="228" spans="2:6" x14ac:dyDescent="0.25">
      <c r="B228">
        <v>226</v>
      </c>
      <c r="C228" t="str">
        <f t="shared" si="13"/>
        <v>"E2"</v>
      </c>
      <c r="D228" t="str">
        <f t="shared" si="12"/>
        <v>11100010</v>
      </c>
    </row>
    <row r="229" spans="2:6" x14ac:dyDescent="0.25">
      <c r="B229">
        <v>227</v>
      </c>
      <c r="C229" t="str">
        <f t="shared" si="13"/>
        <v>"E3"</v>
      </c>
      <c r="D229" t="str">
        <f t="shared" si="12"/>
        <v>11100011</v>
      </c>
    </row>
    <row r="230" spans="2:6" x14ac:dyDescent="0.25">
      <c r="B230">
        <v>228</v>
      </c>
      <c r="C230" t="str">
        <f t="shared" si="13"/>
        <v>"E4"</v>
      </c>
      <c r="D230" t="str">
        <f t="shared" si="12"/>
        <v>11100100</v>
      </c>
    </row>
    <row r="231" spans="2:6" x14ac:dyDescent="0.25">
      <c r="B231">
        <v>229</v>
      </c>
      <c r="C231" t="str">
        <f t="shared" si="13"/>
        <v>"E5"</v>
      </c>
      <c r="D231" t="str">
        <f t="shared" si="12"/>
        <v>11100101</v>
      </c>
    </row>
    <row r="232" spans="2:6" x14ac:dyDescent="0.25">
      <c r="B232">
        <v>230</v>
      </c>
      <c r="C232" t="str">
        <f t="shared" si="13"/>
        <v>"E6"</v>
      </c>
      <c r="D232" t="str">
        <f t="shared" si="12"/>
        <v>11100110</v>
      </c>
    </row>
    <row r="233" spans="2:6" x14ac:dyDescent="0.25">
      <c r="B233">
        <v>231</v>
      </c>
      <c r="C233" t="str">
        <f t="shared" si="13"/>
        <v>"E7"</v>
      </c>
      <c r="D233" t="str">
        <f t="shared" si="12"/>
        <v>11100111</v>
      </c>
    </row>
    <row r="234" spans="2:6" x14ac:dyDescent="0.25">
      <c r="B234">
        <v>232</v>
      </c>
      <c r="C234" t="str">
        <f t="shared" si="13"/>
        <v>"E8"</v>
      </c>
      <c r="D234" t="str">
        <f t="shared" si="12"/>
        <v>11101000</v>
      </c>
    </row>
    <row r="235" spans="2:6" x14ac:dyDescent="0.25">
      <c r="B235">
        <v>233</v>
      </c>
      <c r="C235" t="str">
        <f t="shared" si="13"/>
        <v>"E9"</v>
      </c>
      <c r="D235" t="str">
        <f t="shared" si="12"/>
        <v>11101001</v>
      </c>
    </row>
    <row r="236" spans="2:6" x14ac:dyDescent="0.25">
      <c r="B236">
        <v>234</v>
      </c>
      <c r="C236" t="str">
        <f t="shared" si="13"/>
        <v>"EA"</v>
      </c>
      <c r="D236" t="str">
        <f t="shared" si="12"/>
        <v>11101010</v>
      </c>
    </row>
    <row r="237" spans="2:6" x14ac:dyDescent="0.25">
      <c r="B237">
        <v>235</v>
      </c>
      <c r="C237" t="str">
        <f t="shared" si="13"/>
        <v>"EB"</v>
      </c>
      <c r="D237" t="str">
        <f t="shared" si="12"/>
        <v>11101011</v>
      </c>
    </row>
    <row r="238" spans="2:6" x14ac:dyDescent="0.25">
      <c r="B238">
        <v>236</v>
      </c>
      <c r="C238" t="str">
        <f t="shared" si="13"/>
        <v>"EC"</v>
      </c>
      <c r="D238" t="str">
        <f t="shared" si="12"/>
        <v>11101100</v>
      </c>
    </row>
    <row r="239" spans="2:6" x14ac:dyDescent="0.25">
      <c r="B239">
        <v>237</v>
      </c>
      <c r="C239" t="str">
        <f t="shared" si="13"/>
        <v>"ED"</v>
      </c>
      <c r="D239" t="str">
        <f t="shared" si="12"/>
        <v>11101101</v>
      </c>
    </row>
    <row r="240" spans="2:6" x14ac:dyDescent="0.25">
      <c r="B240">
        <v>238</v>
      </c>
      <c r="C240" t="str">
        <f t="shared" si="13"/>
        <v>"EE"</v>
      </c>
      <c r="D240" t="str">
        <f t="shared" si="12"/>
        <v>11101110</v>
      </c>
    </row>
    <row r="241" spans="2:4" x14ac:dyDescent="0.25">
      <c r="B241">
        <v>239</v>
      </c>
      <c r="C241" t="str">
        <f t="shared" si="13"/>
        <v>"EF"</v>
      </c>
      <c r="D241" t="str">
        <f t="shared" si="12"/>
        <v>11101111</v>
      </c>
    </row>
    <row r="242" spans="2:4" x14ac:dyDescent="0.25">
      <c r="B242">
        <v>240</v>
      </c>
      <c r="C242" t="str">
        <f t="shared" si="13"/>
        <v>"F0"</v>
      </c>
      <c r="D242" t="str">
        <f t="shared" si="12"/>
        <v>11110000</v>
      </c>
    </row>
    <row r="243" spans="2:4" x14ac:dyDescent="0.25">
      <c r="B243">
        <v>241</v>
      </c>
      <c r="C243" t="str">
        <f t="shared" si="13"/>
        <v>"F1"</v>
      </c>
      <c r="D243" t="str">
        <f t="shared" si="12"/>
        <v>11110001</v>
      </c>
    </row>
    <row r="244" spans="2:4" x14ac:dyDescent="0.25">
      <c r="B244">
        <v>242</v>
      </c>
      <c r="C244" t="str">
        <f t="shared" si="13"/>
        <v>"F2"</v>
      </c>
      <c r="D244" t="str">
        <f t="shared" si="12"/>
        <v>11110010</v>
      </c>
    </row>
    <row r="245" spans="2:4" x14ac:dyDescent="0.25">
      <c r="B245">
        <v>243</v>
      </c>
      <c r="C245" t="str">
        <f t="shared" si="13"/>
        <v>"F3"</v>
      </c>
      <c r="D245" t="str">
        <f t="shared" si="12"/>
        <v>11110011</v>
      </c>
    </row>
    <row r="246" spans="2:4" x14ac:dyDescent="0.25">
      <c r="B246">
        <v>244</v>
      </c>
      <c r="C246" t="str">
        <f t="shared" si="13"/>
        <v>"F4"</v>
      </c>
      <c r="D246" t="str">
        <f t="shared" si="12"/>
        <v>11110100</v>
      </c>
    </row>
    <row r="247" spans="2:4" x14ac:dyDescent="0.25">
      <c r="B247">
        <v>245</v>
      </c>
      <c r="C247" t="str">
        <f t="shared" si="13"/>
        <v>"F5"</v>
      </c>
      <c r="D247" t="str">
        <f t="shared" si="12"/>
        <v>11110101</v>
      </c>
    </row>
    <row r="248" spans="2:4" x14ac:dyDescent="0.25">
      <c r="B248">
        <v>246</v>
      </c>
      <c r="C248" t="str">
        <f t="shared" si="13"/>
        <v>"F6"</v>
      </c>
      <c r="D248" t="str">
        <f t="shared" si="12"/>
        <v>11110110</v>
      </c>
    </row>
    <row r="249" spans="2:4" x14ac:dyDescent="0.25">
      <c r="B249">
        <v>247</v>
      </c>
      <c r="C249" t="str">
        <f t="shared" si="13"/>
        <v>"F7"</v>
      </c>
      <c r="D249" t="str">
        <f t="shared" si="12"/>
        <v>11110111</v>
      </c>
    </row>
    <row r="250" spans="2:4" x14ac:dyDescent="0.25">
      <c r="B250">
        <v>248</v>
      </c>
      <c r="C250" t="str">
        <f t="shared" si="13"/>
        <v>"F8"</v>
      </c>
      <c r="D250" t="str">
        <f t="shared" si="12"/>
        <v>11111000</v>
      </c>
    </row>
    <row r="251" spans="2:4" x14ac:dyDescent="0.25">
      <c r="B251">
        <v>249</v>
      </c>
      <c r="C251" t="str">
        <f t="shared" si="13"/>
        <v>"F9"</v>
      </c>
      <c r="D251" t="str">
        <f t="shared" si="12"/>
        <v>11111001</v>
      </c>
    </row>
    <row r="252" spans="2:4" x14ac:dyDescent="0.25">
      <c r="B252">
        <v>250</v>
      </c>
      <c r="C252" t="str">
        <f t="shared" si="13"/>
        <v>"FA"</v>
      </c>
      <c r="D252" t="str">
        <f t="shared" si="12"/>
        <v>11111010</v>
      </c>
    </row>
    <row r="253" spans="2:4" x14ac:dyDescent="0.25">
      <c r="B253">
        <v>251</v>
      </c>
      <c r="C253" t="str">
        <f t="shared" si="13"/>
        <v>"FB"</v>
      </c>
      <c r="D253" t="str">
        <f t="shared" si="12"/>
        <v>11111011</v>
      </c>
    </row>
    <row r="254" spans="2:4" x14ac:dyDescent="0.25">
      <c r="B254">
        <v>252</v>
      </c>
      <c r="C254" t="str">
        <f t="shared" si="13"/>
        <v>"FC"</v>
      </c>
      <c r="D254" t="str">
        <f t="shared" si="12"/>
        <v>11111100</v>
      </c>
    </row>
    <row r="255" spans="2:4" x14ac:dyDescent="0.25">
      <c r="B255">
        <v>253</v>
      </c>
      <c r="C255" t="str">
        <f t="shared" si="13"/>
        <v>"FD"</v>
      </c>
      <c r="D255" t="str">
        <f t="shared" si="12"/>
        <v>11111101</v>
      </c>
    </row>
    <row r="256" spans="2:4" x14ac:dyDescent="0.25">
      <c r="B256">
        <v>254</v>
      </c>
      <c r="C256" t="str">
        <f t="shared" si="13"/>
        <v>"FE"</v>
      </c>
      <c r="D256" t="str">
        <f t="shared" si="12"/>
        <v>11111110</v>
      </c>
    </row>
    <row r="257" spans="2:4" x14ac:dyDescent="0.25">
      <c r="B257">
        <v>255</v>
      </c>
      <c r="C257" t="str">
        <f t="shared" si="13"/>
        <v>"FF"</v>
      </c>
      <c r="D257" t="str">
        <f t="shared" si="12"/>
        <v>11111111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9"/>
  <sheetViews>
    <sheetView topLeftCell="B1" workbookViewId="0">
      <selection activeCell="M11" sqref="M11"/>
    </sheetView>
  </sheetViews>
  <sheetFormatPr defaultRowHeight="15" x14ac:dyDescent="0.25"/>
  <cols>
    <col min="18" max="18" width="9.5703125" customWidth="1"/>
  </cols>
  <sheetData>
    <row r="1" spans="1:1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f>A2&amp;B2&amp;C2&amp;D2&amp;E2&amp;F2&amp;G2&amp;H2</f>
        <v>10000000</v>
      </c>
    </row>
    <row r="3" spans="1:18" x14ac:dyDescent="0.25">
      <c r="I3">
        <f>BIN2DEC(I2)</f>
        <v>128</v>
      </c>
    </row>
    <row r="5" spans="1:18" ht="15.75" customHeight="1" x14ac:dyDescent="0.25">
      <c r="L5" s="7" t="s">
        <v>133</v>
      </c>
    </row>
    <row r="6" spans="1:18" x14ac:dyDescent="0.25">
      <c r="C6" t="s">
        <v>123</v>
      </c>
      <c r="D6">
        <f>HEX2DEC(C6)</f>
        <v>42</v>
      </c>
      <c r="F6">
        <f>SUM(D6:D73)</f>
        <v>12580</v>
      </c>
      <c r="G6">
        <f>MOD($F$6,255)</f>
        <v>85</v>
      </c>
    </row>
    <row r="7" spans="1:18" x14ac:dyDescent="0.25">
      <c r="C7">
        <v>41</v>
      </c>
      <c r="D7">
        <f t="shared" ref="D7:D70" si="0">HEX2DEC(C7)</f>
        <v>65</v>
      </c>
      <c r="G7">
        <f>MOD($F$6,256)</f>
        <v>36</v>
      </c>
      <c r="J7" t="str">
        <f>DEC2HEX(K7)</f>
        <v>0</v>
      </c>
      <c r="K7">
        <v>0</v>
      </c>
      <c r="L7" t="str">
        <f>MID($L$5,(K7+1),1)</f>
        <v>ƒ</v>
      </c>
      <c r="M7">
        <f>IF(CODE(L7)=32,0,CODE(L7))</f>
        <v>131</v>
      </c>
      <c r="N7" t="str">
        <f>DEC2HEX(M7)</f>
        <v>83</v>
      </c>
      <c r="O7">
        <f>SUM(M7:M8)</f>
        <v>156</v>
      </c>
      <c r="Q7" t="str">
        <f>DEC2HEX(O7)</f>
        <v>9C</v>
      </c>
      <c r="R7" t="str">
        <f>DEC2BIN(P7)</f>
        <v>0</v>
      </c>
    </row>
    <row r="8" spans="1:18" x14ac:dyDescent="0.25">
      <c r="C8">
        <v>47</v>
      </c>
      <c r="D8">
        <f t="shared" si="0"/>
        <v>71</v>
      </c>
      <c r="J8" t="str">
        <f t="shared" ref="J8:J71" si="1">DEC2HEX(K8)</f>
        <v>1</v>
      </c>
      <c r="K8">
        <v>1</v>
      </c>
      <c r="L8" t="str">
        <f t="shared" ref="L8:L71" si="2">MID($L$5,(K8+1),1)</f>
        <v>_x0019_</v>
      </c>
      <c r="M8">
        <f>IF(CODE(L8)=32,0,CODE(L8))</f>
        <v>25</v>
      </c>
      <c r="N8" t="str">
        <f t="shared" ref="N8:N71" si="3">DEC2HEX(M8)</f>
        <v>19</v>
      </c>
    </row>
    <row r="9" spans="1:18" x14ac:dyDescent="0.25">
      <c r="C9">
        <v>43</v>
      </c>
      <c r="D9">
        <f t="shared" si="0"/>
        <v>67</v>
      </c>
      <c r="J9" t="str">
        <f t="shared" si="1"/>
        <v>2</v>
      </c>
      <c r="K9">
        <v>2</v>
      </c>
      <c r="L9" t="str">
        <f t="shared" si="2"/>
        <v xml:space="preserve"> </v>
      </c>
      <c r="M9">
        <f>IF(CODE(L9)=32,0,CODE(L9))</f>
        <v>0</v>
      </c>
      <c r="N9" t="str">
        <f t="shared" si="3"/>
        <v>0</v>
      </c>
    </row>
    <row r="10" spans="1:18" x14ac:dyDescent="0.25">
      <c r="C10" t="s">
        <v>124</v>
      </c>
      <c r="D10">
        <f t="shared" si="0"/>
        <v>77</v>
      </c>
      <c r="J10" t="str">
        <f t="shared" si="1"/>
        <v>3</v>
      </c>
      <c r="K10">
        <v>3</v>
      </c>
      <c r="L10" t="str">
        <f t="shared" si="2"/>
        <v xml:space="preserve"> </v>
      </c>
      <c r="M10">
        <f t="shared" ref="M10:M71" si="4">IF(CODE(L10)=32,0,CODE(L10))</f>
        <v>0</v>
      </c>
      <c r="N10" t="str">
        <f t="shared" si="3"/>
        <v>0</v>
      </c>
    </row>
    <row r="11" spans="1:18" x14ac:dyDescent="0.25">
      <c r="C11">
        <v>39</v>
      </c>
      <c r="D11">
        <f t="shared" si="0"/>
        <v>57</v>
      </c>
      <c r="J11" t="str">
        <f t="shared" si="1"/>
        <v>4</v>
      </c>
      <c r="K11">
        <v>4</v>
      </c>
      <c r="L11" t="str">
        <f t="shared" si="2"/>
        <v xml:space="preserve"> </v>
      </c>
      <c r="M11">
        <f t="shared" si="4"/>
        <v>0</v>
      </c>
      <c r="N11" t="str">
        <f t="shared" si="3"/>
        <v>0</v>
      </c>
    </row>
    <row r="12" spans="1:18" x14ac:dyDescent="0.25">
      <c r="C12">
        <v>35</v>
      </c>
      <c r="D12">
        <f t="shared" si="0"/>
        <v>53</v>
      </c>
      <c r="J12" t="str">
        <f t="shared" si="1"/>
        <v>5</v>
      </c>
      <c r="K12">
        <v>5</v>
      </c>
      <c r="L12" t="str">
        <f t="shared" si="2"/>
        <v/>
      </c>
      <c r="M12" t="e">
        <f t="shared" si="4"/>
        <v>#VALUE!</v>
      </c>
      <c r="N12" t="e">
        <f t="shared" si="3"/>
        <v>#VALUE!</v>
      </c>
    </row>
    <row r="13" spans="1:18" x14ac:dyDescent="0.25">
      <c r="C13">
        <v>32</v>
      </c>
      <c r="D13">
        <f t="shared" si="0"/>
        <v>50</v>
      </c>
      <c r="J13" t="str">
        <f t="shared" si="1"/>
        <v>6</v>
      </c>
      <c r="K13">
        <v>6</v>
      </c>
      <c r="L13" t="str">
        <f t="shared" si="2"/>
        <v/>
      </c>
      <c r="M13" t="e">
        <f t="shared" si="4"/>
        <v>#VALUE!</v>
      </c>
      <c r="N13" t="e">
        <f t="shared" si="3"/>
        <v>#VALUE!</v>
      </c>
    </row>
    <row r="14" spans="1:18" x14ac:dyDescent="0.25">
      <c r="C14">
        <v>30</v>
      </c>
      <c r="D14">
        <f t="shared" si="0"/>
        <v>48</v>
      </c>
      <c r="J14" t="str">
        <f t="shared" si="1"/>
        <v>7</v>
      </c>
      <c r="K14">
        <v>7</v>
      </c>
      <c r="L14" t="str">
        <f t="shared" si="2"/>
        <v/>
      </c>
      <c r="M14" t="e">
        <f t="shared" si="4"/>
        <v>#VALUE!</v>
      </c>
      <c r="N14" t="e">
        <f t="shared" si="3"/>
        <v>#VALUE!</v>
      </c>
    </row>
    <row r="15" spans="1:18" x14ac:dyDescent="0.25">
      <c r="C15">
        <v>30</v>
      </c>
      <c r="D15">
        <f t="shared" si="0"/>
        <v>48</v>
      </c>
      <c r="J15" t="str">
        <f t="shared" si="1"/>
        <v>8</v>
      </c>
      <c r="K15">
        <v>8</v>
      </c>
      <c r="L15" t="str">
        <f t="shared" si="2"/>
        <v/>
      </c>
      <c r="M15" t="e">
        <f t="shared" si="4"/>
        <v>#VALUE!</v>
      </c>
      <c r="N15" t="e">
        <f t="shared" si="3"/>
        <v>#VALUE!</v>
      </c>
      <c r="Q15" t="s">
        <v>134</v>
      </c>
    </row>
    <row r="16" spans="1:18" x14ac:dyDescent="0.25">
      <c r="C16">
        <v>43</v>
      </c>
      <c r="D16">
        <f t="shared" si="0"/>
        <v>67</v>
      </c>
      <c r="J16" t="str">
        <f t="shared" si="1"/>
        <v>9</v>
      </c>
      <c r="K16">
        <v>9</v>
      </c>
      <c r="L16" t="str">
        <f t="shared" si="2"/>
        <v/>
      </c>
      <c r="M16" t="e">
        <f t="shared" si="4"/>
        <v>#VALUE!</v>
      </c>
      <c r="N16" t="e">
        <f t="shared" si="3"/>
        <v>#VALUE!</v>
      </c>
      <c r="Q16">
        <v>1</v>
      </c>
    </row>
    <row r="17" spans="3:17" x14ac:dyDescent="0.25">
      <c r="C17">
        <v>48</v>
      </c>
      <c r="D17">
        <f t="shared" si="0"/>
        <v>72</v>
      </c>
      <c r="J17" t="str">
        <f t="shared" si="1"/>
        <v>A</v>
      </c>
      <c r="K17">
        <v>10</v>
      </c>
      <c r="L17" t="str">
        <f t="shared" si="2"/>
        <v/>
      </c>
      <c r="M17" t="e">
        <f t="shared" si="4"/>
        <v>#VALUE!</v>
      </c>
      <c r="N17" t="e">
        <f t="shared" si="3"/>
        <v>#VALUE!</v>
      </c>
      <c r="Q17" t="str">
        <f>DEC2HEX(HEX2DEC(Q15)+HEX2DEC(Q16))</f>
        <v>9D</v>
      </c>
    </row>
    <row r="18" spans="3:17" x14ac:dyDescent="0.25">
      <c r="C18">
        <v>43</v>
      </c>
      <c r="D18">
        <f t="shared" si="0"/>
        <v>67</v>
      </c>
      <c r="J18" t="str">
        <f t="shared" si="1"/>
        <v>B</v>
      </c>
      <c r="K18">
        <v>11</v>
      </c>
      <c r="L18" t="str">
        <f t="shared" si="2"/>
        <v/>
      </c>
      <c r="M18" t="e">
        <f t="shared" si="4"/>
        <v>#VALUE!</v>
      </c>
      <c r="N18" t="e">
        <f t="shared" si="3"/>
        <v>#VALUE!</v>
      </c>
    </row>
    <row r="19" spans="3:17" x14ac:dyDescent="0.25">
      <c r="C19">
        <v>31</v>
      </c>
      <c r="D19">
        <f t="shared" si="0"/>
        <v>49</v>
      </c>
      <c r="J19" t="str">
        <f t="shared" si="1"/>
        <v>C</v>
      </c>
      <c r="K19">
        <v>12</v>
      </c>
      <c r="L19" t="str">
        <f t="shared" si="2"/>
        <v/>
      </c>
      <c r="M19" t="e">
        <f t="shared" si="4"/>
        <v>#VALUE!</v>
      </c>
      <c r="N19" t="e">
        <f t="shared" si="3"/>
        <v>#VALUE!</v>
      </c>
    </row>
    <row r="20" spans="3:17" x14ac:dyDescent="0.25">
      <c r="C20">
        <v>36</v>
      </c>
      <c r="D20">
        <f t="shared" si="0"/>
        <v>54</v>
      </c>
      <c r="J20" t="str">
        <f t="shared" si="1"/>
        <v>D</v>
      </c>
      <c r="K20">
        <v>13</v>
      </c>
      <c r="L20" t="str">
        <f t="shared" si="2"/>
        <v/>
      </c>
      <c r="M20" t="e">
        <f t="shared" si="4"/>
        <v>#VALUE!</v>
      </c>
      <c r="N20" t="e">
        <f t="shared" si="3"/>
        <v>#VALUE!</v>
      </c>
    </row>
    <row r="21" spans="3:17" x14ac:dyDescent="0.25">
      <c r="C21">
        <v>31</v>
      </c>
      <c r="D21">
        <f t="shared" si="0"/>
        <v>49</v>
      </c>
      <c r="J21" t="str">
        <f t="shared" si="1"/>
        <v>E</v>
      </c>
      <c r="K21">
        <v>14</v>
      </c>
      <c r="L21" t="str">
        <f t="shared" si="2"/>
        <v/>
      </c>
      <c r="M21" t="e">
        <f t="shared" si="4"/>
        <v>#VALUE!</v>
      </c>
      <c r="N21" t="e">
        <f t="shared" si="3"/>
        <v>#VALUE!</v>
      </c>
    </row>
    <row r="22" spans="3:17" x14ac:dyDescent="0.25">
      <c r="C22">
        <v>30</v>
      </c>
      <c r="D22">
        <f t="shared" si="0"/>
        <v>48</v>
      </c>
      <c r="J22" t="str">
        <f t="shared" si="1"/>
        <v>F</v>
      </c>
      <c r="K22">
        <v>15</v>
      </c>
      <c r="L22" t="str">
        <f t="shared" si="2"/>
        <v/>
      </c>
      <c r="M22" t="e">
        <f t="shared" si="4"/>
        <v>#VALUE!</v>
      </c>
      <c r="N22" t="e">
        <f t="shared" si="3"/>
        <v>#VALUE!</v>
      </c>
    </row>
    <row r="23" spans="3:17" x14ac:dyDescent="0.25">
      <c r="C23">
        <v>31</v>
      </c>
      <c r="D23">
        <f t="shared" si="0"/>
        <v>49</v>
      </c>
      <c r="J23" t="str">
        <f t="shared" si="1"/>
        <v>10</v>
      </c>
      <c r="K23">
        <v>16</v>
      </c>
      <c r="L23" t="str">
        <f t="shared" si="2"/>
        <v/>
      </c>
      <c r="M23" t="e">
        <f t="shared" si="4"/>
        <v>#VALUE!</v>
      </c>
      <c r="N23" t="e">
        <f t="shared" si="3"/>
        <v>#VALUE!</v>
      </c>
    </row>
    <row r="24" spans="3:17" x14ac:dyDescent="0.25">
      <c r="C24" t="s">
        <v>123</v>
      </c>
      <c r="D24">
        <f t="shared" si="0"/>
        <v>42</v>
      </c>
      <c r="J24" t="str">
        <f t="shared" si="1"/>
        <v>11</v>
      </c>
      <c r="K24">
        <v>17</v>
      </c>
      <c r="L24" t="str">
        <f t="shared" si="2"/>
        <v/>
      </c>
      <c r="M24" t="e">
        <f t="shared" si="4"/>
        <v>#VALUE!</v>
      </c>
      <c r="N24" t="e">
        <f t="shared" si="3"/>
        <v>#VALUE!</v>
      </c>
    </row>
    <row r="25" spans="3:17" x14ac:dyDescent="0.25">
      <c r="C25">
        <v>30</v>
      </c>
      <c r="D25">
        <f t="shared" si="0"/>
        <v>48</v>
      </c>
      <c r="J25" t="str">
        <f t="shared" si="1"/>
        <v>12</v>
      </c>
      <c r="K25">
        <v>18</v>
      </c>
      <c r="L25" t="str">
        <f t="shared" si="2"/>
        <v/>
      </c>
      <c r="M25" t="e">
        <f t="shared" si="4"/>
        <v>#VALUE!</v>
      </c>
      <c r="N25" t="e">
        <f t="shared" si="3"/>
        <v>#VALUE!</v>
      </c>
    </row>
    <row r="26" spans="3:17" x14ac:dyDescent="0.25">
      <c r="C26">
        <v>39</v>
      </c>
      <c r="D26">
        <f t="shared" si="0"/>
        <v>57</v>
      </c>
      <c r="J26" t="str">
        <f t="shared" si="1"/>
        <v>13</v>
      </c>
      <c r="K26">
        <v>19</v>
      </c>
      <c r="L26" t="str">
        <f t="shared" si="2"/>
        <v/>
      </c>
      <c r="M26" t="e">
        <f t="shared" si="4"/>
        <v>#VALUE!</v>
      </c>
      <c r="N26" t="e">
        <f t="shared" si="3"/>
        <v>#VALUE!</v>
      </c>
    </row>
    <row r="27" spans="3:17" x14ac:dyDescent="0.25">
      <c r="C27" t="s">
        <v>125</v>
      </c>
      <c r="D27">
        <f t="shared" si="0"/>
        <v>126</v>
      </c>
      <c r="J27" t="str">
        <f t="shared" si="1"/>
        <v>14</v>
      </c>
      <c r="K27">
        <v>20</v>
      </c>
      <c r="L27" t="str">
        <f t="shared" si="2"/>
        <v/>
      </c>
      <c r="M27" t="e">
        <f t="shared" si="4"/>
        <v>#VALUE!</v>
      </c>
      <c r="N27" t="e">
        <f t="shared" si="3"/>
        <v>#VALUE!</v>
      </c>
    </row>
    <row r="28" spans="3:17" x14ac:dyDescent="0.25">
      <c r="C28">
        <v>5</v>
      </c>
      <c r="D28">
        <f t="shared" si="0"/>
        <v>5</v>
      </c>
      <c r="J28" t="str">
        <f t="shared" si="1"/>
        <v>15</v>
      </c>
      <c r="K28">
        <v>21</v>
      </c>
      <c r="L28" t="str">
        <f t="shared" si="2"/>
        <v/>
      </c>
      <c r="M28" t="e">
        <f t="shared" si="4"/>
        <v>#VALUE!</v>
      </c>
      <c r="N28" t="e">
        <f t="shared" si="3"/>
        <v>#VALUE!</v>
      </c>
    </row>
    <row r="29" spans="3:17" x14ac:dyDescent="0.25">
      <c r="C29" t="s">
        <v>126</v>
      </c>
      <c r="D29">
        <f t="shared" si="0"/>
        <v>197</v>
      </c>
      <c r="J29" t="str">
        <f t="shared" si="1"/>
        <v>16</v>
      </c>
      <c r="K29">
        <v>22</v>
      </c>
      <c r="L29" t="str">
        <f t="shared" si="2"/>
        <v/>
      </c>
      <c r="M29" t="e">
        <f t="shared" si="4"/>
        <v>#VALUE!</v>
      </c>
      <c r="N29" t="e">
        <f t="shared" si="3"/>
        <v>#VALUE!</v>
      </c>
    </row>
    <row r="30" spans="3:17" x14ac:dyDescent="0.25">
      <c r="C30" t="s">
        <v>126</v>
      </c>
      <c r="D30">
        <f t="shared" si="0"/>
        <v>197</v>
      </c>
      <c r="J30" t="str">
        <f t="shared" si="1"/>
        <v>17</v>
      </c>
      <c r="K30">
        <v>23</v>
      </c>
      <c r="L30" t="str">
        <f t="shared" si="2"/>
        <v/>
      </c>
      <c r="M30" t="e">
        <f t="shared" si="4"/>
        <v>#VALUE!</v>
      </c>
      <c r="N30" t="e">
        <f t="shared" si="3"/>
        <v>#VALUE!</v>
      </c>
    </row>
    <row r="31" spans="3:17" x14ac:dyDescent="0.25">
      <c r="C31" t="s">
        <v>127</v>
      </c>
      <c r="D31">
        <f t="shared" si="0"/>
        <v>210</v>
      </c>
      <c r="J31" t="str">
        <f t="shared" si="1"/>
        <v>18</v>
      </c>
      <c r="K31">
        <v>24</v>
      </c>
      <c r="L31" t="str">
        <f t="shared" si="2"/>
        <v/>
      </c>
      <c r="M31" t="e">
        <f t="shared" si="4"/>
        <v>#VALUE!</v>
      </c>
      <c r="N31" t="e">
        <f t="shared" si="3"/>
        <v>#VALUE!</v>
      </c>
    </row>
    <row r="32" spans="3:17" x14ac:dyDescent="0.25">
      <c r="C32" t="s">
        <v>128</v>
      </c>
      <c r="D32">
        <f t="shared" si="0"/>
        <v>225</v>
      </c>
      <c r="J32" t="str">
        <f t="shared" si="1"/>
        <v>19</v>
      </c>
      <c r="K32">
        <v>25</v>
      </c>
      <c r="L32" t="str">
        <f t="shared" si="2"/>
        <v/>
      </c>
      <c r="M32" t="e">
        <f t="shared" si="4"/>
        <v>#VALUE!</v>
      </c>
      <c r="N32" t="e">
        <f t="shared" si="3"/>
        <v>#VALUE!</v>
      </c>
    </row>
    <row r="33" spans="3:14" x14ac:dyDescent="0.25">
      <c r="C33" t="s">
        <v>129</v>
      </c>
      <c r="D33">
        <f t="shared" si="0"/>
        <v>240</v>
      </c>
      <c r="J33" t="str">
        <f t="shared" si="1"/>
        <v>1A</v>
      </c>
      <c r="K33">
        <v>26</v>
      </c>
      <c r="L33" t="str">
        <f t="shared" si="2"/>
        <v/>
      </c>
      <c r="M33" t="e">
        <f t="shared" si="4"/>
        <v>#VALUE!</v>
      </c>
      <c r="N33" t="e">
        <f t="shared" si="3"/>
        <v>#VALUE!</v>
      </c>
    </row>
    <row r="34" spans="3:14" x14ac:dyDescent="0.25">
      <c r="C34" t="s">
        <v>130</v>
      </c>
      <c r="D34">
        <f t="shared" si="0"/>
        <v>255</v>
      </c>
      <c r="J34" t="str">
        <f t="shared" si="1"/>
        <v>1B</v>
      </c>
      <c r="K34">
        <v>27</v>
      </c>
      <c r="L34" t="str">
        <f t="shared" si="2"/>
        <v/>
      </c>
      <c r="M34" t="e">
        <f t="shared" si="4"/>
        <v>#VALUE!</v>
      </c>
      <c r="N34" t="e">
        <f t="shared" si="3"/>
        <v>#VALUE!</v>
      </c>
    </row>
    <row r="35" spans="3:14" x14ac:dyDescent="0.25">
      <c r="C35" t="s">
        <v>130</v>
      </c>
      <c r="D35">
        <f t="shared" si="0"/>
        <v>255</v>
      </c>
      <c r="J35" t="str">
        <f t="shared" si="1"/>
        <v>1C</v>
      </c>
      <c r="K35">
        <v>28</v>
      </c>
      <c r="L35" t="str">
        <f t="shared" si="2"/>
        <v/>
      </c>
      <c r="M35" t="e">
        <f t="shared" si="4"/>
        <v>#VALUE!</v>
      </c>
      <c r="N35" t="e">
        <f t="shared" si="3"/>
        <v>#VALUE!</v>
      </c>
    </row>
    <row r="36" spans="3:14" x14ac:dyDescent="0.25">
      <c r="C36" t="s">
        <v>130</v>
      </c>
      <c r="D36">
        <f t="shared" si="0"/>
        <v>255</v>
      </c>
      <c r="J36" t="str">
        <f t="shared" si="1"/>
        <v>1D</v>
      </c>
      <c r="K36">
        <v>29</v>
      </c>
      <c r="L36" t="str">
        <f t="shared" si="2"/>
        <v/>
      </c>
      <c r="M36" t="e">
        <f t="shared" si="4"/>
        <v>#VALUE!</v>
      </c>
      <c r="N36" t="e">
        <f t="shared" si="3"/>
        <v>#VALUE!</v>
      </c>
    </row>
    <row r="37" spans="3:14" x14ac:dyDescent="0.25">
      <c r="C37" t="s">
        <v>130</v>
      </c>
      <c r="D37">
        <f t="shared" si="0"/>
        <v>255</v>
      </c>
      <c r="J37" t="str">
        <f t="shared" si="1"/>
        <v>1E</v>
      </c>
      <c r="K37">
        <v>30</v>
      </c>
      <c r="L37" t="str">
        <f t="shared" si="2"/>
        <v/>
      </c>
      <c r="M37" t="e">
        <f t="shared" si="4"/>
        <v>#VALUE!</v>
      </c>
      <c r="N37" t="e">
        <f t="shared" si="3"/>
        <v>#VALUE!</v>
      </c>
    </row>
    <row r="38" spans="3:14" x14ac:dyDescent="0.25">
      <c r="C38" t="s">
        <v>130</v>
      </c>
      <c r="D38">
        <f t="shared" si="0"/>
        <v>255</v>
      </c>
      <c r="J38" t="str">
        <f t="shared" si="1"/>
        <v>1F</v>
      </c>
      <c r="K38">
        <v>31</v>
      </c>
      <c r="L38" t="str">
        <f t="shared" si="2"/>
        <v/>
      </c>
      <c r="M38" t="e">
        <f t="shared" si="4"/>
        <v>#VALUE!</v>
      </c>
      <c r="N38" t="e">
        <f t="shared" si="3"/>
        <v>#VALUE!</v>
      </c>
    </row>
    <row r="39" spans="3:14" x14ac:dyDescent="0.25">
      <c r="C39" t="s">
        <v>130</v>
      </c>
      <c r="D39">
        <f t="shared" si="0"/>
        <v>255</v>
      </c>
      <c r="J39" t="str">
        <f t="shared" si="1"/>
        <v>20</v>
      </c>
      <c r="K39">
        <v>32</v>
      </c>
      <c r="L39" t="str">
        <f t="shared" si="2"/>
        <v/>
      </c>
      <c r="M39" t="e">
        <f t="shared" si="4"/>
        <v>#VALUE!</v>
      </c>
      <c r="N39" t="e">
        <f t="shared" si="3"/>
        <v>#VALUE!</v>
      </c>
    </row>
    <row r="40" spans="3:14" x14ac:dyDescent="0.25">
      <c r="C40" t="s">
        <v>130</v>
      </c>
      <c r="D40">
        <f t="shared" si="0"/>
        <v>255</v>
      </c>
      <c r="J40" t="str">
        <f t="shared" si="1"/>
        <v>21</v>
      </c>
      <c r="K40">
        <v>33</v>
      </c>
      <c r="L40" t="str">
        <f t="shared" si="2"/>
        <v/>
      </c>
      <c r="M40" t="e">
        <f t="shared" si="4"/>
        <v>#VALUE!</v>
      </c>
      <c r="N40" t="e">
        <f t="shared" si="3"/>
        <v>#VALUE!</v>
      </c>
    </row>
    <row r="41" spans="3:14" x14ac:dyDescent="0.25">
      <c r="C41" t="s">
        <v>130</v>
      </c>
      <c r="D41">
        <f t="shared" si="0"/>
        <v>255</v>
      </c>
      <c r="J41" t="str">
        <f t="shared" si="1"/>
        <v>22</v>
      </c>
      <c r="K41">
        <v>34</v>
      </c>
      <c r="L41" t="str">
        <f t="shared" si="2"/>
        <v/>
      </c>
      <c r="M41" t="e">
        <f t="shared" si="4"/>
        <v>#VALUE!</v>
      </c>
      <c r="N41" t="e">
        <f t="shared" si="3"/>
        <v>#VALUE!</v>
      </c>
    </row>
    <row r="42" spans="3:14" x14ac:dyDescent="0.25">
      <c r="C42" t="s">
        <v>130</v>
      </c>
      <c r="D42">
        <f t="shared" si="0"/>
        <v>255</v>
      </c>
      <c r="J42" t="str">
        <f t="shared" si="1"/>
        <v>23</v>
      </c>
      <c r="K42">
        <v>35</v>
      </c>
      <c r="L42" t="str">
        <f t="shared" si="2"/>
        <v/>
      </c>
      <c r="M42" t="e">
        <f t="shared" si="4"/>
        <v>#VALUE!</v>
      </c>
      <c r="N42" t="e">
        <f t="shared" si="3"/>
        <v>#VALUE!</v>
      </c>
    </row>
    <row r="43" spans="3:14" x14ac:dyDescent="0.25">
      <c r="C43" t="s">
        <v>130</v>
      </c>
      <c r="D43">
        <f t="shared" si="0"/>
        <v>255</v>
      </c>
      <c r="J43" t="str">
        <f t="shared" si="1"/>
        <v>24</v>
      </c>
      <c r="K43">
        <v>36</v>
      </c>
      <c r="L43" t="str">
        <f t="shared" si="2"/>
        <v/>
      </c>
      <c r="M43" t="e">
        <f t="shared" si="4"/>
        <v>#VALUE!</v>
      </c>
      <c r="N43" t="e">
        <f t="shared" si="3"/>
        <v>#VALUE!</v>
      </c>
    </row>
    <row r="44" spans="3:14" x14ac:dyDescent="0.25">
      <c r="C44" t="s">
        <v>130</v>
      </c>
      <c r="D44">
        <f t="shared" si="0"/>
        <v>255</v>
      </c>
      <c r="J44" t="str">
        <f t="shared" si="1"/>
        <v>25</v>
      </c>
      <c r="K44">
        <v>37</v>
      </c>
      <c r="L44" t="str">
        <f t="shared" si="2"/>
        <v/>
      </c>
      <c r="M44" t="e">
        <f t="shared" si="4"/>
        <v>#VALUE!</v>
      </c>
      <c r="N44" t="e">
        <f t="shared" si="3"/>
        <v>#VALUE!</v>
      </c>
    </row>
    <row r="45" spans="3:14" x14ac:dyDescent="0.25">
      <c r="C45" t="s">
        <v>130</v>
      </c>
      <c r="D45">
        <f t="shared" si="0"/>
        <v>255</v>
      </c>
      <c r="J45" t="str">
        <f t="shared" si="1"/>
        <v>26</v>
      </c>
      <c r="K45">
        <v>38</v>
      </c>
      <c r="L45" t="str">
        <f t="shared" si="2"/>
        <v/>
      </c>
      <c r="M45" t="e">
        <f t="shared" si="4"/>
        <v>#VALUE!</v>
      </c>
      <c r="N45" t="e">
        <f t="shared" si="3"/>
        <v>#VALUE!</v>
      </c>
    </row>
    <row r="46" spans="3:14" x14ac:dyDescent="0.25">
      <c r="C46" t="s">
        <v>130</v>
      </c>
      <c r="D46">
        <f t="shared" si="0"/>
        <v>255</v>
      </c>
      <c r="J46" t="str">
        <f t="shared" si="1"/>
        <v>27</v>
      </c>
      <c r="K46">
        <v>39</v>
      </c>
      <c r="L46" t="str">
        <f t="shared" si="2"/>
        <v/>
      </c>
      <c r="M46" t="e">
        <f t="shared" si="4"/>
        <v>#VALUE!</v>
      </c>
      <c r="N46" t="e">
        <f t="shared" si="3"/>
        <v>#VALUE!</v>
      </c>
    </row>
    <row r="47" spans="3:14" x14ac:dyDescent="0.25">
      <c r="C47" t="s">
        <v>130</v>
      </c>
      <c r="D47">
        <f t="shared" si="0"/>
        <v>255</v>
      </c>
      <c r="J47" t="str">
        <f t="shared" si="1"/>
        <v>28</v>
      </c>
      <c r="K47">
        <v>40</v>
      </c>
      <c r="L47" t="str">
        <f t="shared" si="2"/>
        <v/>
      </c>
      <c r="M47" t="e">
        <f t="shared" si="4"/>
        <v>#VALUE!</v>
      </c>
      <c r="N47" t="e">
        <f t="shared" si="3"/>
        <v>#VALUE!</v>
      </c>
    </row>
    <row r="48" spans="3:14" x14ac:dyDescent="0.25">
      <c r="C48" t="s">
        <v>130</v>
      </c>
      <c r="D48">
        <f t="shared" si="0"/>
        <v>255</v>
      </c>
      <c r="J48" t="str">
        <f t="shared" si="1"/>
        <v>29</v>
      </c>
      <c r="K48">
        <v>41</v>
      </c>
      <c r="L48" t="str">
        <f t="shared" si="2"/>
        <v/>
      </c>
      <c r="M48" t="e">
        <f t="shared" si="4"/>
        <v>#VALUE!</v>
      </c>
      <c r="N48" t="e">
        <f t="shared" si="3"/>
        <v>#VALUE!</v>
      </c>
    </row>
    <row r="49" spans="3:14" x14ac:dyDescent="0.25">
      <c r="C49" t="s">
        <v>130</v>
      </c>
      <c r="D49">
        <f t="shared" si="0"/>
        <v>255</v>
      </c>
      <c r="J49" t="str">
        <f t="shared" si="1"/>
        <v>2A</v>
      </c>
      <c r="K49">
        <v>42</v>
      </c>
      <c r="L49" t="str">
        <f t="shared" si="2"/>
        <v/>
      </c>
      <c r="M49" t="e">
        <f t="shared" si="4"/>
        <v>#VALUE!</v>
      </c>
      <c r="N49" t="e">
        <f t="shared" si="3"/>
        <v>#VALUE!</v>
      </c>
    </row>
    <row r="50" spans="3:14" x14ac:dyDescent="0.25">
      <c r="C50" t="s">
        <v>130</v>
      </c>
      <c r="D50">
        <f t="shared" si="0"/>
        <v>255</v>
      </c>
      <c r="J50" t="str">
        <f t="shared" si="1"/>
        <v>2B</v>
      </c>
      <c r="K50">
        <v>43</v>
      </c>
      <c r="L50" t="str">
        <f t="shared" si="2"/>
        <v/>
      </c>
      <c r="M50" t="e">
        <f t="shared" si="4"/>
        <v>#VALUE!</v>
      </c>
      <c r="N50" t="e">
        <f t="shared" si="3"/>
        <v>#VALUE!</v>
      </c>
    </row>
    <row r="51" spans="3:14" x14ac:dyDescent="0.25">
      <c r="C51" t="s">
        <v>130</v>
      </c>
      <c r="D51">
        <f t="shared" si="0"/>
        <v>255</v>
      </c>
      <c r="J51" t="str">
        <f t="shared" si="1"/>
        <v>2C</v>
      </c>
      <c r="K51">
        <v>44</v>
      </c>
      <c r="L51" t="str">
        <f t="shared" si="2"/>
        <v/>
      </c>
      <c r="M51" t="e">
        <f t="shared" si="4"/>
        <v>#VALUE!</v>
      </c>
      <c r="N51" t="e">
        <f t="shared" si="3"/>
        <v>#VALUE!</v>
      </c>
    </row>
    <row r="52" spans="3:14" x14ac:dyDescent="0.25">
      <c r="C52" t="s">
        <v>130</v>
      </c>
      <c r="D52">
        <f t="shared" si="0"/>
        <v>255</v>
      </c>
      <c r="J52" t="str">
        <f t="shared" si="1"/>
        <v>2D</v>
      </c>
      <c r="K52">
        <v>45</v>
      </c>
      <c r="L52" t="str">
        <f t="shared" si="2"/>
        <v/>
      </c>
      <c r="M52" t="e">
        <f t="shared" si="4"/>
        <v>#VALUE!</v>
      </c>
      <c r="N52" t="e">
        <f t="shared" si="3"/>
        <v>#VALUE!</v>
      </c>
    </row>
    <row r="53" spans="3:14" x14ac:dyDescent="0.25">
      <c r="C53" t="s">
        <v>130</v>
      </c>
      <c r="D53">
        <f t="shared" si="0"/>
        <v>255</v>
      </c>
      <c r="J53" t="str">
        <f t="shared" si="1"/>
        <v>2E</v>
      </c>
      <c r="K53">
        <v>46</v>
      </c>
      <c r="L53" t="str">
        <f t="shared" si="2"/>
        <v/>
      </c>
      <c r="M53" t="e">
        <f t="shared" si="4"/>
        <v>#VALUE!</v>
      </c>
      <c r="N53" t="e">
        <f t="shared" si="3"/>
        <v>#VALUE!</v>
      </c>
    </row>
    <row r="54" spans="3:14" x14ac:dyDescent="0.25">
      <c r="C54" t="s">
        <v>130</v>
      </c>
      <c r="D54">
        <f t="shared" si="0"/>
        <v>255</v>
      </c>
      <c r="J54" t="str">
        <f t="shared" si="1"/>
        <v>2F</v>
      </c>
      <c r="K54">
        <v>47</v>
      </c>
      <c r="L54" t="str">
        <f t="shared" si="2"/>
        <v/>
      </c>
      <c r="M54" t="e">
        <f t="shared" si="4"/>
        <v>#VALUE!</v>
      </c>
      <c r="N54" t="e">
        <f t="shared" si="3"/>
        <v>#VALUE!</v>
      </c>
    </row>
    <row r="55" spans="3:14" x14ac:dyDescent="0.25">
      <c r="C55" t="s">
        <v>130</v>
      </c>
      <c r="D55">
        <f t="shared" si="0"/>
        <v>255</v>
      </c>
      <c r="J55" t="str">
        <f t="shared" si="1"/>
        <v>30</v>
      </c>
      <c r="K55">
        <v>48</v>
      </c>
      <c r="L55" t="str">
        <f t="shared" si="2"/>
        <v/>
      </c>
      <c r="M55" t="e">
        <f t="shared" si="4"/>
        <v>#VALUE!</v>
      </c>
      <c r="N55" t="e">
        <f t="shared" si="3"/>
        <v>#VALUE!</v>
      </c>
    </row>
    <row r="56" spans="3:14" x14ac:dyDescent="0.25">
      <c r="C56" t="s">
        <v>130</v>
      </c>
      <c r="D56">
        <f t="shared" si="0"/>
        <v>255</v>
      </c>
      <c r="J56" t="str">
        <f t="shared" si="1"/>
        <v>31</v>
      </c>
      <c r="K56">
        <v>49</v>
      </c>
      <c r="L56" t="str">
        <f t="shared" si="2"/>
        <v/>
      </c>
      <c r="M56" t="e">
        <f t="shared" si="4"/>
        <v>#VALUE!</v>
      </c>
      <c r="N56" t="e">
        <f t="shared" si="3"/>
        <v>#VALUE!</v>
      </c>
    </row>
    <row r="57" spans="3:14" x14ac:dyDescent="0.25">
      <c r="C57" t="s">
        <v>130</v>
      </c>
      <c r="D57">
        <f t="shared" si="0"/>
        <v>255</v>
      </c>
      <c r="J57" t="str">
        <f t="shared" si="1"/>
        <v>32</v>
      </c>
      <c r="K57">
        <v>50</v>
      </c>
      <c r="L57" t="str">
        <f t="shared" si="2"/>
        <v/>
      </c>
      <c r="M57" t="e">
        <f t="shared" si="4"/>
        <v>#VALUE!</v>
      </c>
      <c r="N57" t="e">
        <f t="shared" si="3"/>
        <v>#VALUE!</v>
      </c>
    </row>
    <row r="58" spans="3:14" x14ac:dyDescent="0.25">
      <c r="C58" t="s">
        <v>130</v>
      </c>
      <c r="D58">
        <f t="shared" si="0"/>
        <v>255</v>
      </c>
      <c r="J58" t="str">
        <f t="shared" si="1"/>
        <v>33</v>
      </c>
      <c r="K58">
        <v>51</v>
      </c>
      <c r="L58" t="str">
        <f t="shared" si="2"/>
        <v/>
      </c>
      <c r="M58" t="e">
        <f t="shared" si="4"/>
        <v>#VALUE!</v>
      </c>
      <c r="N58" t="e">
        <f t="shared" si="3"/>
        <v>#VALUE!</v>
      </c>
    </row>
    <row r="59" spans="3:14" x14ac:dyDescent="0.25">
      <c r="C59" t="s">
        <v>130</v>
      </c>
      <c r="D59">
        <f t="shared" si="0"/>
        <v>255</v>
      </c>
      <c r="J59" t="str">
        <f t="shared" si="1"/>
        <v>34</v>
      </c>
      <c r="K59">
        <v>52</v>
      </c>
      <c r="L59" t="str">
        <f t="shared" si="2"/>
        <v/>
      </c>
      <c r="M59" t="e">
        <f t="shared" si="4"/>
        <v>#VALUE!</v>
      </c>
      <c r="N59" t="e">
        <f t="shared" si="3"/>
        <v>#VALUE!</v>
      </c>
    </row>
    <row r="60" spans="3:14" x14ac:dyDescent="0.25">
      <c r="C60" t="s">
        <v>130</v>
      </c>
      <c r="D60">
        <f t="shared" si="0"/>
        <v>255</v>
      </c>
      <c r="J60" t="str">
        <f t="shared" si="1"/>
        <v>35</v>
      </c>
      <c r="K60">
        <v>53</v>
      </c>
      <c r="L60" t="str">
        <f t="shared" si="2"/>
        <v/>
      </c>
      <c r="M60" t="e">
        <f t="shared" si="4"/>
        <v>#VALUE!</v>
      </c>
      <c r="N60" t="e">
        <f t="shared" si="3"/>
        <v>#VALUE!</v>
      </c>
    </row>
    <row r="61" spans="3:14" x14ac:dyDescent="0.25">
      <c r="C61" t="s">
        <v>130</v>
      </c>
      <c r="D61">
        <f t="shared" si="0"/>
        <v>255</v>
      </c>
      <c r="J61" t="str">
        <f t="shared" si="1"/>
        <v>36</v>
      </c>
      <c r="K61">
        <v>54</v>
      </c>
      <c r="L61" t="str">
        <f t="shared" si="2"/>
        <v/>
      </c>
      <c r="M61" t="e">
        <f t="shared" si="4"/>
        <v>#VALUE!</v>
      </c>
      <c r="N61" t="e">
        <f t="shared" si="3"/>
        <v>#VALUE!</v>
      </c>
    </row>
    <row r="62" spans="3:14" x14ac:dyDescent="0.25">
      <c r="C62" t="s">
        <v>130</v>
      </c>
      <c r="D62">
        <f t="shared" si="0"/>
        <v>255</v>
      </c>
      <c r="J62" t="str">
        <f t="shared" si="1"/>
        <v>37</v>
      </c>
      <c r="K62">
        <v>55</v>
      </c>
      <c r="L62" t="str">
        <f t="shared" si="2"/>
        <v/>
      </c>
      <c r="M62" t="e">
        <f t="shared" si="4"/>
        <v>#VALUE!</v>
      </c>
      <c r="N62" t="e">
        <f t="shared" si="3"/>
        <v>#VALUE!</v>
      </c>
    </row>
    <row r="63" spans="3:14" x14ac:dyDescent="0.25">
      <c r="C63" t="s">
        <v>130</v>
      </c>
      <c r="D63">
        <f t="shared" si="0"/>
        <v>255</v>
      </c>
      <c r="J63" t="str">
        <f t="shared" si="1"/>
        <v>38</v>
      </c>
      <c r="K63">
        <v>56</v>
      </c>
      <c r="L63" t="str">
        <f t="shared" si="2"/>
        <v/>
      </c>
      <c r="M63" t="e">
        <f t="shared" si="4"/>
        <v>#VALUE!</v>
      </c>
      <c r="N63" t="e">
        <f t="shared" si="3"/>
        <v>#VALUE!</v>
      </c>
    </row>
    <row r="64" spans="3:14" x14ac:dyDescent="0.25">
      <c r="C64" t="s">
        <v>130</v>
      </c>
      <c r="D64">
        <f t="shared" si="0"/>
        <v>255</v>
      </c>
      <c r="J64" t="str">
        <f t="shared" si="1"/>
        <v>39</v>
      </c>
      <c r="K64">
        <v>57</v>
      </c>
      <c r="L64" t="str">
        <f t="shared" si="2"/>
        <v/>
      </c>
      <c r="M64" t="e">
        <f t="shared" si="4"/>
        <v>#VALUE!</v>
      </c>
      <c r="N64" t="e">
        <f t="shared" si="3"/>
        <v>#VALUE!</v>
      </c>
    </row>
    <row r="65" spans="3:14" x14ac:dyDescent="0.25">
      <c r="C65" t="s">
        <v>130</v>
      </c>
      <c r="D65">
        <f t="shared" si="0"/>
        <v>255</v>
      </c>
      <c r="J65" t="str">
        <f t="shared" si="1"/>
        <v>3A</v>
      </c>
      <c r="K65">
        <v>58</v>
      </c>
      <c r="L65" t="str">
        <f t="shared" si="2"/>
        <v/>
      </c>
      <c r="M65" t="e">
        <f t="shared" si="4"/>
        <v>#VALUE!</v>
      </c>
      <c r="N65" t="e">
        <f t="shared" si="3"/>
        <v>#VALUE!</v>
      </c>
    </row>
    <row r="66" spans="3:14" x14ac:dyDescent="0.25">
      <c r="C66" t="s">
        <v>130</v>
      </c>
      <c r="D66">
        <f t="shared" si="0"/>
        <v>255</v>
      </c>
      <c r="J66" t="str">
        <f t="shared" si="1"/>
        <v>3B</v>
      </c>
      <c r="K66">
        <v>59</v>
      </c>
      <c r="L66" t="str">
        <f t="shared" si="2"/>
        <v/>
      </c>
      <c r="M66" t="e">
        <f t="shared" si="4"/>
        <v>#VALUE!</v>
      </c>
      <c r="N66" t="e">
        <f t="shared" si="3"/>
        <v>#VALUE!</v>
      </c>
    </row>
    <row r="67" spans="3:14" x14ac:dyDescent="0.25">
      <c r="C67" t="s">
        <v>130</v>
      </c>
      <c r="D67">
        <f t="shared" si="0"/>
        <v>255</v>
      </c>
      <c r="J67" t="str">
        <f t="shared" si="1"/>
        <v>3C</v>
      </c>
      <c r="K67">
        <v>60</v>
      </c>
      <c r="L67" t="str">
        <f t="shared" si="2"/>
        <v/>
      </c>
      <c r="M67" t="e">
        <f t="shared" si="4"/>
        <v>#VALUE!</v>
      </c>
      <c r="N67" t="e">
        <f t="shared" si="3"/>
        <v>#VALUE!</v>
      </c>
    </row>
    <row r="68" spans="3:14" x14ac:dyDescent="0.25">
      <c r="C68" t="s">
        <v>130</v>
      </c>
      <c r="D68">
        <f t="shared" si="0"/>
        <v>255</v>
      </c>
      <c r="J68" t="str">
        <f t="shared" si="1"/>
        <v>3D</v>
      </c>
      <c r="K68">
        <v>61</v>
      </c>
      <c r="L68" t="str">
        <f t="shared" si="2"/>
        <v/>
      </c>
      <c r="M68" t="e">
        <f t="shared" si="4"/>
        <v>#VALUE!</v>
      </c>
      <c r="N68" t="e">
        <f t="shared" si="3"/>
        <v>#VALUE!</v>
      </c>
    </row>
    <row r="69" spans="3:14" x14ac:dyDescent="0.25">
      <c r="C69" t="s">
        <v>130</v>
      </c>
      <c r="D69">
        <f t="shared" si="0"/>
        <v>255</v>
      </c>
      <c r="J69" t="str">
        <f t="shared" si="1"/>
        <v>3E</v>
      </c>
      <c r="K69">
        <v>62</v>
      </c>
      <c r="L69" t="str">
        <f t="shared" si="2"/>
        <v/>
      </c>
      <c r="M69" t="e">
        <f t="shared" si="4"/>
        <v>#VALUE!</v>
      </c>
      <c r="N69" t="e">
        <f t="shared" si="3"/>
        <v>#VALUE!</v>
      </c>
    </row>
    <row r="70" spans="3:14" x14ac:dyDescent="0.25">
      <c r="C70" t="s">
        <v>130</v>
      </c>
      <c r="D70">
        <f t="shared" si="0"/>
        <v>255</v>
      </c>
      <c r="J70" t="str">
        <f t="shared" si="1"/>
        <v>3F</v>
      </c>
      <c r="K70">
        <v>63</v>
      </c>
      <c r="L70" t="str">
        <f t="shared" si="2"/>
        <v/>
      </c>
      <c r="M70" t="e">
        <f t="shared" si="4"/>
        <v>#VALUE!</v>
      </c>
      <c r="N70" t="e">
        <f t="shared" si="3"/>
        <v>#VALUE!</v>
      </c>
    </row>
    <row r="71" spans="3:14" x14ac:dyDescent="0.25">
      <c r="C71" t="s">
        <v>130</v>
      </c>
      <c r="D71">
        <f t="shared" ref="D71:D73" si="5">HEX2DEC(C71)</f>
        <v>255</v>
      </c>
      <c r="J71" t="str">
        <f t="shared" si="1"/>
        <v>40</v>
      </c>
      <c r="K71">
        <v>64</v>
      </c>
      <c r="L71" t="str">
        <f t="shared" si="2"/>
        <v/>
      </c>
      <c r="M71" t="e">
        <f t="shared" si="4"/>
        <v>#VALUE!</v>
      </c>
      <c r="N71" t="e">
        <f t="shared" si="3"/>
        <v>#VALUE!</v>
      </c>
    </row>
    <row r="72" spans="3:14" x14ac:dyDescent="0.25">
      <c r="C72" t="s">
        <v>130</v>
      </c>
      <c r="D72">
        <f t="shared" si="5"/>
        <v>255</v>
      </c>
      <c r="J72" t="str">
        <f t="shared" ref="J72:J135" si="6">DEC2HEX(K72)</f>
        <v>41</v>
      </c>
      <c r="K72">
        <v>65</v>
      </c>
      <c r="L72" t="str">
        <f t="shared" ref="L72:L135" si="7">MID($L$5,(K72+1),1)</f>
        <v/>
      </c>
      <c r="M72" t="e">
        <f t="shared" ref="M72:M135" si="8">IF(CODE(L72)=32,0,CODE(L72))</f>
        <v>#VALUE!</v>
      </c>
      <c r="N72" t="e">
        <f t="shared" ref="N72:N135" si="9">DEC2HEX(M72)</f>
        <v>#VALUE!</v>
      </c>
    </row>
    <row r="73" spans="3:14" x14ac:dyDescent="0.25">
      <c r="C73" t="s">
        <v>130</v>
      </c>
      <c r="D73">
        <f t="shared" si="5"/>
        <v>255</v>
      </c>
      <c r="J73" t="str">
        <f t="shared" si="6"/>
        <v>42</v>
      </c>
      <c r="K73">
        <v>66</v>
      </c>
      <c r="L73" t="str">
        <f t="shared" si="7"/>
        <v/>
      </c>
      <c r="M73" t="e">
        <f t="shared" si="8"/>
        <v>#VALUE!</v>
      </c>
      <c r="N73" t="e">
        <f t="shared" si="9"/>
        <v>#VALUE!</v>
      </c>
    </row>
    <row r="74" spans="3:14" x14ac:dyDescent="0.25">
      <c r="J74" t="str">
        <f t="shared" si="6"/>
        <v>43</v>
      </c>
      <c r="K74">
        <v>67</v>
      </c>
      <c r="L74" t="str">
        <f t="shared" si="7"/>
        <v/>
      </c>
      <c r="M74" t="e">
        <f t="shared" si="8"/>
        <v>#VALUE!</v>
      </c>
      <c r="N74" t="e">
        <f t="shared" si="9"/>
        <v>#VALUE!</v>
      </c>
    </row>
    <row r="75" spans="3:14" x14ac:dyDescent="0.25">
      <c r="J75" t="str">
        <f t="shared" si="6"/>
        <v>44</v>
      </c>
      <c r="K75">
        <v>68</v>
      </c>
      <c r="L75" t="str">
        <f t="shared" si="7"/>
        <v/>
      </c>
      <c r="M75" t="e">
        <f t="shared" si="8"/>
        <v>#VALUE!</v>
      </c>
      <c r="N75" t="e">
        <f t="shared" si="9"/>
        <v>#VALUE!</v>
      </c>
    </row>
    <row r="76" spans="3:14" x14ac:dyDescent="0.25">
      <c r="J76" t="str">
        <f t="shared" si="6"/>
        <v>45</v>
      </c>
      <c r="K76">
        <v>69</v>
      </c>
      <c r="L76" t="str">
        <f t="shared" si="7"/>
        <v/>
      </c>
      <c r="M76" t="e">
        <f t="shared" si="8"/>
        <v>#VALUE!</v>
      </c>
      <c r="N76" t="e">
        <f t="shared" si="9"/>
        <v>#VALUE!</v>
      </c>
    </row>
    <row r="77" spans="3:14" x14ac:dyDescent="0.25">
      <c r="J77" t="str">
        <f t="shared" si="6"/>
        <v>46</v>
      </c>
      <c r="K77">
        <v>70</v>
      </c>
      <c r="L77" t="str">
        <f t="shared" si="7"/>
        <v/>
      </c>
      <c r="M77" t="e">
        <f t="shared" si="8"/>
        <v>#VALUE!</v>
      </c>
      <c r="N77" t="e">
        <f t="shared" si="9"/>
        <v>#VALUE!</v>
      </c>
    </row>
    <row r="78" spans="3:14" x14ac:dyDescent="0.25">
      <c r="J78" t="str">
        <f t="shared" si="6"/>
        <v>47</v>
      </c>
      <c r="K78">
        <v>71</v>
      </c>
      <c r="L78" t="str">
        <f t="shared" si="7"/>
        <v/>
      </c>
      <c r="M78" t="e">
        <f t="shared" si="8"/>
        <v>#VALUE!</v>
      </c>
      <c r="N78" t="e">
        <f t="shared" si="9"/>
        <v>#VALUE!</v>
      </c>
    </row>
    <row r="79" spans="3:14" x14ac:dyDescent="0.25">
      <c r="J79" t="str">
        <f t="shared" si="6"/>
        <v>48</v>
      </c>
      <c r="K79">
        <v>72</v>
      </c>
      <c r="L79" t="str">
        <f t="shared" si="7"/>
        <v/>
      </c>
      <c r="M79" t="e">
        <f t="shared" si="8"/>
        <v>#VALUE!</v>
      </c>
      <c r="N79" t="e">
        <f t="shared" si="9"/>
        <v>#VALUE!</v>
      </c>
    </row>
    <row r="80" spans="3:14" x14ac:dyDescent="0.25">
      <c r="J80" t="str">
        <f t="shared" si="6"/>
        <v>49</v>
      </c>
      <c r="K80">
        <v>73</v>
      </c>
      <c r="L80" t="str">
        <f t="shared" si="7"/>
        <v/>
      </c>
      <c r="M80" t="e">
        <f t="shared" si="8"/>
        <v>#VALUE!</v>
      </c>
      <c r="N80" t="e">
        <f t="shared" si="9"/>
        <v>#VALUE!</v>
      </c>
    </row>
    <row r="81" spans="10:14" x14ac:dyDescent="0.25">
      <c r="J81" t="str">
        <f t="shared" si="6"/>
        <v>4A</v>
      </c>
      <c r="K81">
        <v>74</v>
      </c>
      <c r="L81" t="str">
        <f t="shared" si="7"/>
        <v/>
      </c>
      <c r="M81" t="e">
        <f t="shared" si="8"/>
        <v>#VALUE!</v>
      </c>
      <c r="N81" t="e">
        <f t="shared" si="9"/>
        <v>#VALUE!</v>
      </c>
    </row>
    <row r="82" spans="10:14" x14ac:dyDescent="0.25">
      <c r="J82" t="str">
        <f t="shared" si="6"/>
        <v>4B</v>
      </c>
      <c r="K82">
        <v>75</v>
      </c>
      <c r="L82" t="str">
        <f t="shared" si="7"/>
        <v/>
      </c>
      <c r="M82" t="e">
        <f t="shared" si="8"/>
        <v>#VALUE!</v>
      </c>
      <c r="N82" t="e">
        <f t="shared" si="9"/>
        <v>#VALUE!</v>
      </c>
    </row>
    <row r="83" spans="10:14" x14ac:dyDescent="0.25">
      <c r="J83" t="str">
        <f t="shared" si="6"/>
        <v>4C</v>
      </c>
      <c r="K83">
        <v>76</v>
      </c>
      <c r="L83" t="str">
        <f t="shared" si="7"/>
        <v/>
      </c>
      <c r="M83" t="e">
        <f t="shared" si="8"/>
        <v>#VALUE!</v>
      </c>
      <c r="N83" t="e">
        <f t="shared" si="9"/>
        <v>#VALUE!</v>
      </c>
    </row>
    <row r="84" spans="10:14" x14ac:dyDescent="0.25">
      <c r="J84" t="str">
        <f t="shared" si="6"/>
        <v>4D</v>
      </c>
      <c r="K84">
        <v>77</v>
      </c>
      <c r="L84" t="str">
        <f t="shared" si="7"/>
        <v/>
      </c>
      <c r="M84" t="e">
        <f t="shared" si="8"/>
        <v>#VALUE!</v>
      </c>
      <c r="N84" t="e">
        <f t="shared" si="9"/>
        <v>#VALUE!</v>
      </c>
    </row>
    <row r="85" spans="10:14" x14ac:dyDescent="0.25">
      <c r="J85" t="str">
        <f t="shared" si="6"/>
        <v>4E</v>
      </c>
      <c r="K85">
        <v>78</v>
      </c>
      <c r="L85" t="str">
        <f t="shared" si="7"/>
        <v/>
      </c>
      <c r="M85" t="e">
        <f t="shared" si="8"/>
        <v>#VALUE!</v>
      </c>
      <c r="N85" t="e">
        <f t="shared" si="9"/>
        <v>#VALUE!</v>
      </c>
    </row>
    <row r="86" spans="10:14" x14ac:dyDescent="0.25">
      <c r="J86" t="str">
        <f t="shared" si="6"/>
        <v>4F</v>
      </c>
      <c r="K86">
        <v>79</v>
      </c>
      <c r="L86" t="str">
        <f t="shared" si="7"/>
        <v/>
      </c>
      <c r="M86" t="e">
        <f t="shared" si="8"/>
        <v>#VALUE!</v>
      </c>
      <c r="N86" t="e">
        <f t="shared" si="9"/>
        <v>#VALUE!</v>
      </c>
    </row>
    <row r="87" spans="10:14" x14ac:dyDescent="0.25">
      <c r="J87" t="str">
        <f t="shared" si="6"/>
        <v>50</v>
      </c>
      <c r="K87">
        <v>80</v>
      </c>
      <c r="L87" t="str">
        <f t="shared" si="7"/>
        <v/>
      </c>
      <c r="M87" t="e">
        <f t="shared" si="8"/>
        <v>#VALUE!</v>
      </c>
      <c r="N87" t="e">
        <f t="shared" si="9"/>
        <v>#VALUE!</v>
      </c>
    </row>
    <row r="88" spans="10:14" x14ac:dyDescent="0.25">
      <c r="J88" t="str">
        <f t="shared" si="6"/>
        <v>51</v>
      </c>
      <c r="K88">
        <v>81</v>
      </c>
      <c r="L88" t="str">
        <f t="shared" si="7"/>
        <v/>
      </c>
      <c r="M88" t="e">
        <f t="shared" si="8"/>
        <v>#VALUE!</v>
      </c>
      <c r="N88" t="e">
        <f t="shared" si="9"/>
        <v>#VALUE!</v>
      </c>
    </row>
    <row r="89" spans="10:14" x14ac:dyDescent="0.25">
      <c r="J89" t="str">
        <f t="shared" si="6"/>
        <v>52</v>
      </c>
      <c r="K89">
        <v>82</v>
      </c>
      <c r="L89" t="str">
        <f t="shared" si="7"/>
        <v/>
      </c>
      <c r="M89" t="e">
        <f t="shared" si="8"/>
        <v>#VALUE!</v>
      </c>
      <c r="N89" t="e">
        <f t="shared" si="9"/>
        <v>#VALUE!</v>
      </c>
    </row>
    <row r="90" spans="10:14" x14ac:dyDescent="0.25">
      <c r="J90" t="str">
        <f t="shared" si="6"/>
        <v>53</v>
      </c>
      <c r="K90">
        <v>83</v>
      </c>
      <c r="L90" t="str">
        <f t="shared" si="7"/>
        <v/>
      </c>
      <c r="M90" t="e">
        <f t="shared" si="8"/>
        <v>#VALUE!</v>
      </c>
      <c r="N90" t="e">
        <f t="shared" si="9"/>
        <v>#VALUE!</v>
      </c>
    </row>
    <row r="91" spans="10:14" x14ac:dyDescent="0.25">
      <c r="J91" t="str">
        <f t="shared" si="6"/>
        <v>54</v>
      </c>
      <c r="K91">
        <v>84</v>
      </c>
      <c r="L91" t="str">
        <f t="shared" si="7"/>
        <v/>
      </c>
      <c r="M91" t="e">
        <f t="shared" si="8"/>
        <v>#VALUE!</v>
      </c>
      <c r="N91" t="e">
        <f t="shared" si="9"/>
        <v>#VALUE!</v>
      </c>
    </row>
    <row r="92" spans="10:14" x14ac:dyDescent="0.25">
      <c r="J92" t="str">
        <f t="shared" si="6"/>
        <v>55</v>
      </c>
      <c r="K92">
        <v>85</v>
      </c>
      <c r="L92" t="str">
        <f t="shared" si="7"/>
        <v/>
      </c>
      <c r="M92" t="e">
        <f t="shared" si="8"/>
        <v>#VALUE!</v>
      </c>
      <c r="N92" t="e">
        <f t="shared" si="9"/>
        <v>#VALUE!</v>
      </c>
    </row>
    <row r="93" spans="10:14" x14ac:dyDescent="0.25">
      <c r="J93" t="str">
        <f t="shared" si="6"/>
        <v>56</v>
      </c>
      <c r="K93">
        <v>86</v>
      </c>
      <c r="L93" t="str">
        <f t="shared" si="7"/>
        <v/>
      </c>
      <c r="M93" t="e">
        <f t="shared" si="8"/>
        <v>#VALUE!</v>
      </c>
      <c r="N93" t="e">
        <f t="shared" si="9"/>
        <v>#VALUE!</v>
      </c>
    </row>
    <row r="94" spans="10:14" x14ac:dyDescent="0.25">
      <c r="J94" t="str">
        <f t="shared" si="6"/>
        <v>57</v>
      </c>
      <c r="K94">
        <v>87</v>
      </c>
      <c r="L94" t="str">
        <f t="shared" si="7"/>
        <v/>
      </c>
      <c r="M94" t="e">
        <f t="shared" si="8"/>
        <v>#VALUE!</v>
      </c>
      <c r="N94" t="e">
        <f t="shared" si="9"/>
        <v>#VALUE!</v>
      </c>
    </row>
    <row r="95" spans="10:14" x14ac:dyDescent="0.25">
      <c r="J95" t="str">
        <f t="shared" si="6"/>
        <v>58</v>
      </c>
      <c r="K95">
        <v>88</v>
      </c>
      <c r="L95" t="str">
        <f t="shared" si="7"/>
        <v/>
      </c>
      <c r="M95" t="e">
        <f t="shared" si="8"/>
        <v>#VALUE!</v>
      </c>
      <c r="N95" t="e">
        <f t="shared" si="9"/>
        <v>#VALUE!</v>
      </c>
    </row>
    <row r="96" spans="10:14" x14ac:dyDescent="0.25">
      <c r="J96" t="str">
        <f t="shared" si="6"/>
        <v>59</v>
      </c>
      <c r="K96">
        <v>89</v>
      </c>
      <c r="L96" t="str">
        <f t="shared" si="7"/>
        <v/>
      </c>
      <c r="M96" t="e">
        <f t="shared" si="8"/>
        <v>#VALUE!</v>
      </c>
      <c r="N96" t="e">
        <f t="shared" si="9"/>
        <v>#VALUE!</v>
      </c>
    </row>
    <row r="97" spans="10:14" x14ac:dyDescent="0.25">
      <c r="J97" t="str">
        <f t="shared" si="6"/>
        <v>5A</v>
      </c>
      <c r="K97">
        <v>90</v>
      </c>
      <c r="L97" t="str">
        <f t="shared" si="7"/>
        <v/>
      </c>
      <c r="M97" t="e">
        <f t="shared" si="8"/>
        <v>#VALUE!</v>
      </c>
      <c r="N97" t="e">
        <f t="shared" si="9"/>
        <v>#VALUE!</v>
      </c>
    </row>
    <row r="98" spans="10:14" x14ac:dyDescent="0.25">
      <c r="J98" t="str">
        <f t="shared" si="6"/>
        <v>5B</v>
      </c>
      <c r="K98">
        <v>91</v>
      </c>
      <c r="L98" t="str">
        <f t="shared" si="7"/>
        <v/>
      </c>
      <c r="M98" t="e">
        <f t="shared" si="8"/>
        <v>#VALUE!</v>
      </c>
      <c r="N98" t="e">
        <f t="shared" si="9"/>
        <v>#VALUE!</v>
      </c>
    </row>
    <row r="99" spans="10:14" x14ac:dyDescent="0.25">
      <c r="J99" t="str">
        <f t="shared" si="6"/>
        <v>5C</v>
      </c>
      <c r="K99">
        <v>92</v>
      </c>
      <c r="L99" t="str">
        <f t="shared" si="7"/>
        <v/>
      </c>
      <c r="M99" t="e">
        <f t="shared" si="8"/>
        <v>#VALUE!</v>
      </c>
      <c r="N99" t="e">
        <f t="shared" si="9"/>
        <v>#VALUE!</v>
      </c>
    </row>
    <row r="100" spans="10:14" x14ac:dyDescent="0.25">
      <c r="J100" t="str">
        <f t="shared" si="6"/>
        <v>5D</v>
      </c>
      <c r="K100">
        <v>93</v>
      </c>
      <c r="L100" t="str">
        <f t="shared" si="7"/>
        <v/>
      </c>
      <c r="M100" t="e">
        <f t="shared" si="8"/>
        <v>#VALUE!</v>
      </c>
      <c r="N100" t="e">
        <f t="shared" si="9"/>
        <v>#VALUE!</v>
      </c>
    </row>
    <row r="101" spans="10:14" x14ac:dyDescent="0.25">
      <c r="J101" t="str">
        <f t="shared" si="6"/>
        <v>5E</v>
      </c>
      <c r="K101">
        <v>94</v>
      </c>
      <c r="L101" t="str">
        <f t="shared" si="7"/>
        <v/>
      </c>
      <c r="M101" t="e">
        <f t="shared" si="8"/>
        <v>#VALUE!</v>
      </c>
      <c r="N101" t="e">
        <f t="shared" si="9"/>
        <v>#VALUE!</v>
      </c>
    </row>
    <row r="102" spans="10:14" x14ac:dyDescent="0.25">
      <c r="J102" t="str">
        <f t="shared" si="6"/>
        <v>5F</v>
      </c>
      <c r="K102">
        <v>95</v>
      </c>
      <c r="L102" t="str">
        <f t="shared" si="7"/>
        <v/>
      </c>
      <c r="M102" t="e">
        <f t="shared" si="8"/>
        <v>#VALUE!</v>
      </c>
      <c r="N102" t="e">
        <f t="shared" si="9"/>
        <v>#VALUE!</v>
      </c>
    </row>
    <row r="103" spans="10:14" x14ac:dyDescent="0.25">
      <c r="J103" t="str">
        <f t="shared" si="6"/>
        <v>60</v>
      </c>
      <c r="K103">
        <v>96</v>
      </c>
      <c r="L103" t="str">
        <f t="shared" si="7"/>
        <v/>
      </c>
      <c r="M103" t="e">
        <f t="shared" si="8"/>
        <v>#VALUE!</v>
      </c>
      <c r="N103" t="e">
        <f t="shared" si="9"/>
        <v>#VALUE!</v>
      </c>
    </row>
    <row r="104" spans="10:14" x14ac:dyDescent="0.25">
      <c r="J104" t="str">
        <f t="shared" si="6"/>
        <v>61</v>
      </c>
      <c r="K104">
        <v>97</v>
      </c>
      <c r="L104" t="str">
        <f t="shared" si="7"/>
        <v/>
      </c>
      <c r="M104" t="e">
        <f t="shared" si="8"/>
        <v>#VALUE!</v>
      </c>
      <c r="N104" t="e">
        <f t="shared" si="9"/>
        <v>#VALUE!</v>
      </c>
    </row>
    <row r="105" spans="10:14" x14ac:dyDescent="0.25">
      <c r="J105" t="str">
        <f t="shared" si="6"/>
        <v>62</v>
      </c>
      <c r="K105">
        <v>98</v>
      </c>
      <c r="L105" t="str">
        <f t="shared" si="7"/>
        <v/>
      </c>
      <c r="M105" t="e">
        <f t="shared" si="8"/>
        <v>#VALUE!</v>
      </c>
      <c r="N105" t="e">
        <f t="shared" si="9"/>
        <v>#VALUE!</v>
      </c>
    </row>
    <row r="106" spans="10:14" x14ac:dyDescent="0.25">
      <c r="J106" t="str">
        <f t="shared" si="6"/>
        <v>63</v>
      </c>
      <c r="K106">
        <v>99</v>
      </c>
      <c r="L106" t="str">
        <f t="shared" si="7"/>
        <v/>
      </c>
      <c r="M106" t="e">
        <f t="shared" si="8"/>
        <v>#VALUE!</v>
      </c>
      <c r="N106" t="e">
        <f t="shared" si="9"/>
        <v>#VALUE!</v>
      </c>
    </row>
    <row r="107" spans="10:14" x14ac:dyDescent="0.25">
      <c r="J107" t="str">
        <f t="shared" si="6"/>
        <v>64</v>
      </c>
      <c r="K107">
        <v>100</v>
      </c>
      <c r="L107" t="str">
        <f t="shared" si="7"/>
        <v/>
      </c>
      <c r="M107" t="e">
        <f t="shared" si="8"/>
        <v>#VALUE!</v>
      </c>
      <c r="N107" t="e">
        <f t="shared" si="9"/>
        <v>#VALUE!</v>
      </c>
    </row>
    <row r="108" spans="10:14" x14ac:dyDescent="0.25">
      <c r="J108" t="str">
        <f t="shared" si="6"/>
        <v>65</v>
      </c>
      <c r="K108">
        <v>101</v>
      </c>
      <c r="L108" t="str">
        <f t="shared" si="7"/>
        <v/>
      </c>
      <c r="M108" t="e">
        <f t="shared" si="8"/>
        <v>#VALUE!</v>
      </c>
      <c r="N108" t="e">
        <f t="shared" si="9"/>
        <v>#VALUE!</v>
      </c>
    </row>
    <row r="109" spans="10:14" x14ac:dyDescent="0.25">
      <c r="J109" t="str">
        <f t="shared" si="6"/>
        <v>66</v>
      </c>
      <c r="K109">
        <v>102</v>
      </c>
      <c r="L109" t="str">
        <f t="shared" si="7"/>
        <v/>
      </c>
      <c r="M109" t="e">
        <f t="shared" si="8"/>
        <v>#VALUE!</v>
      </c>
      <c r="N109" t="e">
        <f t="shared" si="9"/>
        <v>#VALUE!</v>
      </c>
    </row>
    <row r="110" spans="10:14" x14ac:dyDescent="0.25">
      <c r="J110" t="str">
        <f t="shared" si="6"/>
        <v>67</v>
      </c>
      <c r="K110">
        <v>103</v>
      </c>
      <c r="L110" t="str">
        <f t="shared" si="7"/>
        <v/>
      </c>
      <c r="M110" t="e">
        <f t="shared" si="8"/>
        <v>#VALUE!</v>
      </c>
      <c r="N110" t="e">
        <f t="shared" si="9"/>
        <v>#VALUE!</v>
      </c>
    </row>
    <row r="111" spans="10:14" x14ac:dyDescent="0.25">
      <c r="J111" t="str">
        <f t="shared" si="6"/>
        <v>68</v>
      </c>
      <c r="K111">
        <v>104</v>
      </c>
      <c r="L111" t="str">
        <f t="shared" si="7"/>
        <v/>
      </c>
      <c r="M111" t="e">
        <f t="shared" si="8"/>
        <v>#VALUE!</v>
      </c>
      <c r="N111" t="e">
        <f t="shared" si="9"/>
        <v>#VALUE!</v>
      </c>
    </row>
    <row r="112" spans="10:14" x14ac:dyDescent="0.25">
      <c r="J112" t="str">
        <f t="shared" si="6"/>
        <v>69</v>
      </c>
      <c r="K112">
        <v>105</v>
      </c>
      <c r="L112" t="str">
        <f t="shared" si="7"/>
        <v/>
      </c>
      <c r="M112" t="e">
        <f t="shared" si="8"/>
        <v>#VALUE!</v>
      </c>
      <c r="N112" t="e">
        <f t="shared" si="9"/>
        <v>#VALUE!</v>
      </c>
    </row>
    <row r="113" spans="10:14" x14ac:dyDescent="0.25">
      <c r="J113" t="str">
        <f t="shared" si="6"/>
        <v>6A</v>
      </c>
      <c r="K113">
        <v>106</v>
      </c>
      <c r="L113" t="str">
        <f t="shared" si="7"/>
        <v/>
      </c>
      <c r="M113" t="e">
        <f t="shared" si="8"/>
        <v>#VALUE!</v>
      </c>
      <c r="N113" t="e">
        <f t="shared" si="9"/>
        <v>#VALUE!</v>
      </c>
    </row>
    <row r="114" spans="10:14" x14ac:dyDescent="0.25">
      <c r="J114" t="str">
        <f t="shared" si="6"/>
        <v>6B</v>
      </c>
      <c r="K114">
        <v>107</v>
      </c>
      <c r="L114" t="str">
        <f t="shared" si="7"/>
        <v/>
      </c>
      <c r="M114" t="e">
        <f t="shared" si="8"/>
        <v>#VALUE!</v>
      </c>
      <c r="N114" t="e">
        <f t="shared" si="9"/>
        <v>#VALUE!</v>
      </c>
    </row>
    <row r="115" spans="10:14" x14ac:dyDescent="0.25">
      <c r="J115" t="str">
        <f t="shared" si="6"/>
        <v>6C</v>
      </c>
      <c r="K115">
        <v>108</v>
      </c>
      <c r="L115" t="str">
        <f t="shared" si="7"/>
        <v/>
      </c>
      <c r="M115" t="e">
        <f t="shared" si="8"/>
        <v>#VALUE!</v>
      </c>
      <c r="N115" t="e">
        <f t="shared" si="9"/>
        <v>#VALUE!</v>
      </c>
    </row>
    <row r="116" spans="10:14" x14ac:dyDescent="0.25">
      <c r="J116" t="str">
        <f t="shared" si="6"/>
        <v>6D</v>
      </c>
      <c r="K116">
        <v>109</v>
      </c>
      <c r="L116" t="str">
        <f t="shared" si="7"/>
        <v/>
      </c>
      <c r="M116" t="e">
        <f t="shared" si="8"/>
        <v>#VALUE!</v>
      </c>
      <c r="N116" t="e">
        <f t="shared" si="9"/>
        <v>#VALUE!</v>
      </c>
    </row>
    <row r="117" spans="10:14" x14ac:dyDescent="0.25">
      <c r="J117" t="str">
        <f t="shared" si="6"/>
        <v>6E</v>
      </c>
      <c r="K117">
        <v>110</v>
      </c>
      <c r="L117" t="str">
        <f t="shared" si="7"/>
        <v/>
      </c>
      <c r="M117" t="e">
        <f t="shared" si="8"/>
        <v>#VALUE!</v>
      </c>
      <c r="N117" t="e">
        <f t="shared" si="9"/>
        <v>#VALUE!</v>
      </c>
    </row>
    <row r="118" spans="10:14" x14ac:dyDescent="0.25">
      <c r="J118" t="str">
        <f t="shared" si="6"/>
        <v>6F</v>
      </c>
      <c r="K118">
        <v>111</v>
      </c>
      <c r="L118" t="str">
        <f t="shared" si="7"/>
        <v/>
      </c>
      <c r="M118" t="e">
        <f t="shared" si="8"/>
        <v>#VALUE!</v>
      </c>
      <c r="N118" t="e">
        <f t="shared" si="9"/>
        <v>#VALUE!</v>
      </c>
    </row>
    <row r="119" spans="10:14" x14ac:dyDescent="0.25">
      <c r="J119" t="str">
        <f t="shared" si="6"/>
        <v>70</v>
      </c>
      <c r="K119">
        <v>112</v>
      </c>
      <c r="L119" t="str">
        <f t="shared" si="7"/>
        <v/>
      </c>
      <c r="M119" t="e">
        <f t="shared" si="8"/>
        <v>#VALUE!</v>
      </c>
      <c r="N119" t="e">
        <f t="shared" si="9"/>
        <v>#VALUE!</v>
      </c>
    </row>
    <row r="120" spans="10:14" x14ac:dyDescent="0.25">
      <c r="J120" t="str">
        <f t="shared" si="6"/>
        <v>71</v>
      </c>
      <c r="K120">
        <v>113</v>
      </c>
      <c r="L120" t="str">
        <f t="shared" si="7"/>
        <v/>
      </c>
      <c r="M120" t="e">
        <f t="shared" si="8"/>
        <v>#VALUE!</v>
      </c>
      <c r="N120" t="e">
        <f t="shared" si="9"/>
        <v>#VALUE!</v>
      </c>
    </row>
    <row r="121" spans="10:14" x14ac:dyDescent="0.25">
      <c r="J121" t="str">
        <f t="shared" si="6"/>
        <v>72</v>
      </c>
      <c r="K121">
        <v>114</v>
      </c>
      <c r="L121" t="str">
        <f t="shared" si="7"/>
        <v/>
      </c>
      <c r="M121" t="e">
        <f t="shared" si="8"/>
        <v>#VALUE!</v>
      </c>
      <c r="N121" t="e">
        <f t="shared" si="9"/>
        <v>#VALUE!</v>
      </c>
    </row>
    <row r="122" spans="10:14" x14ac:dyDescent="0.25">
      <c r="J122" t="str">
        <f t="shared" si="6"/>
        <v>73</v>
      </c>
      <c r="K122">
        <v>115</v>
      </c>
      <c r="L122" t="str">
        <f t="shared" si="7"/>
        <v/>
      </c>
      <c r="M122" t="e">
        <f t="shared" si="8"/>
        <v>#VALUE!</v>
      </c>
      <c r="N122" t="e">
        <f t="shared" si="9"/>
        <v>#VALUE!</v>
      </c>
    </row>
    <row r="123" spans="10:14" x14ac:dyDescent="0.25">
      <c r="J123" t="str">
        <f t="shared" si="6"/>
        <v>74</v>
      </c>
      <c r="K123">
        <v>116</v>
      </c>
      <c r="L123" t="str">
        <f t="shared" si="7"/>
        <v/>
      </c>
      <c r="M123" t="e">
        <f t="shared" si="8"/>
        <v>#VALUE!</v>
      </c>
      <c r="N123" t="e">
        <f t="shared" si="9"/>
        <v>#VALUE!</v>
      </c>
    </row>
    <row r="124" spans="10:14" x14ac:dyDescent="0.25">
      <c r="J124" t="str">
        <f t="shared" si="6"/>
        <v>75</v>
      </c>
      <c r="K124">
        <v>117</v>
      </c>
      <c r="L124" t="str">
        <f t="shared" si="7"/>
        <v/>
      </c>
      <c r="M124" t="e">
        <f t="shared" si="8"/>
        <v>#VALUE!</v>
      </c>
      <c r="N124" t="e">
        <f t="shared" si="9"/>
        <v>#VALUE!</v>
      </c>
    </row>
    <row r="125" spans="10:14" x14ac:dyDescent="0.25">
      <c r="J125" t="str">
        <f t="shared" si="6"/>
        <v>76</v>
      </c>
      <c r="K125">
        <v>118</v>
      </c>
      <c r="L125" t="str">
        <f t="shared" si="7"/>
        <v/>
      </c>
      <c r="M125" t="e">
        <f t="shared" si="8"/>
        <v>#VALUE!</v>
      </c>
      <c r="N125" t="e">
        <f t="shared" si="9"/>
        <v>#VALUE!</v>
      </c>
    </row>
    <row r="126" spans="10:14" x14ac:dyDescent="0.25">
      <c r="J126" t="str">
        <f t="shared" si="6"/>
        <v>77</v>
      </c>
      <c r="K126">
        <v>119</v>
      </c>
      <c r="L126" t="str">
        <f t="shared" si="7"/>
        <v/>
      </c>
      <c r="M126" t="e">
        <f t="shared" si="8"/>
        <v>#VALUE!</v>
      </c>
      <c r="N126" t="e">
        <f t="shared" si="9"/>
        <v>#VALUE!</v>
      </c>
    </row>
    <row r="127" spans="10:14" x14ac:dyDescent="0.25">
      <c r="J127" t="str">
        <f t="shared" si="6"/>
        <v>78</v>
      </c>
      <c r="K127">
        <v>120</v>
      </c>
      <c r="L127" t="str">
        <f t="shared" si="7"/>
        <v/>
      </c>
      <c r="M127" t="e">
        <f t="shared" si="8"/>
        <v>#VALUE!</v>
      </c>
      <c r="N127" t="e">
        <f t="shared" si="9"/>
        <v>#VALUE!</v>
      </c>
    </row>
    <row r="128" spans="10:14" x14ac:dyDescent="0.25">
      <c r="J128" t="str">
        <f t="shared" si="6"/>
        <v>79</v>
      </c>
      <c r="K128">
        <v>121</v>
      </c>
      <c r="L128" t="str">
        <f t="shared" si="7"/>
        <v/>
      </c>
      <c r="M128" t="e">
        <f t="shared" si="8"/>
        <v>#VALUE!</v>
      </c>
      <c r="N128" t="e">
        <f t="shared" si="9"/>
        <v>#VALUE!</v>
      </c>
    </row>
    <row r="129" spans="10:14" x14ac:dyDescent="0.25">
      <c r="J129" t="str">
        <f t="shared" si="6"/>
        <v>7A</v>
      </c>
      <c r="K129">
        <v>122</v>
      </c>
      <c r="L129" t="str">
        <f t="shared" si="7"/>
        <v/>
      </c>
      <c r="M129" t="e">
        <f t="shared" si="8"/>
        <v>#VALUE!</v>
      </c>
      <c r="N129" t="e">
        <f t="shared" si="9"/>
        <v>#VALUE!</v>
      </c>
    </row>
    <row r="130" spans="10:14" x14ac:dyDescent="0.25">
      <c r="J130" t="str">
        <f t="shared" si="6"/>
        <v>7B</v>
      </c>
      <c r="K130">
        <v>123</v>
      </c>
      <c r="L130" t="str">
        <f t="shared" si="7"/>
        <v/>
      </c>
      <c r="M130" t="e">
        <f t="shared" si="8"/>
        <v>#VALUE!</v>
      </c>
      <c r="N130" t="e">
        <f t="shared" si="9"/>
        <v>#VALUE!</v>
      </c>
    </row>
    <row r="131" spans="10:14" x14ac:dyDescent="0.25">
      <c r="J131" t="str">
        <f t="shared" si="6"/>
        <v>7C</v>
      </c>
      <c r="K131">
        <v>124</v>
      </c>
      <c r="L131" t="str">
        <f t="shared" si="7"/>
        <v/>
      </c>
      <c r="M131" t="e">
        <f t="shared" si="8"/>
        <v>#VALUE!</v>
      </c>
      <c r="N131" t="e">
        <f t="shared" si="9"/>
        <v>#VALUE!</v>
      </c>
    </row>
    <row r="132" spans="10:14" x14ac:dyDescent="0.25">
      <c r="J132" t="str">
        <f t="shared" si="6"/>
        <v>7D</v>
      </c>
      <c r="K132">
        <v>125</v>
      </c>
      <c r="L132" t="str">
        <f t="shared" si="7"/>
        <v/>
      </c>
      <c r="M132" t="e">
        <f t="shared" si="8"/>
        <v>#VALUE!</v>
      </c>
      <c r="N132" t="e">
        <f t="shared" si="9"/>
        <v>#VALUE!</v>
      </c>
    </row>
    <row r="133" spans="10:14" x14ac:dyDescent="0.25">
      <c r="J133" t="str">
        <f t="shared" si="6"/>
        <v>7E</v>
      </c>
      <c r="K133">
        <v>126</v>
      </c>
      <c r="L133" t="str">
        <f t="shared" si="7"/>
        <v/>
      </c>
      <c r="M133" t="e">
        <f t="shared" si="8"/>
        <v>#VALUE!</v>
      </c>
      <c r="N133" t="e">
        <f t="shared" si="9"/>
        <v>#VALUE!</v>
      </c>
    </row>
    <row r="134" spans="10:14" x14ac:dyDescent="0.25">
      <c r="J134" t="str">
        <f t="shared" si="6"/>
        <v>7F</v>
      </c>
      <c r="K134">
        <v>127</v>
      </c>
      <c r="L134" t="str">
        <f t="shared" si="7"/>
        <v/>
      </c>
      <c r="M134" t="e">
        <f t="shared" si="8"/>
        <v>#VALUE!</v>
      </c>
      <c r="N134" t="e">
        <f t="shared" si="9"/>
        <v>#VALUE!</v>
      </c>
    </row>
    <row r="135" spans="10:14" x14ac:dyDescent="0.25">
      <c r="J135" t="str">
        <f t="shared" si="6"/>
        <v>80</v>
      </c>
      <c r="K135">
        <v>128</v>
      </c>
      <c r="L135" t="str">
        <f t="shared" si="7"/>
        <v/>
      </c>
      <c r="M135" t="e">
        <f t="shared" si="8"/>
        <v>#VALUE!</v>
      </c>
      <c r="N135" t="e">
        <f t="shared" si="9"/>
        <v>#VALUE!</v>
      </c>
    </row>
    <row r="136" spans="10:14" x14ac:dyDescent="0.25">
      <c r="J136" t="str">
        <f t="shared" ref="J136:J199" si="10">DEC2HEX(K136)</f>
        <v>81</v>
      </c>
      <c r="K136">
        <v>129</v>
      </c>
      <c r="L136" t="str">
        <f t="shared" ref="L136:L199" si="11">MID($L$5,(K136+1),1)</f>
        <v/>
      </c>
      <c r="M136" t="e">
        <f t="shared" ref="M136:M199" si="12">IF(CODE(L136)=32,0,CODE(L136))</f>
        <v>#VALUE!</v>
      </c>
      <c r="N136" t="e">
        <f t="shared" ref="N136:N199" si="13">DEC2HEX(M136)</f>
        <v>#VALUE!</v>
      </c>
    </row>
    <row r="137" spans="10:14" x14ac:dyDescent="0.25">
      <c r="J137" t="str">
        <f t="shared" si="10"/>
        <v>82</v>
      </c>
      <c r="K137">
        <v>130</v>
      </c>
      <c r="L137" t="str">
        <f t="shared" si="11"/>
        <v/>
      </c>
      <c r="M137" t="e">
        <f t="shared" si="12"/>
        <v>#VALUE!</v>
      </c>
      <c r="N137" t="e">
        <f t="shared" si="13"/>
        <v>#VALUE!</v>
      </c>
    </row>
    <row r="138" spans="10:14" x14ac:dyDescent="0.25">
      <c r="J138" t="str">
        <f t="shared" si="10"/>
        <v>83</v>
      </c>
      <c r="K138">
        <v>131</v>
      </c>
      <c r="L138" t="str">
        <f t="shared" si="11"/>
        <v/>
      </c>
      <c r="M138" t="e">
        <f t="shared" si="12"/>
        <v>#VALUE!</v>
      </c>
      <c r="N138" t="e">
        <f t="shared" si="13"/>
        <v>#VALUE!</v>
      </c>
    </row>
    <row r="139" spans="10:14" x14ac:dyDescent="0.25">
      <c r="J139" t="str">
        <f t="shared" si="10"/>
        <v>84</v>
      </c>
      <c r="K139">
        <v>132</v>
      </c>
      <c r="L139" t="str">
        <f t="shared" si="11"/>
        <v/>
      </c>
      <c r="M139" t="e">
        <f t="shared" si="12"/>
        <v>#VALUE!</v>
      </c>
      <c r="N139" t="e">
        <f t="shared" si="13"/>
        <v>#VALUE!</v>
      </c>
    </row>
    <row r="140" spans="10:14" x14ac:dyDescent="0.25">
      <c r="J140" t="str">
        <f t="shared" si="10"/>
        <v>85</v>
      </c>
      <c r="K140">
        <v>133</v>
      </c>
      <c r="L140" t="str">
        <f t="shared" si="11"/>
        <v/>
      </c>
      <c r="M140" t="e">
        <f t="shared" si="12"/>
        <v>#VALUE!</v>
      </c>
      <c r="N140" t="e">
        <f t="shared" si="13"/>
        <v>#VALUE!</v>
      </c>
    </row>
    <row r="141" spans="10:14" x14ac:dyDescent="0.25">
      <c r="J141" t="str">
        <f t="shared" si="10"/>
        <v>86</v>
      </c>
      <c r="K141">
        <v>134</v>
      </c>
      <c r="L141" t="str">
        <f t="shared" si="11"/>
        <v/>
      </c>
      <c r="M141" t="e">
        <f t="shared" si="12"/>
        <v>#VALUE!</v>
      </c>
      <c r="N141" t="e">
        <f t="shared" si="13"/>
        <v>#VALUE!</v>
      </c>
    </row>
    <row r="142" spans="10:14" x14ac:dyDescent="0.25">
      <c r="J142" t="str">
        <f t="shared" si="10"/>
        <v>87</v>
      </c>
      <c r="K142">
        <v>135</v>
      </c>
      <c r="L142" t="str">
        <f t="shared" si="11"/>
        <v/>
      </c>
      <c r="M142" t="e">
        <f t="shared" si="12"/>
        <v>#VALUE!</v>
      </c>
      <c r="N142" t="e">
        <f t="shared" si="13"/>
        <v>#VALUE!</v>
      </c>
    </row>
    <row r="143" spans="10:14" x14ac:dyDescent="0.25">
      <c r="J143" t="str">
        <f t="shared" si="10"/>
        <v>88</v>
      </c>
      <c r="K143">
        <v>136</v>
      </c>
      <c r="L143" t="str">
        <f t="shared" si="11"/>
        <v/>
      </c>
      <c r="M143" t="e">
        <f t="shared" si="12"/>
        <v>#VALUE!</v>
      </c>
      <c r="N143" t="e">
        <f t="shared" si="13"/>
        <v>#VALUE!</v>
      </c>
    </row>
    <row r="144" spans="10:14" x14ac:dyDescent="0.25">
      <c r="J144" t="str">
        <f t="shared" si="10"/>
        <v>89</v>
      </c>
      <c r="K144">
        <v>137</v>
      </c>
      <c r="L144" t="str">
        <f t="shared" si="11"/>
        <v/>
      </c>
      <c r="M144" t="e">
        <f t="shared" si="12"/>
        <v>#VALUE!</v>
      </c>
      <c r="N144" t="e">
        <f t="shared" si="13"/>
        <v>#VALUE!</v>
      </c>
    </row>
    <row r="145" spans="10:14" x14ac:dyDescent="0.25">
      <c r="J145" t="str">
        <f t="shared" si="10"/>
        <v>8A</v>
      </c>
      <c r="K145">
        <v>138</v>
      </c>
      <c r="L145" t="str">
        <f t="shared" si="11"/>
        <v/>
      </c>
      <c r="M145" t="e">
        <f t="shared" si="12"/>
        <v>#VALUE!</v>
      </c>
      <c r="N145" t="e">
        <f t="shared" si="13"/>
        <v>#VALUE!</v>
      </c>
    </row>
    <row r="146" spans="10:14" x14ac:dyDescent="0.25">
      <c r="J146" t="str">
        <f t="shared" si="10"/>
        <v>8B</v>
      </c>
      <c r="K146">
        <v>139</v>
      </c>
      <c r="L146" t="str">
        <f t="shared" si="11"/>
        <v/>
      </c>
      <c r="M146" t="e">
        <f t="shared" si="12"/>
        <v>#VALUE!</v>
      </c>
      <c r="N146" t="e">
        <f t="shared" si="13"/>
        <v>#VALUE!</v>
      </c>
    </row>
    <row r="147" spans="10:14" x14ac:dyDescent="0.25">
      <c r="J147" t="str">
        <f t="shared" si="10"/>
        <v>8C</v>
      </c>
      <c r="K147">
        <v>140</v>
      </c>
      <c r="L147" t="str">
        <f t="shared" si="11"/>
        <v/>
      </c>
      <c r="M147" t="e">
        <f t="shared" si="12"/>
        <v>#VALUE!</v>
      </c>
      <c r="N147" t="e">
        <f t="shared" si="13"/>
        <v>#VALUE!</v>
      </c>
    </row>
    <row r="148" spans="10:14" x14ac:dyDescent="0.25">
      <c r="J148" t="str">
        <f t="shared" si="10"/>
        <v>8D</v>
      </c>
      <c r="K148">
        <v>141</v>
      </c>
      <c r="L148" t="str">
        <f t="shared" si="11"/>
        <v/>
      </c>
      <c r="M148" t="e">
        <f t="shared" si="12"/>
        <v>#VALUE!</v>
      </c>
      <c r="N148" t="e">
        <f t="shared" si="13"/>
        <v>#VALUE!</v>
      </c>
    </row>
    <row r="149" spans="10:14" x14ac:dyDescent="0.25">
      <c r="J149" t="str">
        <f t="shared" si="10"/>
        <v>8E</v>
      </c>
      <c r="K149">
        <v>142</v>
      </c>
      <c r="L149" t="str">
        <f t="shared" si="11"/>
        <v/>
      </c>
      <c r="M149" t="e">
        <f t="shared" si="12"/>
        <v>#VALUE!</v>
      </c>
      <c r="N149" t="e">
        <f t="shared" si="13"/>
        <v>#VALUE!</v>
      </c>
    </row>
    <row r="150" spans="10:14" x14ac:dyDescent="0.25">
      <c r="J150" t="str">
        <f t="shared" si="10"/>
        <v>8F</v>
      </c>
      <c r="K150">
        <v>143</v>
      </c>
      <c r="L150" t="str">
        <f t="shared" si="11"/>
        <v/>
      </c>
      <c r="M150" t="e">
        <f t="shared" si="12"/>
        <v>#VALUE!</v>
      </c>
      <c r="N150" t="e">
        <f t="shared" si="13"/>
        <v>#VALUE!</v>
      </c>
    </row>
    <row r="151" spans="10:14" x14ac:dyDescent="0.25">
      <c r="J151" t="str">
        <f t="shared" si="10"/>
        <v>90</v>
      </c>
      <c r="K151">
        <v>144</v>
      </c>
      <c r="L151" t="str">
        <f t="shared" si="11"/>
        <v/>
      </c>
      <c r="M151" t="e">
        <f t="shared" si="12"/>
        <v>#VALUE!</v>
      </c>
      <c r="N151" t="e">
        <f t="shared" si="13"/>
        <v>#VALUE!</v>
      </c>
    </row>
    <row r="152" spans="10:14" x14ac:dyDescent="0.25">
      <c r="J152" t="str">
        <f t="shared" si="10"/>
        <v>91</v>
      </c>
      <c r="K152">
        <v>145</v>
      </c>
      <c r="L152" t="str">
        <f t="shared" si="11"/>
        <v/>
      </c>
      <c r="M152" t="e">
        <f t="shared" si="12"/>
        <v>#VALUE!</v>
      </c>
      <c r="N152" t="e">
        <f t="shared" si="13"/>
        <v>#VALUE!</v>
      </c>
    </row>
    <row r="153" spans="10:14" x14ac:dyDescent="0.25">
      <c r="J153" t="str">
        <f t="shared" si="10"/>
        <v>92</v>
      </c>
      <c r="K153">
        <v>146</v>
      </c>
      <c r="L153" t="str">
        <f t="shared" si="11"/>
        <v/>
      </c>
      <c r="M153" t="e">
        <f t="shared" si="12"/>
        <v>#VALUE!</v>
      </c>
      <c r="N153" t="e">
        <f t="shared" si="13"/>
        <v>#VALUE!</v>
      </c>
    </row>
    <row r="154" spans="10:14" x14ac:dyDescent="0.25">
      <c r="J154" t="str">
        <f t="shared" si="10"/>
        <v>93</v>
      </c>
      <c r="K154">
        <v>147</v>
      </c>
      <c r="L154" t="str">
        <f t="shared" si="11"/>
        <v/>
      </c>
      <c r="M154" t="e">
        <f t="shared" si="12"/>
        <v>#VALUE!</v>
      </c>
      <c r="N154" t="e">
        <f t="shared" si="13"/>
        <v>#VALUE!</v>
      </c>
    </row>
    <row r="155" spans="10:14" x14ac:dyDescent="0.25">
      <c r="J155" t="str">
        <f t="shared" si="10"/>
        <v>94</v>
      </c>
      <c r="K155">
        <v>148</v>
      </c>
      <c r="L155" t="str">
        <f t="shared" si="11"/>
        <v/>
      </c>
      <c r="M155" t="e">
        <f t="shared" si="12"/>
        <v>#VALUE!</v>
      </c>
      <c r="N155" t="e">
        <f t="shared" si="13"/>
        <v>#VALUE!</v>
      </c>
    </row>
    <row r="156" spans="10:14" x14ac:dyDescent="0.25">
      <c r="J156" t="str">
        <f t="shared" si="10"/>
        <v>95</v>
      </c>
      <c r="K156">
        <v>149</v>
      </c>
      <c r="L156" t="str">
        <f t="shared" si="11"/>
        <v/>
      </c>
      <c r="M156" t="e">
        <f t="shared" si="12"/>
        <v>#VALUE!</v>
      </c>
      <c r="N156" t="e">
        <f t="shared" si="13"/>
        <v>#VALUE!</v>
      </c>
    </row>
    <row r="157" spans="10:14" x14ac:dyDescent="0.25">
      <c r="J157" t="str">
        <f t="shared" si="10"/>
        <v>96</v>
      </c>
      <c r="K157">
        <v>150</v>
      </c>
      <c r="L157" t="str">
        <f t="shared" si="11"/>
        <v/>
      </c>
      <c r="M157" t="e">
        <f t="shared" si="12"/>
        <v>#VALUE!</v>
      </c>
      <c r="N157" t="e">
        <f t="shared" si="13"/>
        <v>#VALUE!</v>
      </c>
    </row>
    <row r="158" spans="10:14" x14ac:dyDescent="0.25">
      <c r="J158" t="str">
        <f t="shared" si="10"/>
        <v>97</v>
      </c>
      <c r="K158">
        <v>151</v>
      </c>
      <c r="L158" t="str">
        <f t="shared" si="11"/>
        <v/>
      </c>
      <c r="M158" t="e">
        <f t="shared" si="12"/>
        <v>#VALUE!</v>
      </c>
      <c r="N158" t="e">
        <f t="shared" si="13"/>
        <v>#VALUE!</v>
      </c>
    </row>
    <row r="159" spans="10:14" x14ac:dyDescent="0.25">
      <c r="J159" t="str">
        <f t="shared" si="10"/>
        <v>98</v>
      </c>
      <c r="K159">
        <v>152</v>
      </c>
      <c r="L159" t="str">
        <f t="shared" si="11"/>
        <v/>
      </c>
      <c r="M159" t="e">
        <f t="shared" si="12"/>
        <v>#VALUE!</v>
      </c>
      <c r="N159" t="e">
        <f t="shared" si="13"/>
        <v>#VALUE!</v>
      </c>
    </row>
    <row r="160" spans="10:14" x14ac:dyDescent="0.25">
      <c r="J160" t="str">
        <f t="shared" si="10"/>
        <v>99</v>
      </c>
      <c r="K160">
        <v>153</v>
      </c>
      <c r="L160" t="str">
        <f t="shared" si="11"/>
        <v/>
      </c>
      <c r="M160" t="e">
        <f t="shared" si="12"/>
        <v>#VALUE!</v>
      </c>
      <c r="N160" t="e">
        <f t="shared" si="13"/>
        <v>#VALUE!</v>
      </c>
    </row>
    <row r="161" spans="10:14" x14ac:dyDescent="0.25">
      <c r="J161" t="str">
        <f t="shared" si="10"/>
        <v>9A</v>
      </c>
      <c r="K161">
        <v>154</v>
      </c>
      <c r="L161" t="str">
        <f t="shared" si="11"/>
        <v/>
      </c>
      <c r="M161" t="e">
        <f t="shared" si="12"/>
        <v>#VALUE!</v>
      </c>
      <c r="N161" t="e">
        <f t="shared" si="13"/>
        <v>#VALUE!</v>
      </c>
    </row>
    <row r="162" spans="10:14" x14ac:dyDescent="0.25">
      <c r="J162" t="str">
        <f t="shared" si="10"/>
        <v>9B</v>
      </c>
      <c r="K162">
        <v>155</v>
      </c>
      <c r="L162" t="str">
        <f t="shared" si="11"/>
        <v/>
      </c>
      <c r="M162" t="e">
        <f t="shared" si="12"/>
        <v>#VALUE!</v>
      </c>
      <c r="N162" t="e">
        <f t="shared" si="13"/>
        <v>#VALUE!</v>
      </c>
    </row>
    <row r="163" spans="10:14" x14ac:dyDescent="0.25">
      <c r="J163" t="str">
        <f t="shared" si="10"/>
        <v>9C</v>
      </c>
      <c r="K163">
        <v>156</v>
      </c>
      <c r="L163" t="str">
        <f t="shared" si="11"/>
        <v/>
      </c>
      <c r="M163" t="e">
        <f t="shared" si="12"/>
        <v>#VALUE!</v>
      </c>
      <c r="N163" t="e">
        <f t="shared" si="13"/>
        <v>#VALUE!</v>
      </c>
    </row>
    <row r="164" spans="10:14" x14ac:dyDescent="0.25">
      <c r="J164" t="str">
        <f t="shared" si="10"/>
        <v>9D</v>
      </c>
      <c r="K164">
        <v>157</v>
      </c>
      <c r="L164" t="str">
        <f t="shared" si="11"/>
        <v/>
      </c>
      <c r="M164" t="e">
        <f t="shared" si="12"/>
        <v>#VALUE!</v>
      </c>
      <c r="N164" t="e">
        <f t="shared" si="13"/>
        <v>#VALUE!</v>
      </c>
    </row>
    <row r="165" spans="10:14" x14ac:dyDescent="0.25">
      <c r="J165" t="str">
        <f t="shared" si="10"/>
        <v>9E</v>
      </c>
      <c r="K165">
        <v>158</v>
      </c>
      <c r="L165" t="str">
        <f t="shared" si="11"/>
        <v/>
      </c>
      <c r="M165" t="e">
        <f t="shared" si="12"/>
        <v>#VALUE!</v>
      </c>
      <c r="N165" t="e">
        <f t="shared" si="13"/>
        <v>#VALUE!</v>
      </c>
    </row>
    <row r="166" spans="10:14" x14ac:dyDescent="0.25">
      <c r="J166" t="str">
        <f t="shared" si="10"/>
        <v>9F</v>
      </c>
      <c r="K166">
        <v>159</v>
      </c>
      <c r="L166" t="str">
        <f t="shared" si="11"/>
        <v/>
      </c>
      <c r="M166" t="e">
        <f t="shared" si="12"/>
        <v>#VALUE!</v>
      </c>
      <c r="N166" t="e">
        <f t="shared" si="13"/>
        <v>#VALUE!</v>
      </c>
    </row>
    <row r="167" spans="10:14" x14ac:dyDescent="0.25">
      <c r="J167" t="str">
        <f t="shared" si="10"/>
        <v>A0</v>
      </c>
      <c r="K167">
        <v>160</v>
      </c>
      <c r="L167" t="str">
        <f t="shared" si="11"/>
        <v/>
      </c>
      <c r="M167" t="e">
        <f t="shared" si="12"/>
        <v>#VALUE!</v>
      </c>
      <c r="N167" t="e">
        <f t="shared" si="13"/>
        <v>#VALUE!</v>
      </c>
    </row>
    <row r="168" spans="10:14" x14ac:dyDescent="0.25">
      <c r="J168" t="str">
        <f t="shared" si="10"/>
        <v>A1</v>
      </c>
      <c r="K168">
        <v>161</v>
      </c>
      <c r="L168" t="str">
        <f t="shared" si="11"/>
        <v/>
      </c>
      <c r="M168" t="e">
        <f t="shared" si="12"/>
        <v>#VALUE!</v>
      </c>
      <c r="N168" t="e">
        <f t="shared" si="13"/>
        <v>#VALUE!</v>
      </c>
    </row>
    <row r="169" spans="10:14" x14ac:dyDescent="0.25">
      <c r="J169" t="str">
        <f t="shared" si="10"/>
        <v>A2</v>
      </c>
      <c r="K169">
        <v>162</v>
      </c>
      <c r="L169" t="str">
        <f t="shared" si="11"/>
        <v/>
      </c>
      <c r="M169" t="e">
        <f t="shared" si="12"/>
        <v>#VALUE!</v>
      </c>
      <c r="N169" t="e">
        <f t="shared" si="13"/>
        <v>#VALUE!</v>
      </c>
    </row>
    <row r="170" spans="10:14" x14ac:dyDescent="0.25">
      <c r="J170" t="str">
        <f t="shared" si="10"/>
        <v>A3</v>
      </c>
      <c r="K170">
        <v>163</v>
      </c>
      <c r="L170" t="str">
        <f t="shared" si="11"/>
        <v/>
      </c>
      <c r="M170" t="e">
        <f t="shared" si="12"/>
        <v>#VALUE!</v>
      </c>
      <c r="N170" t="e">
        <f t="shared" si="13"/>
        <v>#VALUE!</v>
      </c>
    </row>
    <row r="171" spans="10:14" x14ac:dyDescent="0.25">
      <c r="J171" t="str">
        <f t="shared" si="10"/>
        <v>A4</v>
      </c>
      <c r="K171">
        <v>164</v>
      </c>
      <c r="L171" t="str">
        <f t="shared" si="11"/>
        <v/>
      </c>
      <c r="M171" t="e">
        <f t="shared" si="12"/>
        <v>#VALUE!</v>
      </c>
      <c r="N171" t="e">
        <f t="shared" si="13"/>
        <v>#VALUE!</v>
      </c>
    </row>
    <row r="172" spans="10:14" x14ac:dyDescent="0.25">
      <c r="J172" t="str">
        <f t="shared" si="10"/>
        <v>A5</v>
      </c>
      <c r="K172">
        <v>165</v>
      </c>
      <c r="L172" t="str">
        <f t="shared" si="11"/>
        <v/>
      </c>
      <c r="M172" t="e">
        <f t="shared" si="12"/>
        <v>#VALUE!</v>
      </c>
      <c r="N172" t="e">
        <f t="shared" si="13"/>
        <v>#VALUE!</v>
      </c>
    </row>
    <row r="173" spans="10:14" x14ac:dyDescent="0.25">
      <c r="J173" t="str">
        <f t="shared" si="10"/>
        <v>A6</v>
      </c>
      <c r="K173">
        <v>166</v>
      </c>
      <c r="L173" t="str">
        <f t="shared" si="11"/>
        <v/>
      </c>
      <c r="M173" t="e">
        <f t="shared" si="12"/>
        <v>#VALUE!</v>
      </c>
      <c r="N173" t="e">
        <f t="shared" si="13"/>
        <v>#VALUE!</v>
      </c>
    </row>
    <row r="174" spans="10:14" x14ac:dyDescent="0.25">
      <c r="J174" t="str">
        <f t="shared" si="10"/>
        <v>A7</v>
      </c>
      <c r="K174">
        <v>167</v>
      </c>
      <c r="L174" t="str">
        <f t="shared" si="11"/>
        <v/>
      </c>
      <c r="M174" t="e">
        <f t="shared" si="12"/>
        <v>#VALUE!</v>
      </c>
      <c r="N174" t="e">
        <f t="shared" si="13"/>
        <v>#VALUE!</v>
      </c>
    </row>
    <row r="175" spans="10:14" x14ac:dyDescent="0.25">
      <c r="J175" t="str">
        <f t="shared" si="10"/>
        <v>A8</v>
      </c>
      <c r="K175">
        <v>168</v>
      </c>
      <c r="L175" t="str">
        <f t="shared" si="11"/>
        <v/>
      </c>
      <c r="M175" t="e">
        <f t="shared" si="12"/>
        <v>#VALUE!</v>
      </c>
      <c r="N175" t="e">
        <f t="shared" si="13"/>
        <v>#VALUE!</v>
      </c>
    </row>
    <row r="176" spans="10:14" x14ac:dyDescent="0.25">
      <c r="J176" t="str">
        <f t="shared" si="10"/>
        <v>A9</v>
      </c>
      <c r="K176">
        <v>169</v>
      </c>
      <c r="L176" t="str">
        <f t="shared" si="11"/>
        <v/>
      </c>
      <c r="M176" t="e">
        <f t="shared" si="12"/>
        <v>#VALUE!</v>
      </c>
      <c r="N176" t="e">
        <f t="shared" si="13"/>
        <v>#VALUE!</v>
      </c>
    </row>
    <row r="177" spans="10:14" x14ac:dyDescent="0.25">
      <c r="J177" t="str">
        <f t="shared" si="10"/>
        <v>AA</v>
      </c>
      <c r="K177">
        <v>170</v>
      </c>
      <c r="L177" t="str">
        <f t="shared" si="11"/>
        <v/>
      </c>
      <c r="M177" t="e">
        <f t="shared" si="12"/>
        <v>#VALUE!</v>
      </c>
      <c r="N177" t="e">
        <f t="shared" si="13"/>
        <v>#VALUE!</v>
      </c>
    </row>
    <row r="178" spans="10:14" x14ac:dyDescent="0.25">
      <c r="J178" t="str">
        <f t="shared" si="10"/>
        <v>AB</v>
      </c>
      <c r="K178">
        <v>171</v>
      </c>
      <c r="L178" t="str">
        <f t="shared" si="11"/>
        <v/>
      </c>
      <c r="M178" t="e">
        <f t="shared" si="12"/>
        <v>#VALUE!</v>
      </c>
      <c r="N178" t="e">
        <f t="shared" si="13"/>
        <v>#VALUE!</v>
      </c>
    </row>
    <row r="179" spans="10:14" x14ac:dyDescent="0.25">
      <c r="J179" t="str">
        <f t="shared" si="10"/>
        <v>AC</v>
      </c>
      <c r="K179">
        <v>172</v>
      </c>
      <c r="L179" t="str">
        <f t="shared" si="11"/>
        <v/>
      </c>
      <c r="M179" t="e">
        <f t="shared" si="12"/>
        <v>#VALUE!</v>
      </c>
      <c r="N179" t="e">
        <f t="shared" si="13"/>
        <v>#VALUE!</v>
      </c>
    </row>
    <row r="180" spans="10:14" x14ac:dyDescent="0.25">
      <c r="J180" t="str">
        <f t="shared" si="10"/>
        <v>AD</v>
      </c>
      <c r="K180">
        <v>173</v>
      </c>
      <c r="L180" t="str">
        <f t="shared" si="11"/>
        <v/>
      </c>
      <c r="M180" t="e">
        <f t="shared" si="12"/>
        <v>#VALUE!</v>
      </c>
      <c r="N180" t="e">
        <f t="shared" si="13"/>
        <v>#VALUE!</v>
      </c>
    </row>
    <row r="181" spans="10:14" x14ac:dyDescent="0.25">
      <c r="J181" t="str">
        <f t="shared" si="10"/>
        <v>AE</v>
      </c>
      <c r="K181">
        <v>174</v>
      </c>
      <c r="L181" t="str">
        <f t="shared" si="11"/>
        <v/>
      </c>
      <c r="M181" t="e">
        <f t="shared" si="12"/>
        <v>#VALUE!</v>
      </c>
      <c r="N181" t="e">
        <f t="shared" si="13"/>
        <v>#VALUE!</v>
      </c>
    </row>
    <row r="182" spans="10:14" x14ac:dyDescent="0.25">
      <c r="J182" t="str">
        <f t="shared" si="10"/>
        <v>AF</v>
      </c>
      <c r="K182">
        <v>175</v>
      </c>
      <c r="L182" t="str">
        <f t="shared" si="11"/>
        <v/>
      </c>
      <c r="M182" t="e">
        <f t="shared" si="12"/>
        <v>#VALUE!</v>
      </c>
      <c r="N182" t="e">
        <f t="shared" si="13"/>
        <v>#VALUE!</v>
      </c>
    </row>
    <row r="183" spans="10:14" x14ac:dyDescent="0.25">
      <c r="J183" t="str">
        <f t="shared" si="10"/>
        <v>B0</v>
      </c>
      <c r="K183">
        <v>176</v>
      </c>
      <c r="L183" t="str">
        <f t="shared" si="11"/>
        <v/>
      </c>
      <c r="M183" t="e">
        <f t="shared" si="12"/>
        <v>#VALUE!</v>
      </c>
      <c r="N183" t="e">
        <f t="shared" si="13"/>
        <v>#VALUE!</v>
      </c>
    </row>
    <row r="184" spans="10:14" x14ac:dyDescent="0.25">
      <c r="J184" t="str">
        <f t="shared" si="10"/>
        <v>B1</v>
      </c>
      <c r="K184">
        <v>177</v>
      </c>
      <c r="L184" t="str">
        <f t="shared" si="11"/>
        <v/>
      </c>
      <c r="M184" t="e">
        <f t="shared" si="12"/>
        <v>#VALUE!</v>
      </c>
      <c r="N184" t="e">
        <f t="shared" si="13"/>
        <v>#VALUE!</v>
      </c>
    </row>
    <row r="185" spans="10:14" x14ac:dyDescent="0.25">
      <c r="J185" t="str">
        <f t="shared" si="10"/>
        <v>B2</v>
      </c>
      <c r="K185">
        <v>178</v>
      </c>
      <c r="L185" t="str">
        <f t="shared" si="11"/>
        <v/>
      </c>
      <c r="M185" t="e">
        <f t="shared" si="12"/>
        <v>#VALUE!</v>
      </c>
      <c r="N185" t="e">
        <f t="shared" si="13"/>
        <v>#VALUE!</v>
      </c>
    </row>
    <row r="186" spans="10:14" x14ac:dyDescent="0.25">
      <c r="J186" t="str">
        <f t="shared" si="10"/>
        <v>B3</v>
      </c>
      <c r="K186">
        <v>179</v>
      </c>
      <c r="L186" t="str">
        <f t="shared" si="11"/>
        <v/>
      </c>
      <c r="M186" t="e">
        <f t="shared" si="12"/>
        <v>#VALUE!</v>
      </c>
      <c r="N186" t="e">
        <f t="shared" si="13"/>
        <v>#VALUE!</v>
      </c>
    </row>
    <row r="187" spans="10:14" x14ac:dyDescent="0.25">
      <c r="J187" t="str">
        <f t="shared" si="10"/>
        <v>B4</v>
      </c>
      <c r="K187">
        <v>180</v>
      </c>
      <c r="L187" t="str">
        <f t="shared" si="11"/>
        <v/>
      </c>
      <c r="M187" t="e">
        <f t="shared" si="12"/>
        <v>#VALUE!</v>
      </c>
      <c r="N187" t="e">
        <f t="shared" si="13"/>
        <v>#VALUE!</v>
      </c>
    </row>
    <row r="188" spans="10:14" x14ac:dyDescent="0.25">
      <c r="J188" t="str">
        <f t="shared" si="10"/>
        <v>B5</v>
      </c>
      <c r="K188">
        <v>181</v>
      </c>
      <c r="L188" t="str">
        <f t="shared" si="11"/>
        <v/>
      </c>
      <c r="M188" t="e">
        <f t="shared" si="12"/>
        <v>#VALUE!</v>
      </c>
      <c r="N188" t="e">
        <f t="shared" si="13"/>
        <v>#VALUE!</v>
      </c>
    </row>
    <row r="189" spans="10:14" x14ac:dyDescent="0.25">
      <c r="J189" t="str">
        <f t="shared" si="10"/>
        <v>B6</v>
      </c>
      <c r="K189">
        <v>182</v>
      </c>
      <c r="L189" t="str">
        <f t="shared" si="11"/>
        <v/>
      </c>
      <c r="M189" t="e">
        <f t="shared" si="12"/>
        <v>#VALUE!</v>
      </c>
      <c r="N189" t="e">
        <f t="shared" si="13"/>
        <v>#VALUE!</v>
      </c>
    </row>
    <row r="190" spans="10:14" x14ac:dyDescent="0.25">
      <c r="J190" t="str">
        <f t="shared" si="10"/>
        <v>B7</v>
      </c>
      <c r="K190">
        <v>183</v>
      </c>
      <c r="L190" t="str">
        <f t="shared" si="11"/>
        <v/>
      </c>
      <c r="M190" t="e">
        <f t="shared" si="12"/>
        <v>#VALUE!</v>
      </c>
      <c r="N190" t="e">
        <f t="shared" si="13"/>
        <v>#VALUE!</v>
      </c>
    </row>
    <row r="191" spans="10:14" x14ac:dyDescent="0.25">
      <c r="J191" t="str">
        <f t="shared" si="10"/>
        <v>B8</v>
      </c>
      <c r="K191">
        <v>184</v>
      </c>
      <c r="L191" t="str">
        <f t="shared" si="11"/>
        <v/>
      </c>
      <c r="M191" t="e">
        <f t="shared" si="12"/>
        <v>#VALUE!</v>
      </c>
      <c r="N191" t="e">
        <f t="shared" si="13"/>
        <v>#VALUE!</v>
      </c>
    </row>
    <row r="192" spans="10:14" x14ac:dyDescent="0.25">
      <c r="J192" t="str">
        <f t="shared" si="10"/>
        <v>B9</v>
      </c>
      <c r="K192">
        <v>185</v>
      </c>
      <c r="L192" t="str">
        <f t="shared" si="11"/>
        <v/>
      </c>
      <c r="M192" t="e">
        <f t="shared" si="12"/>
        <v>#VALUE!</v>
      </c>
      <c r="N192" t="e">
        <f t="shared" si="13"/>
        <v>#VALUE!</v>
      </c>
    </row>
    <row r="193" spans="10:14" x14ac:dyDescent="0.25">
      <c r="J193" t="str">
        <f t="shared" si="10"/>
        <v>BA</v>
      </c>
      <c r="K193">
        <v>186</v>
      </c>
      <c r="L193" t="str">
        <f t="shared" si="11"/>
        <v/>
      </c>
      <c r="M193" t="e">
        <f t="shared" si="12"/>
        <v>#VALUE!</v>
      </c>
      <c r="N193" t="e">
        <f t="shared" si="13"/>
        <v>#VALUE!</v>
      </c>
    </row>
    <row r="194" spans="10:14" x14ac:dyDescent="0.25">
      <c r="J194" t="str">
        <f t="shared" si="10"/>
        <v>BB</v>
      </c>
      <c r="K194">
        <v>187</v>
      </c>
      <c r="L194" t="str">
        <f t="shared" si="11"/>
        <v/>
      </c>
      <c r="M194" t="e">
        <f t="shared" si="12"/>
        <v>#VALUE!</v>
      </c>
      <c r="N194" t="e">
        <f t="shared" si="13"/>
        <v>#VALUE!</v>
      </c>
    </row>
    <row r="195" spans="10:14" x14ac:dyDescent="0.25">
      <c r="J195" t="str">
        <f t="shared" si="10"/>
        <v>BC</v>
      </c>
      <c r="K195">
        <v>188</v>
      </c>
      <c r="L195" t="str">
        <f t="shared" si="11"/>
        <v/>
      </c>
      <c r="M195" t="e">
        <f t="shared" si="12"/>
        <v>#VALUE!</v>
      </c>
      <c r="N195" t="e">
        <f t="shared" si="13"/>
        <v>#VALUE!</v>
      </c>
    </row>
    <row r="196" spans="10:14" x14ac:dyDescent="0.25">
      <c r="J196" t="str">
        <f t="shared" si="10"/>
        <v>BD</v>
      </c>
      <c r="K196">
        <v>189</v>
      </c>
      <c r="L196" t="str">
        <f t="shared" si="11"/>
        <v/>
      </c>
      <c r="M196" t="e">
        <f t="shared" si="12"/>
        <v>#VALUE!</v>
      </c>
      <c r="N196" t="e">
        <f t="shared" si="13"/>
        <v>#VALUE!</v>
      </c>
    </row>
    <row r="197" spans="10:14" x14ac:dyDescent="0.25">
      <c r="J197" t="str">
        <f t="shared" si="10"/>
        <v>BE</v>
      </c>
      <c r="K197">
        <v>190</v>
      </c>
      <c r="L197" t="str">
        <f t="shared" si="11"/>
        <v/>
      </c>
      <c r="M197" t="e">
        <f t="shared" si="12"/>
        <v>#VALUE!</v>
      </c>
      <c r="N197" t="e">
        <f t="shared" si="13"/>
        <v>#VALUE!</v>
      </c>
    </row>
    <row r="198" spans="10:14" x14ac:dyDescent="0.25">
      <c r="J198" t="str">
        <f t="shared" si="10"/>
        <v>BF</v>
      </c>
      <c r="K198">
        <v>191</v>
      </c>
      <c r="L198" t="str">
        <f t="shared" si="11"/>
        <v/>
      </c>
      <c r="M198" t="e">
        <f t="shared" si="12"/>
        <v>#VALUE!</v>
      </c>
      <c r="N198" t="e">
        <f t="shared" si="13"/>
        <v>#VALUE!</v>
      </c>
    </row>
    <row r="199" spans="10:14" x14ac:dyDescent="0.25">
      <c r="J199" t="str">
        <f t="shared" si="10"/>
        <v>C0</v>
      </c>
      <c r="K199">
        <v>192</v>
      </c>
      <c r="L199" t="str">
        <f t="shared" si="11"/>
        <v/>
      </c>
      <c r="M199" t="e">
        <f t="shared" si="12"/>
        <v>#VALUE!</v>
      </c>
      <c r="N199" t="e">
        <f t="shared" si="13"/>
        <v>#VALUE!</v>
      </c>
    </row>
    <row r="200" spans="10:14" x14ac:dyDescent="0.25">
      <c r="J200" t="str">
        <f t="shared" ref="J200:J263" si="14">DEC2HEX(K200)</f>
        <v>C1</v>
      </c>
      <c r="K200">
        <v>193</v>
      </c>
      <c r="L200" t="str">
        <f t="shared" ref="L200:L263" si="15">MID($L$5,(K200+1),1)</f>
        <v/>
      </c>
      <c r="M200" t="e">
        <f t="shared" ref="M200:M263" si="16">IF(CODE(L200)=32,0,CODE(L200))</f>
        <v>#VALUE!</v>
      </c>
      <c r="N200" t="e">
        <f t="shared" ref="N200:N263" si="17">DEC2HEX(M200)</f>
        <v>#VALUE!</v>
      </c>
    </row>
    <row r="201" spans="10:14" x14ac:dyDescent="0.25">
      <c r="J201" t="str">
        <f t="shared" si="14"/>
        <v>C2</v>
      </c>
      <c r="K201">
        <v>194</v>
      </c>
      <c r="L201" t="str">
        <f t="shared" si="15"/>
        <v/>
      </c>
      <c r="M201" t="e">
        <f t="shared" si="16"/>
        <v>#VALUE!</v>
      </c>
      <c r="N201" t="e">
        <f t="shared" si="17"/>
        <v>#VALUE!</v>
      </c>
    </row>
    <row r="202" spans="10:14" x14ac:dyDescent="0.25">
      <c r="J202" t="str">
        <f t="shared" si="14"/>
        <v>C3</v>
      </c>
      <c r="K202">
        <v>195</v>
      </c>
      <c r="L202" t="str">
        <f t="shared" si="15"/>
        <v/>
      </c>
      <c r="M202" t="e">
        <f t="shared" si="16"/>
        <v>#VALUE!</v>
      </c>
      <c r="N202" t="e">
        <f t="shared" si="17"/>
        <v>#VALUE!</v>
      </c>
    </row>
    <row r="203" spans="10:14" x14ac:dyDescent="0.25">
      <c r="J203" t="str">
        <f t="shared" si="14"/>
        <v>C4</v>
      </c>
      <c r="K203">
        <v>196</v>
      </c>
      <c r="L203" t="str">
        <f t="shared" si="15"/>
        <v/>
      </c>
      <c r="M203" t="e">
        <f t="shared" si="16"/>
        <v>#VALUE!</v>
      </c>
      <c r="N203" t="e">
        <f t="shared" si="17"/>
        <v>#VALUE!</v>
      </c>
    </row>
    <row r="204" spans="10:14" x14ac:dyDescent="0.25">
      <c r="J204" t="str">
        <f t="shared" si="14"/>
        <v>C5</v>
      </c>
      <c r="K204">
        <v>197</v>
      </c>
      <c r="L204" t="str">
        <f t="shared" si="15"/>
        <v/>
      </c>
      <c r="M204" t="e">
        <f t="shared" si="16"/>
        <v>#VALUE!</v>
      </c>
      <c r="N204" t="e">
        <f t="shared" si="17"/>
        <v>#VALUE!</v>
      </c>
    </row>
    <row r="205" spans="10:14" x14ac:dyDescent="0.25">
      <c r="J205" t="str">
        <f t="shared" si="14"/>
        <v>C6</v>
      </c>
      <c r="K205">
        <v>198</v>
      </c>
      <c r="L205" t="str">
        <f t="shared" si="15"/>
        <v/>
      </c>
      <c r="M205" t="e">
        <f t="shared" si="16"/>
        <v>#VALUE!</v>
      </c>
      <c r="N205" t="e">
        <f t="shared" si="17"/>
        <v>#VALUE!</v>
      </c>
    </row>
    <row r="206" spans="10:14" x14ac:dyDescent="0.25">
      <c r="J206" t="str">
        <f t="shared" si="14"/>
        <v>C7</v>
      </c>
      <c r="K206">
        <v>199</v>
      </c>
      <c r="L206" t="str">
        <f t="shared" si="15"/>
        <v/>
      </c>
      <c r="M206" t="e">
        <f t="shared" si="16"/>
        <v>#VALUE!</v>
      </c>
      <c r="N206" t="e">
        <f t="shared" si="17"/>
        <v>#VALUE!</v>
      </c>
    </row>
    <row r="207" spans="10:14" x14ac:dyDescent="0.25">
      <c r="J207" t="str">
        <f t="shared" si="14"/>
        <v>C8</v>
      </c>
      <c r="K207">
        <v>200</v>
      </c>
      <c r="L207" t="str">
        <f t="shared" si="15"/>
        <v/>
      </c>
      <c r="M207" t="e">
        <f t="shared" si="16"/>
        <v>#VALUE!</v>
      </c>
      <c r="N207" t="e">
        <f t="shared" si="17"/>
        <v>#VALUE!</v>
      </c>
    </row>
    <row r="208" spans="10:14" x14ac:dyDescent="0.25">
      <c r="J208" t="str">
        <f t="shared" si="14"/>
        <v>C9</v>
      </c>
      <c r="K208">
        <v>201</v>
      </c>
      <c r="L208" t="str">
        <f t="shared" si="15"/>
        <v/>
      </c>
      <c r="M208" t="e">
        <f t="shared" si="16"/>
        <v>#VALUE!</v>
      </c>
      <c r="N208" t="e">
        <f t="shared" si="17"/>
        <v>#VALUE!</v>
      </c>
    </row>
    <row r="209" spans="10:14" x14ac:dyDescent="0.25">
      <c r="J209" t="str">
        <f t="shared" si="14"/>
        <v>CA</v>
      </c>
      <c r="K209">
        <v>202</v>
      </c>
      <c r="L209" t="str">
        <f t="shared" si="15"/>
        <v/>
      </c>
      <c r="M209" t="e">
        <f t="shared" si="16"/>
        <v>#VALUE!</v>
      </c>
      <c r="N209" t="e">
        <f t="shared" si="17"/>
        <v>#VALUE!</v>
      </c>
    </row>
    <row r="210" spans="10:14" x14ac:dyDescent="0.25">
      <c r="J210" t="str">
        <f t="shared" si="14"/>
        <v>CB</v>
      </c>
      <c r="K210">
        <v>203</v>
      </c>
      <c r="L210" t="str">
        <f t="shared" si="15"/>
        <v/>
      </c>
      <c r="M210" t="e">
        <f t="shared" si="16"/>
        <v>#VALUE!</v>
      </c>
      <c r="N210" t="e">
        <f t="shared" si="17"/>
        <v>#VALUE!</v>
      </c>
    </row>
    <row r="211" spans="10:14" x14ac:dyDescent="0.25">
      <c r="J211" t="str">
        <f t="shared" si="14"/>
        <v>CC</v>
      </c>
      <c r="K211">
        <v>204</v>
      </c>
      <c r="L211" t="str">
        <f t="shared" si="15"/>
        <v/>
      </c>
      <c r="M211" t="e">
        <f t="shared" si="16"/>
        <v>#VALUE!</v>
      </c>
      <c r="N211" t="e">
        <f t="shared" si="17"/>
        <v>#VALUE!</v>
      </c>
    </row>
    <row r="212" spans="10:14" x14ac:dyDescent="0.25">
      <c r="J212" t="str">
        <f t="shared" si="14"/>
        <v>CD</v>
      </c>
      <c r="K212">
        <v>205</v>
      </c>
      <c r="L212" t="str">
        <f t="shared" si="15"/>
        <v/>
      </c>
      <c r="M212" t="e">
        <f t="shared" si="16"/>
        <v>#VALUE!</v>
      </c>
      <c r="N212" t="e">
        <f t="shared" si="17"/>
        <v>#VALUE!</v>
      </c>
    </row>
    <row r="213" spans="10:14" x14ac:dyDescent="0.25">
      <c r="J213" t="str">
        <f t="shared" si="14"/>
        <v>CE</v>
      </c>
      <c r="K213">
        <v>206</v>
      </c>
      <c r="L213" t="str">
        <f t="shared" si="15"/>
        <v/>
      </c>
      <c r="M213" t="e">
        <f t="shared" si="16"/>
        <v>#VALUE!</v>
      </c>
      <c r="N213" t="e">
        <f t="shared" si="17"/>
        <v>#VALUE!</v>
      </c>
    </row>
    <row r="214" spans="10:14" x14ac:dyDescent="0.25">
      <c r="J214" t="str">
        <f t="shared" si="14"/>
        <v>CF</v>
      </c>
      <c r="K214">
        <v>207</v>
      </c>
      <c r="L214" t="str">
        <f t="shared" si="15"/>
        <v/>
      </c>
      <c r="M214" t="e">
        <f t="shared" si="16"/>
        <v>#VALUE!</v>
      </c>
      <c r="N214" t="e">
        <f t="shared" si="17"/>
        <v>#VALUE!</v>
      </c>
    </row>
    <row r="215" spans="10:14" x14ac:dyDescent="0.25">
      <c r="J215" t="str">
        <f t="shared" si="14"/>
        <v>D0</v>
      </c>
      <c r="K215">
        <v>208</v>
      </c>
      <c r="L215" t="str">
        <f t="shared" si="15"/>
        <v/>
      </c>
      <c r="M215" t="e">
        <f t="shared" si="16"/>
        <v>#VALUE!</v>
      </c>
      <c r="N215" t="e">
        <f t="shared" si="17"/>
        <v>#VALUE!</v>
      </c>
    </row>
    <row r="216" spans="10:14" x14ac:dyDescent="0.25">
      <c r="J216" t="str">
        <f t="shared" si="14"/>
        <v>D1</v>
      </c>
      <c r="K216">
        <v>209</v>
      </c>
      <c r="L216" t="str">
        <f t="shared" si="15"/>
        <v/>
      </c>
      <c r="M216" t="e">
        <f t="shared" si="16"/>
        <v>#VALUE!</v>
      </c>
      <c r="N216" t="e">
        <f t="shared" si="17"/>
        <v>#VALUE!</v>
      </c>
    </row>
    <row r="217" spans="10:14" x14ac:dyDescent="0.25">
      <c r="J217" t="str">
        <f t="shared" si="14"/>
        <v>D2</v>
      </c>
      <c r="K217">
        <v>210</v>
      </c>
      <c r="L217" t="str">
        <f t="shared" si="15"/>
        <v/>
      </c>
      <c r="M217" t="e">
        <f t="shared" si="16"/>
        <v>#VALUE!</v>
      </c>
      <c r="N217" t="e">
        <f t="shared" si="17"/>
        <v>#VALUE!</v>
      </c>
    </row>
    <row r="218" spans="10:14" x14ac:dyDescent="0.25">
      <c r="J218" t="str">
        <f t="shared" si="14"/>
        <v>D3</v>
      </c>
      <c r="K218">
        <v>211</v>
      </c>
      <c r="L218" t="str">
        <f t="shared" si="15"/>
        <v/>
      </c>
      <c r="M218" t="e">
        <f t="shared" si="16"/>
        <v>#VALUE!</v>
      </c>
      <c r="N218" t="e">
        <f t="shared" si="17"/>
        <v>#VALUE!</v>
      </c>
    </row>
    <row r="219" spans="10:14" x14ac:dyDescent="0.25">
      <c r="J219" t="str">
        <f t="shared" si="14"/>
        <v>D4</v>
      </c>
      <c r="K219">
        <v>212</v>
      </c>
      <c r="L219" t="str">
        <f t="shared" si="15"/>
        <v/>
      </c>
      <c r="M219" t="e">
        <f t="shared" si="16"/>
        <v>#VALUE!</v>
      </c>
      <c r="N219" t="e">
        <f t="shared" si="17"/>
        <v>#VALUE!</v>
      </c>
    </row>
    <row r="220" spans="10:14" x14ac:dyDescent="0.25">
      <c r="J220" t="str">
        <f t="shared" si="14"/>
        <v>D5</v>
      </c>
      <c r="K220">
        <v>213</v>
      </c>
      <c r="L220" t="str">
        <f t="shared" si="15"/>
        <v/>
      </c>
      <c r="M220" t="e">
        <f t="shared" si="16"/>
        <v>#VALUE!</v>
      </c>
      <c r="N220" t="e">
        <f t="shared" si="17"/>
        <v>#VALUE!</v>
      </c>
    </row>
    <row r="221" spans="10:14" x14ac:dyDescent="0.25">
      <c r="J221" t="str">
        <f t="shared" si="14"/>
        <v>D6</v>
      </c>
      <c r="K221">
        <v>214</v>
      </c>
      <c r="L221" t="str">
        <f t="shared" si="15"/>
        <v/>
      </c>
      <c r="M221" t="e">
        <f t="shared" si="16"/>
        <v>#VALUE!</v>
      </c>
      <c r="N221" t="e">
        <f t="shared" si="17"/>
        <v>#VALUE!</v>
      </c>
    </row>
    <row r="222" spans="10:14" x14ac:dyDescent="0.25">
      <c r="J222" t="str">
        <f t="shared" si="14"/>
        <v>D7</v>
      </c>
      <c r="K222">
        <v>215</v>
      </c>
      <c r="L222" t="str">
        <f t="shared" si="15"/>
        <v/>
      </c>
      <c r="M222" t="e">
        <f t="shared" si="16"/>
        <v>#VALUE!</v>
      </c>
      <c r="N222" t="e">
        <f t="shared" si="17"/>
        <v>#VALUE!</v>
      </c>
    </row>
    <row r="223" spans="10:14" x14ac:dyDescent="0.25">
      <c r="J223" t="str">
        <f t="shared" si="14"/>
        <v>D8</v>
      </c>
      <c r="K223">
        <v>216</v>
      </c>
      <c r="L223" t="str">
        <f t="shared" si="15"/>
        <v/>
      </c>
      <c r="M223" t="e">
        <f t="shared" si="16"/>
        <v>#VALUE!</v>
      </c>
      <c r="N223" t="e">
        <f t="shared" si="17"/>
        <v>#VALUE!</v>
      </c>
    </row>
    <row r="224" spans="10:14" x14ac:dyDescent="0.25">
      <c r="J224" t="str">
        <f t="shared" si="14"/>
        <v>D9</v>
      </c>
      <c r="K224">
        <v>217</v>
      </c>
      <c r="L224" t="str">
        <f t="shared" si="15"/>
        <v/>
      </c>
      <c r="M224" t="e">
        <f t="shared" si="16"/>
        <v>#VALUE!</v>
      </c>
      <c r="N224" t="e">
        <f t="shared" si="17"/>
        <v>#VALUE!</v>
      </c>
    </row>
    <row r="225" spans="10:14" x14ac:dyDescent="0.25">
      <c r="J225" t="str">
        <f t="shared" si="14"/>
        <v>DA</v>
      </c>
      <c r="K225">
        <v>218</v>
      </c>
      <c r="L225" t="str">
        <f t="shared" si="15"/>
        <v/>
      </c>
      <c r="M225" t="e">
        <f t="shared" si="16"/>
        <v>#VALUE!</v>
      </c>
      <c r="N225" t="e">
        <f t="shared" si="17"/>
        <v>#VALUE!</v>
      </c>
    </row>
    <row r="226" spans="10:14" x14ac:dyDescent="0.25">
      <c r="J226" t="str">
        <f t="shared" si="14"/>
        <v>DB</v>
      </c>
      <c r="K226">
        <v>219</v>
      </c>
      <c r="L226" t="str">
        <f t="shared" si="15"/>
        <v/>
      </c>
      <c r="M226" t="e">
        <f t="shared" si="16"/>
        <v>#VALUE!</v>
      </c>
      <c r="N226" t="e">
        <f t="shared" si="17"/>
        <v>#VALUE!</v>
      </c>
    </row>
    <row r="227" spans="10:14" x14ac:dyDescent="0.25">
      <c r="J227" t="str">
        <f t="shared" si="14"/>
        <v>DC</v>
      </c>
      <c r="K227">
        <v>220</v>
      </c>
      <c r="L227" t="str">
        <f t="shared" si="15"/>
        <v/>
      </c>
      <c r="M227" t="e">
        <f t="shared" si="16"/>
        <v>#VALUE!</v>
      </c>
      <c r="N227" t="e">
        <f t="shared" si="17"/>
        <v>#VALUE!</v>
      </c>
    </row>
    <row r="228" spans="10:14" x14ac:dyDescent="0.25">
      <c r="J228" t="str">
        <f t="shared" si="14"/>
        <v>DD</v>
      </c>
      <c r="K228">
        <v>221</v>
      </c>
      <c r="L228" t="str">
        <f t="shared" si="15"/>
        <v/>
      </c>
      <c r="M228" t="e">
        <f t="shared" si="16"/>
        <v>#VALUE!</v>
      </c>
      <c r="N228" t="e">
        <f t="shared" si="17"/>
        <v>#VALUE!</v>
      </c>
    </row>
    <row r="229" spans="10:14" x14ac:dyDescent="0.25">
      <c r="J229" t="str">
        <f t="shared" si="14"/>
        <v>DE</v>
      </c>
      <c r="K229">
        <v>222</v>
      </c>
      <c r="L229" t="str">
        <f t="shared" si="15"/>
        <v/>
      </c>
      <c r="M229" t="e">
        <f t="shared" si="16"/>
        <v>#VALUE!</v>
      </c>
      <c r="N229" t="e">
        <f t="shared" si="17"/>
        <v>#VALUE!</v>
      </c>
    </row>
    <row r="230" spans="10:14" x14ac:dyDescent="0.25">
      <c r="J230" t="str">
        <f t="shared" si="14"/>
        <v>DF</v>
      </c>
      <c r="K230">
        <v>223</v>
      </c>
      <c r="L230" t="str">
        <f t="shared" si="15"/>
        <v/>
      </c>
      <c r="M230" t="e">
        <f t="shared" si="16"/>
        <v>#VALUE!</v>
      </c>
      <c r="N230" t="e">
        <f t="shared" si="17"/>
        <v>#VALUE!</v>
      </c>
    </row>
    <row r="231" spans="10:14" x14ac:dyDescent="0.25">
      <c r="J231" t="str">
        <f t="shared" si="14"/>
        <v>E0</v>
      </c>
      <c r="K231">
        <v>224</v>
      </c>
      <c r="L231" t="str">
        <f t="shared" si="15"/>
        <v/>
      </c>
      <c r="M231" t="e">
        <f t="shared" si="16"/>
        <v>#VALUE!</v>
      </c>
      <c r="N231" t="e">
        <f t="shared" si="17"/>
        <v>#VALUE!</v>
      </c>
    </row>
    <row r="232" spans="10:14" x14ac:dyDescent="0.25">
      <c r="J232" t="str">
        <f t="shared" si="14"/>
        <v>E1</v>
      </c>
      <c r="K232">
        <v>225</v>
      </c>
      <c r="L232" t="str">
        <f t="shared" si="15"/>
        <v/>
      </c>
      <c r="M232" t="e">
        <f t="shared" si="16"/>
        <v>#VALUE!</v>
      </c>
      <c r="N232" t="e">
        <f t="shared" si="17"/>
        <v>#VALUE!</v>
      </c>
    </row>
    <row r="233" spans="10:14" x14ac:dyDescent="0.25">
      <c r="J233" t="str">
        <f t="shared" si="14"/>
        <v>E2</v>
      </c>
      <c r="K233">
        <v>226</v>
      </c>
      <c r="L233" t="str">
        <f t="shared" si="15"/>
        <v/>
      </c>
      <c r="M233" t="e">
        <f t="shared" si="16"/>
        <v>#VALUE!</v>
      </c>
      <c r="N233" t="e">
        <f t="shared" si="17"/>
        <v>#VALUE!</v>
      </c>
    </row>
    <row r="234" spans="10:14" x14ac:dyDescent="0.25">
      <c r="J234" t="str">
        <f t="shared" si="14"/>
        <v>E3</v>
      </c>
      <c r="K234">
        <v>227</v>
      </c>
      <c r="L234" t="str">
        <f t="shared" si="15"/>
        <v/>
      </c>
      <c r="M234" t="e">
        <f t="shared" si="16"/>
        <v>#VALUE!</v>
      </c>
      <c r="N234" t="e">
        <f t="shared" si="17"/>
        <v>#VALUE!</v>
      </c>
    </row>
    <row r="235" spans="10:14" x14ac:dyDescent="0.25">
      <c r="J235" t="str">
        <f t="shared" si="14"/>
        <v>E4</v>
      </c>
      <c r="K235">
        <v>228</v>
      </c>
      <c r="L235" t="str">
        <f t="shared" si="15"/>
        <v/>
      </c>
      <c r="M235" t="e">
        <f t="shared" si="16"/>
        <v>#VALUE!</v>
      </c>
      <c r="N235" t="e">
        <f t="shared" si="17"/>
        <v>#VALUE!</v>
      </c>
    </row>
    <row r="236" spans="10:14" x14ac:dyDescent="0.25">
      <c r="J236" t="str">
        <f t="shared" si="14"/>
        <v>E5</v>
      </c>
      <c r="K236">
        <v>229</v>
      </c>
      <c r="L236" t="str">
        <f t="shared" si="15"/>
        <v/>
      </c>
      <c r="M236" t="e">
        <f t="shared" si="16"/>
        <v>#VALUE!</v>
      </c>
      <c r="N236" t="e">
        <f t="shared" si="17"/>
        <v>#VALUE!</v>
      </c>
    </row>
    <row r="237" spans="10:14" x14ac:dyDescent="0.25">
      <c r="J237" t="str">
        <f t="shared" si="14"/>
        <v>E6</v>
      </c>
      <c r="K237">
        <v>230</v>
      </c>
      <c r="L237" t="str">
        <f t="shared" si="15"/>
        <v/>
      </c>
      <c r="M237" t="e">
        <f t="shared" si="16"/>
        <v>#VALUE!</v>
      </c>
      <c r="N237" t="e">
        <f t="shared" si="17"/>
        <v>#VALUE!</v>
      </c>
    </row>
    <row r="238" spans="10:14" x14ac:dyDescent="0.25">
      <c r="J238" t="str">
        <f t="shared" si="14"/>
        <v>E7</v>
      </c>
      <c r="K238">
        <v>231</v>
      </c>
      <c r="L238" t="str">
        <f t="shared" si="15"/>
        <v/>
      </c>
      <c r="M238" t="e">
        <f t="shared" si="16"/>
        <v>#VALUE!</v>
      </c>
      <c r="N238" t="e">
        <f t="shared" si="17"/>
        <v>#VALUE!</v>
      </c>
    </row>
    <row r="239" spans="10:14" x14ac:dyDescent="0.25">
      <c r="J239" t="str">
        <f t="shared" si="14"/>
        <v>E8</v>
      </c>
      <c r="K239">
        <v>232</v>
      </c>
      <c r="L239" t="str">
        <f t="shared" si="15"/>
        <v/>
      </c>
      <c r="M239" t="e">
        <f t="shared" si="16"/>
        <v>#VALUE!</v>
      </c>
      <c r="N239" t="e">
        <f t="shared" si="17"/>
        <v>#VALUE!</v>
      </c>
    </row>
    <row r="240" spans="10:14" x14ac:dyDescent="0.25">
      <c r="J240" t="str">
        <f t="shared" si="14"/>
        <v>E9</v>
      </c>
      <c r="K240">
        <v>233</v>
      </c>
      <c r="L240" t="str">
        <f t="shared" si="15"/>
        <v/>
      </c>
      <c r="M240" t="e">
        <f t="shared" si="16"/>
        <v>#VALUE!</v>
      </c>
      <c r="N240" t="e">
        <f t="shared" si="17"/>
        <v>#VALUE!</v>
      </c>
    </row>
    <row r="241" spans="10:14" x14ac:dyDescent="0.25">
      <c r="J241" t="str">
        <f t="shared" si="14"/>
        <v>EA</v>
      </c>
      <c r="K241">
        <v>234</v>
      </c>
      <c r="L241" t="str">
        <f t="shared" si="15"/>
        <v/>
      </c>
      <c r="M241" t="e">
        <f t="shared" si="16"/>
        <v>#VALUE!</v>
      </c>
      <c r="N241" t="e">
        <f t="shared" si="17"/>
        <v>#VALUE!</v>
      </c>
    </row>
    <row r="242" spans="10:14" x14ac:dyDescent="0.25">
      <c r="J242" t="str">
        <f t="shared" si="14"/>
        <v>EB</v>
      </c>
      <c r="K242">
        <v>235</v>
      </c>
      <c r="L242" t="str">
        <f t="shared" si="15"/>
        <v/>
      </c>
      <c r="M242" t="e">
        <f t="shared" si="16"/>
        <v>#VALUE!</v>
      </c>
      <c r="N242" t="e">
        <f t="shared" si="17"/>
        <v>#VALUE!</v>
      </c>
    </row>
    <row r="243" spans="10:14" x14ac:dyDescent="0.25">
      <c r="J243" t="str">
        <f t="shared" si="14"/>
        <v>EC</v>
      </c>
      <c r="K243">
        <v>236</v>
      </c>
      <c r="L243" t="str">
        <f t="shared" si="15"/>
        <v/>
      </c>
      <c r="M243" t="e">
        <f t="shared" si="16"/>
        <v>#VALUE!</v>
      </c>
      <c r="N243" t="e">
        <f t="shared" si="17"/>
        <v>#VALUE!</v>
      </c>
    </row>
    <row r="244" spans="10:14" x14ac:dyDescent="0.25">
      <c r="J244" t="str">
        <f t="shared" si="14"/>
        <v>ED</v>
      </c>
      <c r="K244">
        <v>237</v>
      </c>
      <c r="L244" t="str">
        <f t="shared" si="15"/>
        <v/>
      </c>
      <c r="M244" t="e">
        <f t="shared" si="16"/>
        <v>#VALUE!</v>
      </c>
      <c r="N244" t="e">
        <f t="shared" si="17"/>
        <v>#VALUE!</v>
      </c>
    </row>
    <row r="245" spans="10:14" x14ac:dyDescent="0.25">
      <c r="J245" t="str">
        <f t="shared" si="14"/>
        <v>EE</v>
      </c>
      <c r="K245">
        <v>238</v>
      </c>
      <c r="L245" t="str">
        <f t="shared" si="15"/>
        <v/>
      </c>
      <c r="M245" t="e">
        <f t="shared" si="16"/>
        <v>#VALUE!</v>
      </c>
      <c r="N245" t="e">
        <f t="shared" si="17"/>
        <v>#VALUE!</v>
      </c>
    </row>
    <row r="246" spans="10:14" x14ac:dyDescent="0.25">
      <c r="J246" t="str">
        <f t="shared" si="14"/>
        <v>EF</v>
      </c>
      <c r="K246">
        <v>239</v>
      </c>
      <c r="L246" t="str">
        <f t="shared" si="15"/>
        <v/>
      </c>
      <c r="M246" t="e">
        <f t="shared" si="16"/>
        <v>#VALUE!</v>
      </c>
      <c r="N246" t="e">
        <f t="shared" si="17"/>
        <v>#VALUE!</v>
      </c>
    </row>
    <row r="247" spans="10:14" x14ac:dyDescent="0.25">
      <c r="J247" t="str">
        <f t="shared" si="14"/>
        <v>F0</v>
      </c>
      <c r="K247">
        <v>240</v>
      </c>
      <c r="L247" t="str">
        <f t="shared" si="15"/>
        <v/>
      </c>
      <c r="M247" t="e">
        <f t="shared" si="16"/>
        <v>#VALUE!</v>
      </c>
      <c r="N247" t="e">
        <f t="shared" si="17"/>
        <v>#VALUE!</v>
      </c>
    </row>
    <row r="248" spans="10:14" x14ac:dyDescent="0.25">
      <c r="J248" t="str">
        <f t="shared" si="14"/>
        <v>F1</v>
      </c>
      <c r="K248">
        <v>241</v>
      </c>
      <c r="L248" t="str">
        <f t="shared" si="15"/>
        <v/>
      </c>
      <c r="M248" t="e">
        <f t="shared" si="16"/>
        <v>#VALUE!</v>
      </c>
      <c r="N248" t="e">
        <f t="shared" si="17"/>
        <v>#VALUE!</v>
      </c>
    </row>
    <row r="249" spans="10:14" x14ac:dyDescent="0.25">
      <c r="J249" t="str">
        <f t="shared" si="14"/>
        <v>F2</v>
      </c>
      <c r="K249">
        <v>242</v>
      </c>
      <c r="L249" t="str">
        <f t="shared" si="15"/>
        <v/>
      </c>
      <c r="M249" t="e">
        <f t="shared" si="16"/>
        <v>#VALUE!</v>
      </c>
      <c r="N249" t="e">
        <f t="shared" si="17"/>
        <v>#VALUE!</v>
      </c>
    </row>
    <row r="250" spans="10:14" x14ac:dyDescent="0.25">
      <c r="J250" t="str">
        <f t="shared" si="14"/>
        <v>F3</v>
      </c>
      <c r="K250">
        <v>243</v>
      </c>
      <c r="L250" t="str">
        <f t="shared" si="15"/>
        <v/>
      </c>
      <c r="M250" t="e">
        <f t="shared" si="16"/>
        <v>#VALUE!</v>
      </c>
      <c r="N250" t="e">
        <f t="shared" si="17"/>
        <v>#VALUE!</v>
      </c>
    </row>
    <row r="251" spans="10:14" x14ac:dyDescent="0.25">
      <c r="J251" t="str">
        <f t="shared" si="14"/>
        <v>F4</v>
      </c>
      <c r="K251">
        <v>244</v>
      </c>
      <c r="L251" t="str">
        <f t="shared" si="15"/>
        <v/>
      </c>
      <c r="M251" t="e">
        <f t="shared" si="16"/>
        <v>#VALUE!</v>
      </c>
      <c r="N251" t="e">
        <f t="shared" si="17"/>
        <v>#VALUE!</v>
      </c>
    </row>
    <row r="252" spans="10:14" x14ac:dyDescent="0.25">
      <c r="J252" t="str">
        <f t="shared" si="14"/>
        <v>F5</v>
      </c>
      <c r="K252">
        <v>245</v>
      </c>
      <c r="L252" t="str">
        <f t="shared" si="15"/>
        <v/>
      </c>
      <c r="M252" t="e">
        <f t="shared" si="16"/>
        <v>#VALUE!</v>
      </c>
      <c r="N252" t="e">
        <f t="shared" si="17"/>
        <v>#VALUE!</v>
      </c>
    </row>
    <row r="253" spans="10:14" x14ac:dyDescent="0.25">
      <c r="J253" t="str">
        <f t="shared" si="14"/>
        <v>F6</v>
      </c>
      <c r="K253">
        <v>246</v>
      </c>
      <c r="L253" t="str">
        <f t="shared" si="15"/>
        <v/>
      </c>
      <c r="M253" t="e">
        <f t="shared" si="16"/>
        <v>#VALUE!</v>
      </c>
      <c r="N253" t="e">
        <f t="shared" si="17"/>
        <v>#VALUE!</v>
      </c>
    </row>
    <row r="254" spans="10:14" x14ac:dyDescent="0.25">
      <c r="J254" t="str">
        <f t="shared" si="14"/>
        <v>F7</v>
      </c>
      <c r="K254">
        <v>247</v>
      </c>
      <c r="L254" t="str">
        <f t="shared" si="15"/>
        <v/>
      </c>
      <c r="M254" t="e">
        <f t="shared" si="16"/>
        <v>#VALUE!</v>
      </c>
      <c r="N254" t="e">
        <f t="shared" si="17"/>
        <v>#VALUE!</v>
      </c>
    </row>
    <row r="255" spans="10:14" x14ac:dyDescent="0.25">
      <c r="J255" t="str">
        <f t="shared" si="14"/>
        <v>F8</v>
      </c>
      <c r="K255">
        <v>248</v>
      </c>
      <c r="L255" t="str">
        <f t="shared" si="15"/>
        <v/>
      </c>
      <c r="M255" t="e">
        <f t="shared" si="16"/>
        <v>#VALUE!</v>
      </c>
      <c r="N255" t="e">
        <f t="shared" si="17"/>
        <v>#VALUE!</v>
      </c>
    </row>
    <row r="256" spans="10:14" x14ac:dyDescent="0.25">
      <c r="J256" t="str">
        <f t="shared" si="14"/>
        <v>F9</v>
      </c>
      <c r="K256">
        <v>249</v>
      </c>
      <c r="L256" t="str">
        <f t="shared" si="15"/>
        <v/>
      </c>
      <c r="M256" t="e">
        <f t="shared" si="16"/>
        <v>#VALUE!</v>
      </c>
      <c r="N256" t="e">
        <f t="shared" si="17"/>
        <v>#VALUE!</v>
      </c>
    </row>
    <row r="257" spans="10:14" x14ac:dyDescent="0.25">
      <c r="J257" t="str">
        <f t="shared" si="14"/>
        <v>FA</v>
      </c>
      <c r="K257">
        <v>250</v>
      </c>
      <c r="L257" t="str">
        <f t="shared" si="15"/>
        <v/>
      </c>
      <c r="M257" t="e">
        <f t="shared" si="16"/>
        <v>#VALUE!</v>
      </c>
      <c r="N257" t="e">
        <f t="shared" si="17"/>
        <v>#VALUE!</v>
      </c>
    </row>
    <row r="258" spans="10:14" x14ac:dyDescent="0.25">
      <c r="J258" t="str">
        <f t="shared" si="14"/>
        <v>FB</v>
      </c>
      <c r="K258">
        <v>251</v>
      </c>
      <c r="L258" t="str">
        <f t="shared" si="15"/>
        <v/>
      </c>
      <c r="M258" t="e">
        <f t="shared" si="16"/>
        <v>#VALUE!</v>
      </c>
      <c r="N258" t="e">
        <f t="shared" si="17"/>
        <v>#VALUE!</v>
      </c>
    </row>
    <row r="259" spans="10:14" x14ac:dyDescent="0.25">
      <c r="J259" t="str">
        <f t="shared" si="14"/>
        <v>FC</v>
      </c>
      <c r="K259">
        <v>252</v>
      </c>
      <c r="L259" t="str">
        <f t="shared" si="15"/>
        <v/>
      </c>
      <c r="M259" t="e">
        <f t="shared" si="16"/>
        <v>#VALUE!</v>
      </c>
      <c r="N259" t="e">
        <f t="shared" si="17"/>
        <v>#VALUE!</v>
      </c>
    </row>
    <row r="260" spans="10:14" x14ac:dyDescent="0.25">
      <c r="J260" t="str">
        <f t="shared" si="14"/>
        <v>FD</v>
      </c>
      <c r="K260">
        <v>253</v>
      </c>
      <c r="L260" t="str">
        <f t="shared" si="15"/>
        <v/>
      </c>
      <c r="M260" t="e">
        <f t="shared" si="16"/>
        <v>#VALUE!</v>
      </c>
      <c r="N260" t="e">
        <f t="shared" si="17"/>
        <v>#VALUE!</v>
      </c>
    </row>
    <row r="261" spans="10:14" x14ac:dyDescent="0.25">
      <c r="J261" t="str">
        <f t="shared" si="14"/>
        <v>FE</v>
      </c>
      <c r="K261">
        <v>254</v>
      </c>
      <c r="L261" t="str">
        <f t="shared" si="15"/>
        <v/>
      </c>
      <c r="M261" t="e">
        <f t="shared" si="16"/>
        <v>#VALUE!</v>
      </c>
      <c r="N261" t="e">
        <f t="shared" si="17"/>
        <v>#VALUE!</v>
      </c>
    </row>
    <row r="262" spans="10:14" x14ac:dyDescent="0.25">
      <c r="J262" t="str">
        <f t="shared" si="14"/>
        <v>FF</v>
      </c>
      <c r="K262">
        <v>255</v>
      </c>
      <c r="L262" t="str">
        <f t="shared" si="15"/>
        <v/>
      </c>
      <c r="M262" t="e">
        <f t="shared" si="16"/>
        <v>#VALUE!</v>
      </c>
      <c r="N262" t="e">
        <f t="shared" si="17"/>
        <v>#VALUE!</v>
      </c>
    </row>
    <row r="263" spans="10:14" x14ac:dyDescent="0.25">
      <c r="J263" t="str">
        <f t="shared" si="14"/>
        <v>100</v>
      </c>
      <c r="K263">
        <v>256</v>
      </c>
      <c r="L263" t="str">
        <f t="shared" si="15"/>
        <v/>
      </c>
      <c r="M263" t="e">
        <f t="shared" si="16"/>
        <v>#VALUE!</v>
      </c>
      <c r="N263" t="e">
        <f t="shared" si="17"/>
        <v>#VALUE!</v>
      </c>
    </row>
    <row r="264" spans="10:14" x14ac:dyDescent="0.25">
      <c r="J264" t="str">
        <f t="shared" ref="J264:J327" si="18">DEC2HEX(K264)</f>
        <v>101</v>
      </c>
      <c r="K264">
        <v>257</v>
      </c>
      <c r="L264" t="str">
        <f t="shared" ref="L264:L327" si="19">MID($L$5,(K264+1),1)</f>
        <v/>
      </c>
      <c r="M264" t="e">
        <f t="shared" ref="M264:M327" si="20">IF(CODE(L264)=32,0,CODE(L264))</f>
        <v>#VALUE!</v>
      </c>
      <c r="N264" t="e">
        <f t="shared" ref="N264:N327" si="21">DEC2HEX(M264)</f>
        <v>#VALUE!</v>
      </c>
    </row>
    <row r="265" spans="10:14" x14ac:dyDescent="0.25">
      <c r="J265" t="str">
        <f t="shared" si="18"/>
        <v>102</v>
      </c>
      <c r="K265">
        <v>258</v>
      </c>
      <c r="L265" t="str">
        <f t="shared" si="19"/>
        <v/>
      </c>
      <c r="M265" t="e">
        <f t="shared" si="20"/>
        <v>#VALUE!</v>
      </c>
      <c r="N265" t="e">
        <f t="shared" si="21"/>
        <v>#VALUE!</v>
      </c>
    </row>
    <row r="266" spans="10:14" x14ac:dyDescent="0.25">
      <c r="J266" t="str">
        <f t="shared" si="18"/>
        <v>103</v>
      </c>
      <c r="K266">
        <v>259</v>
      </c>
      <c r="L266" t="str">
        <f t="shared" si="19"/>
        <v/>
      </c>
      <c r="M266" t="e">
        <f t="shared" si="20"/>
        <v>#VALUE!</v>
      </c>
      <c r="N266" t="e">
        <f t="shared" si="21"/>
        <v>#VALUE!</v>
      </c>
    </row>
    <row r="267" spans="10:14" x14ac:dyDescent="0.25">
      <c r="J267" t="str">
        <f t="shared" si="18"/>
        <v>104</v>
      </c>
      <c r="K267">
        <v>260</v>
      </c>
      <c r="L267" t="str">
        <f t="shared" si="19"/>
        <v/>
      </c>
      <c r="M267" t="e">
        <f t="shared" si="20"/>
        <v>#VALUE!</v>
      </c>
      <c r="N267" t="e">
        <f t="shared" si="21"/>
        <v>#VALUE!</v>
      </c>
    </row>
    <row r="268" spans="10:14" x14ac:dyDescent="0.25">
      <c r="J268" t="str">
        <f t="shared" si="18"/>
        <v>105</v>
      </c>
      <c r="K268">
        <v>261</v>
      </c>
      <c r="L268" t="str">
        <f t="shared" si="19"/>
        <v/>
      </c>
      <c r="M268" t="e">
        <f t="shared" si="20"/>
        <v>#VALUE!</v>
      </c>
      <c r="N268" t="e">
        <f t="shared" si="21"/>
        <v>#VALUE!</v>
      </c>
    </row>
    <row r="269" spans="10:14" x14ac:dyDescent="0.25">
      <c r="J269" t="str">
        <f t="shared" si="18"/>
        <v>106</v>
      </c>
      <c r="K269">
        <v>262</v>
      </c>
      <c r="L269" t="str">
        <f t="shared" si="19"/>
        <v/>
      </c>
      <c r="M269" t="e">
        <f t="shared" si="20"/>
        <v>#VALUE!</v>
      </c>
      <c r="N269" t="e">
        <f t="shared" si="21"/>
        <v>#VALUE!</v>
      </c>
    </row>
    <row r="270" spans="10:14" x14ac:dyDescent="0.25">
      <c r="J270" t="str">
        <f t="shared" si="18"/>
        <v>107</v>
      </c>
      <c r="K270">
        <v>263</v>
      </c>
      <c r="L270" t="str">
        <f t="shared" si="19"/>
        <v/>
      </c>
      <c r="M270" t="e">
        <f t="shared" si="20"/>
        <v>#VALUE!</v>
      </c>
      <c r="N270" t="e">
        <f t="shared" si="21"/>
        <v>#VALUE!</v>
      </c>
    </row>
    <row r="271" spans="10:14" x14ac:dyDescent="0.25">
      <c r="J271" t="str">
        <f t="shared" si="18"/>
        <v>108</v>
      </c>
      <c r="K271">
        <v>264</v>
      </c>
      <c r="L271" t="str">
        <f t="shared" si="19"/>
        <v/>
      </c>
      <c r="M271" t="e">
        <f t="shared" si="20"/>
        <v>#VALUE!</v>
      </c>
      <c r="N271" t="e">
        <f t="shared" si="21"/>
        <v>#VALUE!</v>
      </c>
    </row>
    <row r="272" spans="10:14" x14ac:dyDescent="0.25">
      <c r="J272" t="str">
        <f t="shared" si="18"/>
        <v>109</v>
      </c>
      <c r="K272">
        <v>265</v>
      </c>
      <c r="L272" t="str">
        <f t="shared" si="19"/>
        <v/>
      </c>
      <c r="M272" t="e">
        <f t="shared" si="20"/>
        <v>#VALUE!</v>
      </c>
      <c r="N272" t="e">
        <f t="shared" si="21"/>
        <v>#VALUE!</v>
      </c>
    </row>
    <row r="273" spans="10:14" x14ac:dyDescent="0.25">
      <c r="J273" t="str">
        <f t="shared" si="18"/>
        <v>10A</v>
      </c>
      <c r="K273">
        <v>266</v>
      </c>
      <c r="L273" t="str">
        <f t="shared" si="19"/>
        <v/>
      </c>
      <c r="M273" t="e">
        <f t="shared" si="20"/>
        <v>#VALUE!</v>
      </c>
      <c r="N273" t="e">
        <f t="shared" si="21"/>
        <v>#VALUE!</v>
      </c>
    </row>
    <row r="274" spans="10:14" x14ac:dyDescent="0.25">
      <c r="J274" t="str">
        <f t="shared" si="18"/>
        <v>10B</v>
      </c>
      <c r="K274">
        <v>267</v>
      </c>
      <c r="L274" t="str">
        <f t="shared" si="19"/>
        <v/>
      </c>
      <c r="M274" t="e">
        <f t="shared" si="20"/>
        <v>#VALUE!</v>
      </c>
      <c r="N274" t="e">
        <f t="shared" si="21"/>
        <v>#VALUE!</v>
      </c>
    </row>
    <row r="275" spans="10:14" x14ac:dyDescent="0.25">
      <c r="J275" t="str">
        <f t="shared" si="18"/>
        <v>10C</v>
      </c>
      <c r="K275">
        <v>268</v>
      </c>
      <c r="L275" t="str">
        <f t="shared" si="19"/>
        <v/>
      </c>
      <c r="M275" t="e">
        <f t="shared" si="20"/>
        <v>#VALUE!</v>
      </c>
      <c r="N275" t="e">
        <f t="shared" si="21"/>
        <v>#VALUE!</v>
      </c>
    </row>
    <row r="276" spans="10:14" x14ac:dyDescent="0.25">
      <c r="J276" t="str">
        <f t="shared" si="18"/>
        <v>10D</v>
      </c>
      <c r="K276">
        <v>269</v>
      </c>
      <c r="L276" t="str">
        <f t="shared" si="19"/>
        <v/>
      </c>
      <c r="M276" t="e">
        <f t="shared" si="20"/>
        <v>#VALUE!</v>
      </c>
      <c r="N276" t="e">
        <f t="shared" si="21"/>
        <v>#VALUE!</v>
      </c>
    </row>
    <row r="277" spans="10:14" x14ac:dyDescent="0.25">
      <c r="J277" t="str">
        <f t="shared" si="18"/>
        <v>10E</v>
      </c>
      <c r="K277">
        <v>270</v>
      </c>
      <c r="L277" t="str">
        <f t="shared" si="19"/>
        <v/>
      </c>
      <c r="M277" t="e">
        <f t="shared" si="20"/>
        <v>#VALUE!</v>
      </c>
      <c r="N277" t="e">
        <f t="shared" si="21"/>
        <v>#VALUE!</v>
      </c>
    </row>
    <row r="278" spans="10:14" x14ac:dyDescent="0.25">
      <c r="J278" t="str">
        <f t="shared" si="18"/>
        <v>10F</v>
      </c>
      <c r="K278">
        <v>271</v>
      </c>
      <c r="L278" t="str">
        <f t="shared" si="19"/>
        <v/>
      </c>
      <c r="M278" t="e">
        <f t="shared" si="20"/>
        <v>#VALUE!</v>
      </c>
      <c r="N278" t="e">
        <f t="shared" si="21"/>
        <v>#VALUE!</v>
      </c>
    </row>
    <row r="279" spans="10:14" x14ac:dyDescent="0.25">
      <c r="J279" t="str">
        <f t="shared" si="18"/>
        <v>110</v>
      </c>
      <c r="K279">
        <v>272</v>
      </c>
      <c r="L279" t="str">
        <f t="shared" si="19"/>
        <v/>
      </c>
      <c r="M279" t="e">
        <f t="shared" si="20"/>
        <v>#VALUE!</v>
      </c>
      <c r="N279" t="e">
        <f t="shared" si="21"/>
        <v>#VALUE!</v>
      </c>
    </row>
    <row r="280" spans="10:14" x14ac:dyDescent="0.25">
      <c r="J280" t="str">
        <f t="shared" si="18"/>
        <v>111</v>
      </c>
      <c r="K280">
        <v>273</v>
      </c>
      <c r="L280" t="str">
        <f t="shared" si="19"/>
        <v/>
      </c>
      <c r="M280" t="e">
        <f t="shared" si="20"/>
        <v>#VALUE!</v>
      </c>
      <c r="N280" t="e">
        <f t="shared" si="21"/>
        <v>#VALUE!</v>
      </c>
    </row>
    <row r="281" spans="10:14" x14ac:dyDescent="0.25">
      <c r="J281" t="str">
        <f t="shared" si="18"/>
        <v>112</v>
      </c>
      <c r="K281">
        <v>274</v>
      </c>
      <c r="L281" t="str">
        <f t="shared" si="19"/>
        <v/>
      </c>
      <c r="M281" t="e">
        <f t="shared" si="20"/>
        <v>#VALUE!</v>
      </c>
      <c r="N281" t="e">
        <f t="shared" si="21"/>
        <v>#VALUE!</v>
      </c>
    </row>
    <row r="282" spans="10:14" x14ac:dyDescent="0.25">
      <c r="J282" t="str">
        <f t="shared" si="18"/>
        <v>113</v>
      </c>
      <c r="K282">
        <v>275</v>
      </c>
      <c r="L282" t="str">
        <f t="shared" si="19"/>
        <v/>
      </c>
      <c r="M282" t="e">
        <f t="shared" si="20"/>
        <v>#VALUE!</v>
      </c>
      <c r="N282" t="e">
        <f t="shared" si="21"/>
        <v>#VALUE!</v>
      </c>
    </row>
    <row r="283" spans="10:14" x14ac:dyDescent="0.25">
      <c r="J283" t="str">
        <f t="shared" si="18"/>
        <v>114</v>
      </c>
      <c r="K283">
        <v>276</v>
      </c>
      <c r="L283" t="str">
        <f t="shared" si="19"/>
        <v/>
      </c>
      <c r="M283" t="e">
        <f t="shared" si="20"/>
        <v>#VALUE!</v>
      </c>
      <c r="N283" t="e">
        <f t="shared" si="21"/>
        <v>#VALUE!</v>
      </c>
    </row>
    <row r="284" spans="10:14" x14ac:dyDescent="0.25">
      <c r="J284" t="str">
        <f t="shared" si="18"/>
        <v>115</v>
      </c>
      <c r="K284">
        <v>277</v>
      </c>
      <c r="L284" t="str">
        <f t="shared" si="19"/>
        <v/>
      </c>
      <c r="M284" t="e">
        <f t="shared" si="20"/>
        <v>#VALUE!</v>
      </c>
      <c r="N284" t="e">
        <f t="shared" si="21"/>
        <v>#VALUE!</v>
      </c>
    </row>
    <row r="285" spans="10:14" x14ac:dyDescent="0.25">
      <c r="J285" t="str">
        <f t="shared" si="18"/>
        <v>116</v>
      </c>
      <c r="K285">
        <v>278</v>
      </c>
      <c r="L285" t="str">
        <f t="shared" si="19"/>
        <v/>
      </c>
      <c r="M285" t="e">
        <f t="shared" si="20"/>
        <v>#VALUE!</v>
      </c>
      <c r="N285" t="e">
        <f t="shared" si="21"/>
        <v>#VALUE!</v>
      </c>
    </row>
    <row r="286" spans="10:14" x14ac:dyDescent="0.25">
      <c r="J286" t="str">
        <f t="shared" si="18"/>
        <v>117</v>
      </c>
      <c r="K286">
        <v>279</v>
      </c>
      <c r="L286" t="str">
        <f t="shared" si="19"/>
        <v/>
      </c>
      <c r="M286" t="e">
        <f t="shared" si="20"/>
        <v>#VALUE!</v>
      </c>
      <c r="N286" t="e">
        <f t="shared" si="21"/>
        <v>#VALUE!</v>
      </c>
    </row>
    <row r="287" spans="10:14" x14ac:dyDescent="0.25">
      <c r="J287" t="str">
        <f t="shared" si="18"/>
        <v>118</v>
      </c>
      <c r="K287">
        <v>280</v>
      </c>
      <c r="L287" t="str">
        <f t="shared" si="19"/>
        <v/>
      </c>
      <c r="M287" t="e">
        <f t="shared" si="20"/>
        <v>#VALUE!</v>
      </c>
      <c r="N287" t="e">
        <f t="shared" si="21"/>
        <v>#VALUE!</v>
      </c>
    </row>
    <row r="288" spans="10:14" x14ac:dyDescent="0.25">
      <c r="J288" t="str">
        <f t="shared" si="18"/>
        <v>119</v>
      </c>
      <c r="K288">
        <v>281</v>
      </c>
      <c r="L288" t="str">
        <f t="shared" si="19"/>
        <v/>
      </c>
      <c r="M288" t="e">
        <f t="shared" si="20"/>
        <v>#VALUE!</v>
      </c>
      <c r="N288" t="e">
        <f t="shared" si="21"/>
        <v>#VALUE!</v>
      </c>
    </row>
    <row r="289" spans="10:14" x14ac:dyDescent="0.25">
      <c r="J289" t="str">
        <f t="shared" si="18"/>
        <v>11A</v>
      </c>
      <c r="K289">
        <v>282</v>
      </c>
      <c r="L289" t="str">
        <f t="shared" si="19"/>
        <v/>
      </c>
      <c r="M289" t="e">
        <f t="shared" si="20"/>
        <v>#VALUE!</v>
      </c>
      <c r="N289" t="e">
        <f t="shared" si="21"/>
        <v>#VALUE!</v>
      </c>
    </row>
    <row r="290" spans="10:14" x14ac:dyDescent="0.25">
      <c r="J290" t="str">
        <f t="shared" si="18"/>
        <v>11B</v>
      </c>
      <c r="K290">
        <v>283</v>
      </c>
      <c r="L290" t="str">
        <f t="shared" si="19"/>
        <v/>
      </c>
      <c r="M290" t="e">
        <f t="shared" si="20"/>
        <v>#VALUE!</v>
      </c>
      <c r="N290" t="e">
        <f t="shared" si="21"/>
        <v>#VALUE!</v>
      </c>
    </row>
    <row r="291" spans="10:14" x14ac:dyDescent="0.25">
      <c r="J291" t="str">
        <f t="shared" si="18"/>
        <v>11C</v>
      </c>
      <c r="K291">
        <v>284</v>
      </c>
      <c r="L291" t="str">
        <f t="shared" si="19"/>
        <v/>
      </c>
      <c r="M291" t="e">
        <f t="shared" si="20"/>
        <v>#VALUE!</v>
      </c>
      <c r="N291" t="e">
        <f t="shared" si="21"/>
        <v>#VALUE!</v>
      </c>
    </row>
    <row r="292" spans="10:14" x14ac:dyDescent="0.25">
      <c r="J292" t="str">
        <f t="shared" si="18"/>
        <v>11D</v>
      </c>
      <c r="K292">
        <v>285</v>
      </c>
      <c r="L292" t="str">
        <f t="shared" si="19"/>
        <v/>
      </c>
      <c r="M292" t="e">
        <f t="shared" si="20"/>
        <v>#VALUE!</v>
      </c>
      <c r="N292" t="e">
        <f t="shared" si="21"/>
        <v>#VALUE!</v>
      </c>
    </row>
    <row r="293" spans="10:14" x14ac:dyDescent="0.25">
      <c r="J293" t="str">
        <f t="shared" si="18"/>
        <v>11E</v>
      </c>
      <c r="K293">
        <v>286</v>
      </c>
      <c r="L293" t="str">
        <f t="shared" si="19"/>
        <v/>
      </c>
      <c r="M293" t="e">
        <f t="shared" si="20"/>
        <v>#VALUE!</v>
      </c>
      <c r="N293" t="e">
        <f t="shared" si="21"/>
        <v>#VALUE!</v>
      </c>
    </row>
    <row r="294" spans="10:14" x14ac:dyDescent="0.25">
      <c r="J294" t="str">
        <f t="shared" si="18"/>
        <v>11F</v>
      </c>
      <c r="K294">
        <v>287</v>
      </c>
      <c r="L294" t="str">
        <f t="shared" si="19"/>
        <v/>
      </c>
      <c r="M294" t="e">
        <f t="shared" si="20"/>
        <v>#VALUE!</v>
      </c>
      <c r="N294" t="e">
        <f t="shared" si="21"/>
        <v>#VALUE!</v>
      </c>
    </row>
    <row r="295" spans="10:14" x14ac:dyDescent="0.25">
      <c r="J295" t="str">
        <f t="shared" si="18"/>
        <v>120</v>
      </c>
      <c r="K295">
        <v>288</v>
      </c>
      <c r="L295" t="str">
        <f t="shared" si="19"/>
        <v/>
      </c>
      <c r="M295" t="e">
        <f t="shared" si="20"/>
        <v>#VALUE!</v>
      </c>
      <c r="N295" t="e">
        <f t="shared" si="21"/>
        <v>#VALUE!</v>
      </c>
    </row>
    <row r="296" spans="10:14" x14ac:dyDescent="0.25">
      <c r="J296" t="str">
        <f t="shared" si="18"/>
        <v>121</v>
      </c>
      <c r="K296">
        <v>289</v>
      </c>
      <c r="L296" t="str">
        <f t="shared" si="19"/>
        <v/>
      </c>
      <c r="M296" t="e">
        <f t="shared" si="20"/>
        <v>#VALUE!</v>
      </c>
      <c r="N296" t="e">
        <f t="shared" si="21"/>
        <v>#VALUE!</v>
      </c>
    </row>
    <row r="297" spans="10:14" x14ac:dyDescent="0.25">
      <c r="J297" t="str">
        <f t="shared" si="18"/>
        <v>122</v>
      </c>
      <c r="K297">
        <v>290</v>
      </c>
      <c r="L297" t="str">
        <f t="shared" si="19"/>
        <v/>
      </c>
      <c r="M297" t="e">
        <f t="shared" si="20"/>
        <v>#VALUE!</v>
      </c>
      <c r="N297" t="e">
        <f t="shared" si="21"/>
        <v>#VALUE!</v>
      </c>
    </row>
    <row r="298" spans="10:14" x14ac:dyDescent="0.25">
      <c r="J298" t="str">
        <f t="shared" si="18"/>
        <v>123</v>
      </c>
      <c r="K298">
        <v>291</v>
      </c>
      <c r="L298" t="str">
        <f t="shared" si="19"/>
        <v/>
      </c>
      <c r="M298" t="e">
        <f t="shared" si="20"/>
        <v>#VALUE!</v>
      </c>
      <c r="N298" t="e">
        <f t="shared" si="21"/>
        <v>#VALUE!</v>
      </c>
    </row>
    <row r="299" spans="10:14" x14ac:dyDescent="0.25">
      <c r="J299" t="str">
        <f t="shared" si="18"/>
        <v>124</v>
      </c>
      <c r="K299">
        <v>292</v>
      </c>
      <c r="L299" t="str">
        <f t="shared" si="19"/>
        <v/>
      </c>
      <c r="M299" t="e">
        <f t="shared" si="20"/>
        <v>#VALUE!</v>
      </c>
      <c r="N299" t="e">
        <f t="shared" si="21"/>
        <v>#VALUE!</v>
      </c>
    </row>
    <row r="300" spans="10:14" x14ac:dyDescent="0.25">
      <c r="J300" t="str">
        <f t="shared" si="18"/>
        <v>125</v>
      </c>
      <c r="K300">
        <v>293</v>
      </c>
      <c r="L300" t="str">
        <f t="shared" si="19"/>
        <v/>
      </c>
      <c r="M300" t="e">
        <f t="shared" si="20"/>
        <v>#VALUE!</v>
      </c>
      <c r="N300" t="e">
        <f t="shared" si="21"/>
        <v>#VALUE!</v>
      </c>
    </row>
    <row r="301" spans="10:14" x14ac:dyDescent="0.25">
      <c r="J301" t="str">
        <f t="shared" si="18"/>
        <v>126</v>
      </c>
      <c r="K301">
        <v>294</v>
      </c>
      <c r="L301" t="str">
        <f t="shared" si="19"/>
        <v/>
      </c>
      <c r="M301" t="e">
        <f t="shared" si="20"/>
        <v>#VALUE!</v>
      </c>
      <c r="N301" t="e">
        <f t="shared" si="21"/>
        <v>#VALUE!</v>
      </c>
    </row>
    <row r="302" spans="10:14" x14ac:dyDescent="0.25">
      <c r="J302" t="str">
        <f t="shared" si="18"/>
        <v>127</v>
      </c>
      <c r="K302">
        <v>295</v>
      </c>
      <c r="L302" t="str">
        <f t="shared" si="19"/>
        <v/>
      </c>
      <c r="M302" t="e">
        <f t="shared" si="20"/>
        <v>#VALUE!</v>
      </c>
      <c r="N302" t="e">
        <f t="shared" si="21"/>
        <v>#VALUE!</v>
      </c>
    </row>
    <row r="303" spans="10:14" x14ac:dyDescent="0.25">
      <c r="J303" t="str">
        <f t="shared" si="18"/>
        <v>128</v>
      </c>
      <c r="K303">
        <v>296</v>
      </c>
      <c r="L303" t="str">
        <f t="shared" si="19"/>
        <v/>
      </c>
      <c r="M303" t="e">
        <f t="shared" si="20"/>
        <v>#VALUE!</v>
      </c>
      <c r="N303" t="e">
        <f t="shared" si="21"/>
        <v>#VALUE!</v>
      </c>
    </row>
    <row r="304" spans="10:14" x14ac:dyDescent="0.25">
      <c r="J304" t="str">
        <f t="shared" si="18"/>
        <v>129</v>
      </c>
      <c r="K304">
        <v>297</v>
      </c>
      <c r="L304" t="str">
        <f t="shared" si="19"/>
        <v/>
      </c>
      <c r="M304" t="e">
        <f t="shared" si="20"/>
        <v>#VALUE!</v>
      </c>
      <c r="N304" t="e">
        <f t="shared" si="21"/>
        <v>#VALUE!</v>
      </c>
    </row>
    <row r="305" spans="10:14" x14ac:dyDescent="0.25">
      <c r="J305" t="str">
        <f t="shared" si="18"/>
        <v>12A</v>
      </c>
      <c r="K305">
        <v>298</v>
      </c>
      <c r="L305" t="str">
        <f t="shared" si="19"/>
        <v/>
      </c>
      <c r="M305" t="e">
        <f t="shared" si="20"/>
        <v>#VALUE!</v>
      </c>
      <c r="N305" t="e">
        <f t="shared" si="21"/>
        <v>#VALUE!</v>
      </c>
    </row>
    <row r="306" spans="10:14" x14ac:dyDescent="0.25">
      <c r="J306" t="str">
        <f t="shared" si="18"/>
        <v>12B</v>
      </c>
      <c r="K306">
        <v>299</v>
      </c>
      <c r="L306" t="str">
        <f t="shared" si="19"/>
        <v/>
      </c>
      <c r="M306" t="e">
        <f t="shared" si="20"/>
        <v>#VALUE!</v>
      </c>
      <c r="N306" t="e">
        <f t="shared" si="21"/>
        <v>#VALUE!</v>
      </c>
    </row>
    <row r="307" spans="10:14" x14ac:dyDescent="0.25">
      <c r="J307" t="str">
        <f t="shared" si="18"/>
        <v>12C</v>
      </c>
      <c r="K307">
        <v>300</v>
      </c>
      <c r="L307" t="str">
        <f t="shared" si="19"/>
        <v/>
      </c>
      <c r="M307" t="e">
        <f t="shared" si="20"/>
        <v>#VALUE!</v>
      </c>
      <c r="N307" t="e">
        <f t="shared" si="21"/>
        <v>#VALUE!</v>
      </c>
    </row>
    <row r="308" spans="10:14" x14ac:dyDescent="0.25">
      <c r="J308" t="str">
        <f t="shared" si="18"/>
        <v>12D</v>
      </c>
      <c r="K308">
        <v>301</v>
      </c>
      <c r="L308" t="str">
        <f t="shared" si="19"/>
        <v/>
      </c>
      <c r="M308" t="e">
        <f t="shared" si="20"/>
        <v>#VALUE!</v>
      </c>
      <c r="N308" t="e">
        <f t="shared" si="21"/>
        <v>#VALUE!</v>
      </c>
    </row>
    <row r="309" spans="10:14" x14ac:dyDescent="0.25">
      <c r="J309" t="str">
        <f t="shared" si="18"/>
        <v>12E</v>
      </c>
      <c r="K309">
        <v>302</v>
      </c>
      <c r="L309" t="str">
        <f t="shared" si="19"/>
        <v/>
      </c>
      <c r="M309" t="e">
        <f t="shared" si="20"/>
        <v>#VALUE!</v>
      </c>
      <c r="N309" t="e">
        <f t="shared" si="21"/>
        <v>#VALUE!</v>
      </c>
    </row>
    <row r="310" spans="10:14" x14ac:dyDescent="0.25">
      <c r="J310" t="str">
        <f t="shared" si="18"/>
        <v>12F</v>
      </c>
      <c r="K310">
        <v>303</v>
      </c>
      <c r="L310" t="str">
        <f t="shared" si="19"/>
        <v/>
      </c>
      <c r="M310" t="e">
        <f t="shared" si="20"/>
        <v>#VALUE!</v>
      </c>
      <c r="N310" t="e">
        <f t="shared" si="21"/>
        <v>#VALUE!</v>
      </c>
    </row>
    <row r="311" spans="10:14" x14ac:dyDescent="0.25">
      <c r="J311" t="str">
        <f t="shared" si="18"/>
        <v>130</v>
      </c>
      <c r="K311">
        <v>304</v>
      </c>
      <c r="L311" t="str">
        <f t="shared" si="19"/>
        <v/>
      </c>
      <c r="M311" t="e">
        <f t="shared" si="20"/>
        <v>#VALUE!</v>
      </c>
      <c r="N311" t="e">
        <f t="shared" si="21"/>
        <v>#VALUE!</v>
      </c>
    </row>
    <row r="312" spans="10:14" x14ac:dyDescent="0.25">
      <c r="J312" t="str">
        <f t="shared" si="18"/>
        <v>131</v>
      </c>
      <c r="K312">
        <v>305</v>
      </c>
      <c r="L312" t="str">
        <f t="shared" si="19"/>
        <v/>
      </c>
      <c r="M312" t="e">
        <f t="shared" si="20"/>
        <v>#VALUE!</v>
      </c>
      <c r="N312" t="e">
        <f t="shared" si="21"/>
        <v>#VALUE!</v>
      </c>
    </row>
    <row r="313" spans="10:14" x14ac:dyDescent="0.25">
      <c r="J313" t="str">
        <f t="shared" si="18"/>
        <v>132</v>
      </c>
      <c r="K313">
        <v>306</v>
      </c>
      <c r="L313" t="str">
        <f t="shared" si="19"/>
        <v/>
      </c>
      <c r="M313" t="e">
        <f t="shared" si="20"/>
        <v>#VALUE!</v>
      </c>
      <c r="N313" t="e">
        <f t="shared" si="21"/>
        <v>#VALUE!</v>
      </c>
    </row>
    <row r="314" spans="10:14" x14ac:dyDescent="0.25">
      <c r="J314" t="str">
        <f t="shared" si="18"/>
        <v>133</v>
      </c>
      <c r="K314">
        <v>307</v>
      </c>
      <c r="L314" t="str">
        <f t="shared" si="19"/>
        <v/>
      </c>
      <c r="M314" t="e">
        <f t="shared" si="20"/>
        <v>#VALUE!</v>
      </c>
      <c r="N314" t="e">
        <f t="shared" si="21"/>
        <v>#VALUE!</v>
      </c>
    </row>
    <row r="315" spans="10:14" x14ac:dyDescent="0.25">
      <c r="J315" t="str">
        <f t="shared" si="18"/>
        <v>134</v>
      </c>
      <c r="K315">
        <v>308</v>
      </c>
      <c r="L315" t="str">
        <f t="shared" si="19"/>
        <v/>
      </c>
      <c r="M315" t="e">
        <f t="shared" si="20"/>
        <v>#VALUE!</v>
      </c>
      <c r="N315" t="e">
        <f t="shared" si="21"/>
        <v>#VALUE!</v>
      </c>
    </row>
    <row r="316" spans="10:14" x14ac:dyDescent="0.25">
      <c r="J316" t="str">
        <f t="shared" si="18"/>
        <v>135</v>
      </c>
      <c r="K316">
        <v>309</v>
      </c>
      <c r="L316" t="str">
        <f t="shared" si="19"/>
        <v/>
      </c>
      <c r="M316" t="e">
        <f t="shared" si="20"/>
        <v>#VALUE!</v>
      </c>
      <c r="N316" t="e">
        <f t="shared" si="21"/>
        <v>#VALUE!</v>
      </c>
    </row>
    <row r="317" spans="10:14" x14ac:dyDescent="0.25">
      <c r="J317" t="str">
        <f t="shared" si="18"/>
        <v>136</v>
      </c>
      <c r="K317">
        <v>310</v>
      </c>
      <c r="L317" t="str">
        <f t="shared" si="19"/>
        <v/>
      </c>
      <c r="M317" t="e">
        <f t="shared" si="20"/>
        <v>#VALUE!</v>
      </c>
      <c r="N317" t="e">
        <f t="shared" si="21"/>
        <v>#VALUE!</v>
      </c>
    </row>
    <row r="318" spans="10:14" x14ac:dyDescent="0.25">
      <c r="J318" t="str">
        <f t="shared" si="18"/>
        <v>137</v>
      </c>
      <c r="K318">
        <v>311</v>
      </c>
      <c r="L318" t="str">
        <f t="shared" si="19"/>
        <v/>
      </c>
      <c r="M318" t="e">
        <f t="shared" si="20"/>
        <v>#VALUE!</v>
      </c>
      <c r="N318" t="e">
        <f t="shared" si="21"/>
        <v>#VALUE!</v>
      </c>
    </row>
    <row r="319" spans="10:14" x14ac:dyDescent="0.25">
      <c r="J319" t="str">
        <f t="shared" si="18"/>
        <v>138</v>
      </c>
      <c r="K319">
        <v>312</v>
      </c>
      <c r="L319" t="str">
        <f t="shared" si="19"/>
        <v/>
      </c>
      <c r="M319" t="e">
        <f t="shared" si="20"/>
        <v>#VALUE!</v>
      </c>
      <c r="N319" t="e">
        <f t="shared" si="21"/>
        <v>#VALUE!</v>
      </c>
    </row>
    <row r="320" spans="10:14" x14ac:dyDescent="0.25">
      <c r="J320" t="str">
        <f t="shared" si="18"/>
        <v>139</v>
      </c>
      <c r="K320">
        <v>313</v>
      </c>
      <c r="L320" t="str">
        <f t="shared" si="19"/>
        <v/>
      </c>
      <c r="M320" t="e">
        <f t="shared" si="20"/>
        <v>#VALUE!</v>
      </c>
      <c r="N320" t="e">
        <f t="shared" si="21"/>
        <v>#VALUE!</v>
      </c>
    </row>
    <row r="321" spans="10:14" x14ac:dyDescent="0.25">
      <c r="J321" t="str">
        <f t="shared" si="18"/>
        <v>13A</v>
      </c>
      <c r="K321">
        <v>314</v>
      </c>
      <c r="L321" t="str">
        <f t="shared" si="19"/>
        <v/>
      </c>
      <c r="M321" t="e">
        <f t="shared" si="20"/>
        <v>#VALUE!</v>
      </c>
      <c r="N321" t="e">
        <f t="shared" si="21"/>
        <v>#VALUE!</v>
      </c>
    </row>
    <row r="322" spans="10:14" x14ac:dyDescent="0.25">
      <c r="J322" t="str">
        <f t="shared" si="18"/>
        <v>13B</v>
      </c>
      <c r="K322">
        <v>315</v>
      </c>
      <c r="L322" t="str">
        <f t="shared" si="19"/>
        <v/>
      </c>
      <c r="M322" t="e">
        <f t="shared" si="20"/>
        <v>#VALUE!</v>
      </c>
      <c r="N322" t="e">
        <f t="shared" si="21"/>
        <v>#VALUE!</v>
      </c>
    </row>
    <row r="323" spans="10:14" x14ac:dyDescent="0.25">
      <c r="J323" t="str">
        <f t="shared" si="18"/>
        <v>13C</v>
      </c>
      <c r="K323">
        <v>316</v>
      </c>
      <c r="L323" t="str">
        <f t="shared" si="19"/>
        <v/>
      </c>
      <c r="M323" t="e">
        <f t="shared" si="20"/>
        <v>#VALUE!</v>
      </c>
      <c r="N323" t="e">
        <f t="shared" si="21"/>
        <v>#VALUE!</v>
      </c>
    </row>
    <row r="324" spans="10:14" x14ac:dyDescent="0.25">
      <c r="J324" t="str">
        <f t="shared" si="18"/>
        <v>13D</v>
      </c>
      <c r="K324">
        <v>317</v>
      </c>
      <c r="L324" t="str">
        <f t="shared" si="19"/>
        <v/>
      </c>
      <c r="M324" t="e">
        <f t="shared" si="20"/>
        <v>#VALUE!</v>
      </c>
      <c r="N324" t="e">
        <f t="shared" si="21"/>
        <v>#VALUE!</v>
      </c>
    </row>
    <row r="325" spans="10:14" x14ac:dyDescent="0.25">
      <c r="J325" t="str">
        <f t="shared" si="18"/>
        <v>13E</v>
      </c>
      <c r="K325">
        <v>318</v>
      </c>
      <c r="L325" t="str">
        <f t="shared" si="19"/>
        <v/>
      </c>
      <c r="M325" t="e">
        <f t="shared" si="20"/>
        <v>#VALUE!</v>
      </c>
      <c r="N325" t="e">
        <f t="shared" si="21"/>
        <v>#VALUE!</v>
      </c>
    </row>
    <row r="326" spans="10:14" x14ac:dyDescent="0.25">
      <c r="J326" t="str">
        <f t="shared" si="18"/>
        <v>13F</v>
      </c>
      <c r="K326">
        <v>319</v>
      </c>
      <c r="L326" t="str">
        <f t="shared" si="19"/>
        <v/>
      </c>
      <c r="M326" t="e">
        <f t="shared" si="20"/>
        <v>#VALUE!</v>
      </c>
      <c r="N326" t="e">
        <f t="shared" si="21"/>
        <v>#VALUE!</v>
      </c>
    </row>
    <row r="327" spans="10:14" x14ac:dyDescent="0.25">
      <c r="J327" t="str">
        <f t="shared" si="18"/>
        <v>140</v>
      </c>
      <c r="K327">
        <v>320</v>
      </c>
      <c r="L327" t="str">
        <f t="shared" si="19"/>
        <v/>
      </c>
      <c r="M327" t="e">
        <f t="shared" si="20"/>
        <v>#VALUE!</v>
      </c>
      <c r="N327" t="e">
        <f t="shared" si="21"/>
        <v>#VALUE!</v>
      </c>
    </row>
    <row r="328" spans="10:14" x14ac:dyDescent="0.25">
      <c r="J328" t="str">
        <f t="shared" ref="J328:J391" si="22">DEC2HEX(K328)</f>
        <v>141</v>
      </c>
      <c r="K328">
        <v>321</v>
      </c>
      <c r="L328" t="str">
        <f t="shared" ref="L328:L391" si="23">MID($L$5,(K328+1),1)</f>
        <v/>
      </c>
      <c r="M328" t="e">
        <f t="shared" ref="M328:M391" si="24">IF(CODE(L328)=32,0,CODE(L328))</f>
        <v>#VALUE!</v>
      </c>
      <c r="N328" t="e">
        <f t="shared" ref="N328:N391" si="25">DEC2HEX(M328)</f>
        <v>#VALUE!</v>
      </c>
    </row>
    <row r="329" spans="10:14" x14ac:dyDescent="0.25">
      <c r="J329" t="str">
        <f t="shared" si="22"/>
        <v>142</v>
      </c>
      <c r="K329">
        <v>322</v>
      </c>
      <c r="L329" t="str">
        <f t="shared" si="23"/>
        <v/>
      </c>
      <c r="M329" t="e">
        <f t="shared" si="24"/>
        <v>#VALUE!</v>
      </c>
      <c r="N329" t="e">
        <f t="shared" si="25"/>
        <v>#VALUE!</v>
      </c>
    </row>
    <row r="330" spans="10:14" x14ac:dyDescent="0.25">
      <c r="J330" t="str">
        <f t="shared" si="22"/>
        <v>143</v>
      </c>
      <c r="K330">
        <v>323</v>
      </c>
      <c r="L330" t="str">
        <f t="shared" si="23"/>
        <v/>
      </c>
      <c r="M330" t="e">
        <f t="shared" si="24"/>
        <v>#VALUE!</v>
      </c>
      <c r="N330" t="e">
        <f t="shared" si="25"/>
        <v>#VALUE!</v>
      </c>
    </row>
    <row r="331" spans="10:14" x14ac:dyDescent="0.25">
      <c r="J331" t="str">
        <f t="shared" si="22"/>
        <v>144</v>
      </c>
      <c r="K331">
        <v>324</v>
      </c>
      <c r="L331" t="str">
        <f t="shared" si="23"/>
        <v/>
      </c>
      <c r="M331" t="e">
        <f t="shared" si="24"/>
        <v>#VALUE!</v>
      </c>
      <c r="N331" t="e">
        <f t="shared" si="25"/>
        <v>#VALUE!</v>
      </c>
    </row>
    <row r="332" spans="10:14" x14ac:dyDescent="0.25">
      <c r="J332" t="str">
        <f t="shared" si="22"/>
        <v>145</v>
      </c>
      <c r="K332">
        <v>325</v>
      </c>
      <c r="L332" t="str">
        <f t="shared" si="23"/>
        <v/>
      </c>
      <c r="M332" t="e">
        <f t="shared" si="24"/>
        <v>#VALUE!</v>
      </c>
      <c r="N332" t="e">
        <f t="shared" si="25"/>
        <v>#VALUE!</v>
      </c>
    </row>
    <row r="333" spans="10:14" x14ac:dyDescent="0.25">
      <c r="J333" t="str">
        <f t="shared" si="22"/>
        <v>146</v>
      </c>
      <c r="K333">
        <v>326</v>
      </c>
      <c r="L333" t="str">
        <f t="shared" si="23"/>
        <v/>
      </c>
      <c r="M333" t="e">
        <f t="shared" si="24"/>
        <v>#VALUE!</v>
      </c>
      <c r="N333" t="e">
        <f t="shared" si="25"/>
        <v>#VALUE!</v>
      </c>
    </row>
    <row r="334" spans="10:14" x14ac:dyDescent="0.25">
      <c r="J334" t="str">
        <f t="shared" si="22"/>
        <v>147</v>
      </c>
      <c r="K334">
        <v>327</v>
      </c>
      <c r="L334" t="str">
        <f t="shared" si="23"/>
        <v/>
      </c>
      <c r="M334" t="e">
        <f t="shared" si="24"/>
        <v>#VALUE!</v>
      </c>
      <c r="N334" t="e">
        <f t="shared" si="25"/>
        <v>#VALUE!</v>
      </c>
    </row>
    <row r="335" spans="10:14" x14ac:dyDescent="0.25">
      <c r="J335" t="str">
        <f t="shared" si="22"/>
        <v>148</v>
      </c>
      <c r="K335">
        <v>328</v>
      </c>
      <c r="L335" t="str">
        <f t="shared" si="23"/>
        <v/>
      </c>
      <c r="M335" t="e">
        <f t="shared" si="24"/>
        <v>#VALUE!</v>
      </c>
      <c r="N335" t="e">
        <f t="shared" si="25"/>
        <v>#VALUE!</v>
      </c>
    </row>
    <row r="336" spans="10:14" x14ac:dyDescent="0.25">
      <c r="J336" t="str">
        <f t="shared" si="22"/>
        <v>149</v>
      </c>
      <c r="K336">
        <v>329</v>
      </c>
      <c r="L336" t="str">
        <f t="shared" si="23"/>
        <v/>
      </c>
      <c r="M336" t="e">
        <f t="shared" si="24"/>
        <v>#VALUE!</v>
      </c>
      <c r="N336" t="e">
        <f t="shared" si="25"/>
        <v>#VALUE!</v>
      </c>
    </row>
    <row r="337" spans="10:14" x14ac:dyDescent="0.25">
      <c r="J337" t="str">
        <f t="shared" si="22"/>
        <v>14A</v>
      </c>
      <c r="K337">
        <v>330</v>
      </c>
      <c r="L337" t="str">
        <f t="shared" si="23"/>
        <v/>
      </c>
      <c r="M337" t="e">
        <f t="shared" si="24"/>
        <v>#VALUE!</v>
      </c>
      <c r="N337" t="e">
        <f t="shared" si="25"/>
        <v>#VALUE!</v>
      </c>
    </row>
    <row r="338" spans="10:14" x14ac:dyDescent="0.25">
      <c r="J338" t="str">
        <f t="shared" si="22"/>
        <v>14B</v>
      </c>
      <c r="K338">
        <v>331</v>
      </c>
      <c r="L338" t="str">
        <f t="shared" si="23"/>
        <v/>
      </c>
      <c r="M338" t="e">
        <f t="shared" si="24"/>
        <v>#VALUE!</v>
      </c>
      <c r="N338" t="e">
        <f t="shared" si="25"/>
        <v>#VALUE!</v>
      </c>
    </row>
    <row r="339" spans="10:14" x14ac:dyDescent="0.25">
      <c r="J339" t="str">
        <f t="shared" si="22"/>
        <v>14C</v>
      </c>
      <c r="K339">
        <v>332</v>
      </c>
      <c r="L339" t="str">
        <f t="shared" si="23"/>
        <v/>
      </c>
      <c r="M339" t="e">
        <f t="shared" si="24"/>
        <v>#VALUE!</v>
      </c>
      <c r="N339" t="e">
        <f t="shared" si="25"/>
        <v>#VALUE!</v>
      </c>
    </row>
    <row r="340" spans="10:14" x14ac:dyDescent="0.25">
      <c r="J340" t="str">
        <f t="shared" si="22"/>
        <v>14D</v>
      </c>
      <c r="K340">
        <v>333</v>
      </c>
      <c r="L340" t="str">
        <f t="shared" si="23"/>
        <v/>
      </c>
      <c r="M340" t="e">
        <f t="shared" si="24"/>
        <v>#VALUE!</v>
      </c>
      <c r="N340" t="e">
        <f t="shared" si="25"/>
        <v>#VALUE!</v>
      </c>
    </row>
    <row r="341" spans="10:14" x14ac:dyDescent="0.25">
      <c r="J341" t="str">
        <f t="shared" si="22"/>
        <v>14E</v>
      </c>
      <c r="K341">
        <v>334</v>
      </c>
      <c r="L341" t="str">
        <f t="shared" si="23"/>
        <v/>
      </c>
      <c r="M341" t="e">
        <f t="shared" si="24"/>
        <v>#VALUE!</v>
      </c>
      <c r="N341" t="e">
        <f t="shared" si="25"/>
        <v>#VALUE!</v>
      </c>
    </row>
    <row r="342" spans="10:14" x14ac:dyDescent="0.25">
      <c r="J342" t="str">
        <f t="shared" si="22"/>
        <v>14F</v>
      </c>
      <c r="K342">
        <v>335</v>
      </c>
      <c r="L342" t="str">
        <f t="shared" si="23"/>
        <v/>
      </c>
      <c r="M342" t="e">
        <f t="shared" si="24"/>
        <v>#VALUE!</v>
      </c>
      <c r="N342" t="e">
        <f t="shared" si="25"/>
        <v>#VALUE!</v>
      </c>
    </row>
    <row r="343" spans="10:14" x14ac:dyDescent="0.25">
      <c r="J343" t="str">
        <f t="shared" si="22"/>
        <v>150</v>
      </c>
      <c r="K343">
        <v>336</v>
      </c>
      <c r="L343" t="str">
        <f t="shared" si="23"/>
        <v/>
      </c>
      <c r="M343" t="e">
        <f t="shared" si="24"/>
        <v>#VALUE!</v>
      </c>
      <c r="N343" t="e">
        <f t="shared" si="25"/>
        <v>#VALUE!</v>
      </c>
    </row>
    <row r="344" spans="10:14" x14ac:dyDescent="0.25">
      <c r="J344" t="str">
        <f t="shared" si="22"/>
        <v>151</v>
      </c>
      <c r="K344">
        <v>337</v>
      </c>
      <c r="L344" t="str">
        <f t="shared" si="23"/>
        <v/>
      </c>
      <c r="M344" t="e">
        <f t="shared" si="24"/>
        <v>#VALUE!</v>
      </c>
      <c r="N344" t="e">
        <f t="shared" si="25"/>
        <v>#VALUE!</v>
      </c>
    </row>
    <row r="345" spans="10:14" x14ac:dyDescent="0.25">
      <c r="J345" t="str">
        <f t="shared" si="22"/>
        <v>152</v>
      </c>
      <c r="K345">
        <v>338</v>
      </c>
      <c r="L345" t="str">
        <f t="shared" si="23"/>
        <v/>
      </c>
      <c r="M345" t="e">
        <f t="shared" si="24"/>
        <v>#VALUE!</v>
      </c>
      <c r="N345" t="e">
        <f t="shared" si="25"/>
        <v>#VALUE!</v>
      </c>
    </row>
    <row r="346" spans="10:14" x14ac:dyDescent="0.25">
      <c r="J346" t="str">
        <f t="shared" si="22"/>
        <v>153</v>
      </c>
      <c r="K346">
        <v>339</v>
      </c>
      <c r="L346" t="str">
        <f t="shared" si="23"/>
        <v/>
      </c>
      <c r="M346" t="e">
        <f t="shared" si="24"/>
        <v>#VALUE!</v>
      </c>
      <c r="N346" t="e">
        <f t="shared" si="25"/>
        <v>#VALUE!</v>
      </c>
    </row>
    <row r="347" spans="10:14" x14ac:dyDescent="0.25">
      <c r="J347" t="str">
        <f t="shared" si="22"/>
        <v>154</v>
      </c>
      <c r="K347">
        <v>340</v>
      </c>
      <c r="L347" t="str">
        <f t="shared" si="23"/>
        <v/>
      </c>
      <c r="M347" t="e">
        <f t="shared" si="24"/>
        <v>#VALUE!</v>
      </c>
      <c r="N347" t="e">
        <f t="shared" si="25"/>
        <v>#VALUE!</v>
      </c>
    </row>
    <row r="348" spans="10:14" x14ac:dyDescent="0.25">
      <c r="J348" t="str">
        <f t="shared" si="22"/>
        <v>155</v>
      </c>
      <c r="K348">
        <v>341</v>
      </c>
      <c r="L348" t="str">
        <f t="shared" si="23"/>
        <v/>
      </c>
      <c r="M348" t="e">
        <f t="shared" si="24"/>
        <v>#VALUE!</v>
      </c>
      <c r="N348" t="e">
        <f t="shared" si="25"/>
        <v>#VALUE!</v>
      </c>
    </row>
    <row r="349" spans="10:14" x14ac:dyDescent="0.25">
      <c r="J349" t="str">
        <f t="shared" si="22"/>
        <v>156</v>
      </c>
      <c r="K349">
        <v>342</v>
      </c>
      <c r="L349" t="str">
        <f t="shared" si="23"/>
        <v/>
      </c>
      <c r="M349" t="e">
        <f t="shared" si="24"/>
        <v>#VALUE!</v>
      </c>
      <c r="N349" t="e">
        <f t="shared" si="25"/>
        <v>#VALUE!</v>
      </c>
    </row>
    <row r="350" spans="10:14" x14ac:dyDescent="0.25">
      <c r="J350" t="str">
        <f t="shared" si="22"/>
        <v>157</v>
      </c>
      <c r="K350">
        <v>343</v>
      </c>
      <c r="L350" t="str">
        <f t="shared" si="23"/>
        <v/>
      </c>
      <c r="M350" t="e">
        <f t="shared" si="24"/>
        <v>#VALUE!</v>
      </c>
      <c r="N350" t="e">
        <f t="shared" si="25"/>
        <v>#VALUE!</v>
      </c>
    </row>
    <row r="351" spans="10:14" x14ac:dyDescent="0.25">
      <c r="J351" t="str">
        <f t="shared" si="22"/>
        <v>158</v>
      </c>
      <c r="K351">
        <v>344</v>
      </c>
      <c r="L351" t="str">
        <f t="shared" si="23"/>
        <v/>
      </c>
      <c r="M351" t="e">
        <f t="shared" si="24"/>
        <v>#VALUE!</v>
      </c>
      <c r="N351" t="e">
        <f t="shared" si="25"/>
        <v>#VALUE!</v>
      </c>
    </row>
    <row r="352" spans="10:14" x14ac:dyDescent="0.25">
      <c r="J352" t="str">
        <f t="shared" si="22"/>
        <v>159</v>
      </c>
      <c r="K352">
        <v>345</v>
      </c>
      <c r="L352" t="str">
        <f t="shared" si="23"/>
        <v/>
      </c>
      <c r="M352" t="e">
        <f t="shared" si="24"/>
        <v>#VALUE!</v>
      </c>
      <c r="N352" t="e">
        <f t="shared" si="25"/>
        <v>#VALUE!</v>
      </c>
    </row>
    <row r="353" spans="10:14" x14ac:dyDescent="0.25">
      <c r="J353" t="str">
        <f t="shared" si="22"/>
        <v>15A</v>
      </c>
      <c r="K353">
        <v>346</v>
      </c>
      <c r="L353" t="str">
        <f t="shared" si="23"/>
        <v/>
      </c>
      <c r="M353" t="e">
        <f t="shared" si="24"/>
        <v>#VALUE!</v>
      </c>
      <c r="N353" t="e">
        <f t="shared" si="25"/>
        <v>#VALUE!</v>
      </c>
    </row>
    <row r="354" spans="10:14" x14ac:dyDescent="0.25">
      <c r="J354" t="str">
        <f t="shared" si="22"/>
        <v>15B</v>
      </c>
      <c r="K354">
        <v>347</v>
      </c>
      <c r="L354" t="str">
        <f t="shared" si="23"/>
        <v/>
      </c>
      <c r="M354" t="e">
        <f t="shared" si="24"/>
        <v>#VALUE!</v>
      </c>
      <c r="N354" t="e">
        <f t="shared" si="25"/>
        <v>#VALUE!</v>
      </c>
    </row>
    <row r="355" spans="10:14" x14ac:dyDescent="0.25">
      <c r="J355" t="str">
        <f t="shared" si="22"/>
        <v>15C</v>
      </c>
      <c r="K355">
        <v>348</v>
      </c>
      <c r="L355" t="str">
        <f t="shared" si="23"/>
        <v/>
      </c>
      <c r="M355" t="e">
        <f t="shared" si="24"/>
        <v>#VALUE!</v>
      </c>
      <c r="N355" t="e">
        <f t="shared" si="25"/>
        <v>#VALUE!</v>
      </c>
    </row>
    <row r="356" spans="10:14" x14ac:dyDescent="0.25">
      <c r="J356" t="str">
        <f t="shared" si="22"/>
        <v>15D</v>
      </c>
      <c r="K356">
        <v>349</v>
      </c>
      <c r="L356" t="str">
        <f t="shared" si="23"/>
        <v/>
      </c>
      <c r="M356" t="e">
        <f t="shared" si="24"/>
        <v>#VALUE!</v>
      </c>
      <c r="N356" t="e">
        <f t="shared" si="25"/>
        <v>#VALUE!</v>
      </c>
    </row>
    <row r="357" spans="10:14" x14ac:dyDescent="0.25">
      <c r="J357" t="str">
        <f t="shared" si="22"/>
        <v>15E</v>
      </c>
      <c r="K357">
        <v>350</v>
      </c>
      <c r="L357" t="str">
        <f t="shared" si="23"/>
        <v/>
      </c>
      <c r="M357" t="e">
        <f t="shared" si="24"/>
        <v>#VALUE!</v>
      </c>
      <c r="N357" t="e">
        <f t="shared" si="25"/>
        <v>#VALUE!</v>
      </c>
    </row>
    <row r="358" spans="10:14" x14ac:dyDescent="0.25">
      <c r="J358" t="str">
        <f t="shared" si="22"/>
        <v>15F</v>
      </c>
      <c r="K358">
        <v>351</v>
      </c>
      <c r="L358" t="str">
        <f t="shared" si="23"/>
        <v/>
      </c>
      <c r="M358" t="e">
        <f t="shared" si="24"/>
        <v>#VALUE!</v>
      </c>
      <c r="N358" t="e">
        <f t="shared" si="25"/>
        <v>#VALUE!</v>
      </c>
    </row>
    <row r="359" spans="10:14" x14ac:dyDescent="0.25">
      <c r="J359" t="str">
        <f t="shared" si="22"/>
        <v>160</v>
      </c>
      <c r="K359">
        <v>352</v>
      </c>
      <c r="L359" t="str">
        <f t="shared" si="23"/>
        <v/>
      </c>
      <c r="M359" t="e">
        <f t="shared" si="24"/>
        <v>#VALUE!</v>
      </c>
      <c r="N359" t="e">
        <f t="shared" si="25"/>
        <v>#VALUE!</v>
      </c>
    </row>
    <row r="360" spans="10:14" x14ac:dyDescent="0.25">
      <c r="J360" t="str">
        <f t="shared" si="22"/>
        <v>161</v>
      </c>
      <c r="K360">
        <v>353</v>
      </c>
      <c r="L360" t="str">
        <f t="shared" si="23"/>
        <v/>
      </c>
      <c r="M360" t="e">
        <f t="shared" si="24"/>
        <v>#VALUE!</v>
      </c>
      <c r="N360" t="e">
        <f t="shared" si="25"/>
        <v>#VALUE!</v>
      </c>
    </row>
    <row r="361" spans="10:14" x14ac:dyDescent="0.25">
      <c r="J361" t="str">
        <f t="shared" si="22"/>
        <v>162</v>
      </c>
      <c r="K361">
        <v>354</v>
      </c>
      <c r="L361" t="str">
        <f t="shared" si="23"/>
        <v/>
      </c>
      <c r="M361" t="e">
        <f t="shared" si="24"/>
        <v>#VALUE!</v>
      </c>
      <c r="N361" t="e">
        <f t="shared" si="25"/>
        <v>#VALUE!</v>
      </c>
    </row>
    <row r="362" spans="10:14" x14ac:dyDescent="0.25">
      <c r="J362" t="str">
        <f t="shared" si="22"/>
        <v>163</v>
      </c>
      <c r="K362">
        <v>355</v>
      </c>
      <c r="L362" t="str">
        <f t="shared" si="23"/>
        <v/>
      </c>
      <c r="M362" t="e">
        <f t="shared" si="24"/>
        <v>#VALUE!</v>
      </c>
      <c r="N362" t="e">
        <f t="shared" si="25"/>
        <v>#VALUE!</v>
      </c>
    </row>
    <row r="363" spans="10:14" x14ac:dyDescent="0.25">
      <c r="J363" t="str">
        <f t="shared" si="22"/>
        <v>164</v>
      </c>
      <c r="K363">
        <v>356</v>
      </c>
      <c r="L363" t="str">
        <f t="shared" si="23"/>
        <v/>
      </c>
      <c r="M363" t="e">
        <f t="shared" si="24"/>
        <v>#VALUE!</v>
      </c>
      <c r="N363" t="e">
        <f t="shared" si="25"/>
        <v>#VALUE!</v>
      </c>
    </row>
    <row r="364" spans="10:14" x14ac:dyDescent="0.25">
      <c r="J364" t="str">
        <f t="shared" si="22"/>
        <v>165</v>
      </c>
      <c r="K364">
        <v>357</v>
      </c>
      <c r="L364" t="str">
        <f t="shared" si="23"/>
        <v/>
      </c>
      <c r="M364" t="e">
        <f t="shared" si="24"/>
        <v>#VALUE!</v>
      </c>
      <c r="N364" t="e">
        <f t="shared" si="25"/>
        <v>#VALUE!</v>
      </c>
    </row>
    <row r="365" spans="10:14" x14ac:dyDescent="0.25">
      <c r="J365" t="str">
        <f t="shared" si="22"/>
        <v>166</v>
      </c>
      <c r="K365">
        <v>358</v>
      </c>
      <c r="L365" t="str">
        <f t="shared" si="23"/>
        <v/>
      </c>
      <c r="M365" t="e">
        <f t="shared" si="24"/>
        <v>#VALUE!</v>
      </c>
      <c r="N365" t="e">
        <f t="shared" si="25"/>
        <v>#VALUE!</v>
      </c>
    </row>
    <row r="366" spans="10:14" x14ac:dyDescent="0.25">
      <c r="J366" t="str">
        <f t="shared" si="22"/>
        <v>167</v>
      </c>
      <c r="K366">
        <v>359</v>
      </c>
      <c r="L366" t="str">
        <f t="shared" si="23"/>
        <v/>
      </c>
      <c r="M366" t="e">
        <f t="shared" si="24"/>
        <v>#VALUE!</v>
      </c>
      <c r="N366" t="e">
        <f t="shared" si="25"/>
        <v>#VALUE!</v>
      </c>
    </row>
    <row r="367" spans="10:14" x14ac:dyDescent="0.25">
      <c r="J367" t="str">
        <f t="shared" si="22"/>
        <v>168</v>
      </c>
      <c r="K367">
        <v>360</v>
      </c>
      <c r="L367" t="str">
        <f t="shared" si="23"/>
        <v/>
      </c>
      <c r="M367" t="e">
        <f t="shared" si="24"/>
        <v>#VALUE!</v>
      </c>
      <c r="N367" t="e">
        <f t="shared" si="25"/>
        <v>#VALUE!</v>
      </c>
    </row>
    <row r="368" spans="10:14" x14ac:dyDescent="0.25">
      <c r="J368" t="str">
        <f t="shared" si="22"/>
        <v>169</v>
      </c>
      <c r="K368">
        <v>361</v>
      </c>
      <c r="L368" t="str">
        <f t="shared" si="23"/>
        <v/>
      </c>
      <c r="M368" t="e">
        <f t="shared" si="24"/>
        <v>#VALUE!</v>
      </c>
      <c r="N368" t="e">
        <f t="shared" si="25"/>
        <v>#VALUE!</v>
      </c>
    </row>
    <row r="369" spans="10:14" x14ac:dyDescent="0.25">
      <c r="J369" t="str">
        <f t="shared" si="22"/>
        <v>16A</v>
      </c>
      <c r="K369">
        <v>362</v>
      </c>
      <c r="L369" t="str">
        <f t="shared" si="23"/>
        <v/>
      </c>
      <c r="M369" t="e">
        <f t="shared" si="24"/>
        <v>#VALUE!</v>
      </c>
      <c r="N369" t="e">
        <f t="shared" si="25"/>
        <v>#VALUE!</v>
      </c>
    </row>
    <row r="370" spans="10:14" x14ac:dyDescent="0.25">
      <c r="J370" t="str">
        <f t="shared" si="22"/>
        <v>16B</v>
      </c>
      <c r="K370">
        <v>363</v>
      </c>
      <c r="L370" t="str">
        <f t="shared" si="23"/>
        <v/>
      </c>
      <c r="M370" t="e">
        <f t="shared" si="24"/>
        <v>#VALUE!</v>
      </c>
      <c r="N370" t="e">
        <f t="shared" si="25"/>
        <v>#VALUE!</v>
      </c>
    </row>
    <row r="371" spans="10:14" x14ac:dyDescent="0.25">
      <c r="J371" t="str">
        <f t="shared" si="22"/>
        <v>16C</v>
      </c>
      <c r="K371">
        <v>364</v>
      </c>
      <c r="L371" t="str">
        <f t="shared" si="23"/>
        <v/>
      </c>
      <c r="M371" t="e">
        <f t="shared" si="24"/>
        <v>#VALUE!</v>
      </c>
      <c r="N371" t="e">
        <f t="shared" si="25"/>
        <v>#VALUE!</v>
      </c>
    </row>
    <row r="372" spans="10:14" x14ac:dyDescent="0.25">
      <c r="J372" t="str">
        <f t="shared" si="22"/>
        <v>16D</v>
      </c>
      <c r="K372">
        <v>365</v>
      </c>
      <c r="L372" t="str">
        <f t="shared" si="23"/>
        <v/>
      </c>
      <c r="M372" t="e">
        <f t="shared" si="24"/>
        <v>#VALUE!</v>
      </c>
      <c r="N372" t="e">
        <f t="shared" si="25"/>
        <v>#VALUE!</v>
      </c>
    </row>
    <row r="373" spans="10:14" x14ac:dyDescent="0.25">
      <c r="J373" t="str">
        <f t="shared" si="22"/>
        <v>16E</v>
      </c>
      <c r="K373">
        <v>366</v>
      </c>
      <c r="L373" t="str">
        <f t="shared" si="23"/>
        <v/>
      </c>
      <c r="M373" t="e">
        <f t="shared" si="24"/>
        <v>#VALUE!</v>
      </c>
      <c r="N373" t="e">
        <f t="shared" si="25"/>
        <v>#VALUE!</v>
      </c>
    </row>
    <row r="374" spans="10:14" x14ac:dyDescent="0.25">
      <c r="J374" t="str">
        <f t="shared" si="22"/>
        <v>16F</v>
      </c>
      <c r="K374">
        <v>367</v>
      </c>
      <c r="L374" t="str">
        <f t="shared" si="23"/>
        <v/>
      </c>
      <c r="M374" t="e">
        <f t="shared" si="24"/>
        <v>#VALUE!</v>
      </c>
      <c r="N374" t="e">
        <f t="shared" si="25"/>
        <v>#VALUE!</v>
      </c>
    </row>
    <row r="375" spans="10:14" x14ac:dyDescent="0.25">
      <c r="J375" t="str">
        <f t="shared" si="22"/>
        <v>170</v>
      </c>
      <c r="K375">
        <v>368</v>
      </c>
      <c r="L375" t="str">
        <f t="shared" si="23"/>
        <v/>
      </c>
      <c r="M375" t="e">
        <f t="shared" si="24"/>
        <v>#VALUE!</v>
      </c>
      <c r="N375" t="e">
        <f t="shared" si="25"/>
        <v>#VALUE!</v>
      </c>
    </row>
    <row r="376" spans="10:14" x14ac:dyDescent="0.25">
      <c r="J376" t="str">
        <f t="shared" si="22"/>
        <v>171</v>
      </c>
      <c r="K376">
        <v>369</v>
      </c>
      <c r="L376" t="str">
        <f t="shared" si="23"/>
        <v/>
      </c>
      <c r="M376" t="e">
        <f t="shared" si="24"/>
        <v>#VALUE!</v>
      </c>
      <c r="N376" t="e">
        <f t="shared" si="25"/>
        <v>#VALUE!</v>
      </c>
    </row>
    <row r="377" spans="10:14" x14ac:dyDescent="0.25">
      <c r="J377" t="str">
        <f t="shared" si="22"/>
        <v>172</v>
      </c>
      <c r="K377">
        <v>370</v>
      </c>
      <c r="L377" t="str">
        <f t="shared" si="23"/>
        <v/>
      </c>
      <c r="M377" t="e">
        <f t="shared" si="24"/>
        <v>#VALUE!</v>
      </c>
      <c r="N377" t="e">
        <f t="shared" si="25"/>
        <v>#VALUE!</v>
      </c>
    </row>
    <row r="378" spans="10:14" x14ac:dyDescent="0.25">
      <c r="J378" t="str">
        <f t="shared" si="22"/>
        <v>173</v>
      </c>
      <c r="K378">
        <v>371</v>
      </c>
      <c r="L378" t="str">
        <f t="shared" si="23"/>
        <v/>
      </c>
      <c r="M378" t="e">
        <f t="shared" si="24"/>
        <v>#VALUE!</v>
      </c>
      <c r="N378" t="e">
        <f t="shared" si="25"/>
        <v>#VALUE!</v>
      </c>
    </row>
    <row r="379" spans="10:14" x14ac:dyDescent="0.25">
      <c r="J379" t="str">
        <f t="shared" si="22"/>
        <v>174</v>
      </c>
      <c r="K379">
        <v>372</v>
      </c>
      <c r="L379" t="str">
        <f t="shared" si="23"/>
        <v/>
      </c>
      <c r="M379" t="e">
        <f t="shared" si="24"/>
        <v>#VALUE!</v>
      </c>
      <c r="N379" t="e">
        <f t="shared" si="25"/>
        <v>#VALUE!</v>
      </c>
    </row>
    <row r="380" spans="10:14" x14ac:dyDescent="0.25">
      <c r="J380" t="str">
        <f t="shared" si="22"/>
        <v>175</v>
      </c>
      <c r="K380">
        <v>373</v>
      </c>
      <c r="L380" t="str">
        <f t="shared" si="23"/>
        <v/>
      </c>
      <c r="M380" t="e">
        <f t="shared" si="24"/>
        <v>#VALUE!</v>
      </c>
      <c r="N380" t="e">
        <f t="shared" si="25"/>
        <v>#VALUE!</v>
      </c>
    </row>
    <row r="381" spans="10:14" x14ac:dyDescent="0.25">
      <c r="J381" t="str">
        <f t="shared" si="22"/>
        <v>176</v>
      </c>
      <c r="K381">
        <v>374</v>
      </c>
      <c r="L381" t="str">
        <f t="shared" si="23"/>
        <v/>
      </c>
      <c r="M381" t="e">
        <f t="shared" si="24"/>
        <v>#VALUE!</v>
      </c>
      <c r="N381" t="e">
        <f t="shared" si="25"/>
        <v>#VALUE!</v>
      </c>
    </row>
    <row r="382" spans="10:14" x14ac:dyDescent="0.25">
      <c r="J382" t="str">
        <f t="shared" si="22"/>
        <v>177</v>
      </c>
      <c r="K382">
        <v>375</v>
      </c>
      <c r="L382" t="str">
        <f t="shared" si="23"/>
        <v/>
      </c>
      <c r="M382" t="e">
        <f t="shared" si="24"/>
        <v>#VALUE!</v>
      </c>
      <c r="N382" t="e">
        <f t="shared" si="25"/>
        <v>#VALUE!</v>
      </c>
    </row>
    <row r="383" spans="10:14" x14ac:dyDescent="0.25">
      <c r="J383" t="str">
        <f t="shared" si="22"/>
        <v>178</v>
      </c>
      <c r="K383">
        <v>376</v>
      </c>
      <c r="L383" t="str">
        <f t="shared" si="23"/>
        <v/>
      </c>
      <c r="M383" t="e">
        <f t="shared" si="24"/>
        <v>#VALUE!</v>
      </c>
      <c r="N383" t="e">
        <f t="shared" si="25"/>
        <v>#VALUE!</v>
      </c>
    </row>
    <row r="384" spans="10:14" x14ac:dyDescent="0.25">
      <c r="J384" t="str">
        <f t="shared" si="22"/>
        <v>179</v>
      </c>
      <c r="K384">
        <v>377</v>
      </c>
      <c r="L384" t="str">
        <f t="shared" si="23"/>
        <v/>
      </c>
      <c r="M384" t="e">
        <f t="shared" si="24"/>
        <v>#VALUE!</v>
      </c>
      <c r="N384" t="e">
        <f t="shared" si="25"/>
        <v>#VALUE!</v>
      </c>
    </row>
    <row r="385" spans="10:14" x14ac:dyDescent="0.25">
      <c r="J385" t="str">
        <f t="shared" si="22"/>
        <v>17A</v>
      </c>
      <c r="K385">
        <v>378</v>
      </c>
      <c r="L385" t="str">
        <f t="shared" si="23"/>
        <v/>
      </c>
      <c r="M385" t="e">
        <f t="shared" si="24"/>
        <v>#VALUE!</v>
      </c>
      <c r="N385" t="e">
        <f t="shared" si="25"/>
        <v>#VALUE!</v>
      </c>
    </row>
    <row r="386" spans="10:14" x14ac:dyDescent="0.25">
      <c r="J386" t="str">
        <f t="shared" si="22"/>
        <v>17B</v>
      </c>
      <c r="K386">
        <v>379</v>
      </c>
      <c r="L386" t="str">
        <f t="shared" si="23"/>
        <v/>
      </c>
      <c r="M386" t="e">
        <f t="shared" si="24"/>
        <v>#VALUE!</v>
      </c>
      <c r="N386" t="e">
        <f t="shared" si="25"/>
        <v>#VALUE!</v>
      </c>
    </row>
    <row r="387" spans="10:14" x14ac:dyDescent="0.25">
      <c r="J387" t="str">
        <f t="shared" si="22"/>
        <v>17C</v>
      </c>
      <c r="K387">
        <v>380</v>
      </c>
      <c r="L387" t="str">
        <f t="shared" si="23"/>
        <v/>
      </c>
      <c r="M387" t="e">
        <f t="shared" si="24"/>
        <v>#VALUE!</v>
      </c>
      <c r="N387" t="e">
        <f t="shared" si="25"/>
        <v>#VALUE!</v>
      </c>
    </row>
    <row r="388" spans="10:14" x14ac:dyDescent="0.25">
      <c r="J388" t="str">
        <f t="shared" si="22"/>
        <v>17D</v>
      </c>
      <c r="K388">
        <v>381</v>
      </c>
      <c r="L388" t="str">
        <f t="shared" si="23"/>
        <v/>
      </c>
      <c r="M388" t="e">
        <f t="shared" si="24"/>
        <v>#VALUE!</v>
      </c>
      <c r="N388" t="e">
        <f t="shared" si="25"/>
        <v>#VALUE!</v>
      </c>
    </row>
    <row r="389" spans="10:14" x14ac:dyDescent="0.25">
      <c r="J389" t="str">
        <f t="shared" si="22"/>
        <v>17E</v>
      </c>
      <c r="K389">
        <v>382</v>
      </c>
      <c r="L389" t="str">
        <f t="shared" si="23"/>
        <v/>
      </c>
      <c r="M389" t="e">
        <f t="shared" si="24"/>
        <v>#VALUE!</v>
      </c>
      <c r="N389" t="e">
        <f t="shared" si="25"/>
        <v>#VALUE!</v>
      </c>
    </row>
    <row r="390" spans="10:14" x14ac:dyDescent="0.25">
      <c r="J390" t="str">
        <f t="shared" si="22"/>
        <v>17F</v>
      </c>
      <c r="K390">
        <v>383</v>
      </c>
      <c r="L390" t="str">
        <f t="shared" si="23"/>
        <v/>
      </c>
      <c r="M390" t="e">
        <f t="shared" si="24"/>
        <v>#VALUE!</v>
      </c>
      <c r="N390" t="e">
        <f t="shared" si="25"/>
        <v>#VALUE!</v>
      </c>
    </row>
    <row r="391" spans="10:14" x14ac:dyDescent="0.25">
      <c r="J391" t="str">
        <f t="shared" si="22"/>
        <v>180</v>
      </c>
      <c r="K391">
        <v>384</v>
      </c>
      <c r="L391" t="str">
        <f t="shared" si="23"/>
        <v/>
      </c>
      <c r="M391" t="e">
        <f t="shared" si="24"/>
        <v>#VALUE!</v>
      </c>
      <c r="N391" t="e">
        <f t="shared" si="25"/>
        <v>#VALUE!</v>
      </c>
    </row>
    <row r="392" spans="10:14" x14ac:dyDescent="0.25">
      <c r="J392" t="str">
        <f t="shared" ref="J392:J455" si="26">DEC2HEX(K392)</f>
        <v>181</v>
      </c>
      <c r="K392">
        <v>385</v>
      </c>
      <c r="L392" t="str">
        <f t="shared" ref="L392:L455" si="27">MID($L$5,(K392+1),1)</f>
        <v/>
      </c>
      <c r="M392" t="e">
        <f t="shared" ref="M392:M455" si="28">IF(CODE(L392)=32,0,CODE(L392))</f>
        <v>#VALUE!</v>
      </c>
      <c r="N392" t="e">
        <f t="shared" ref="N392:N455" si="29">DEC2HEX(M392)</f>
        <v>#VALUE!</v>
      </c>
    </row>
    <row r="393" spans="10:14" x14ac:dyDescent="0.25">
      <c r="J393" t="str">
        <f t="shared" si="26"/>
        <v>182</v>
      </c>
      <c r="K393">
        <v>386</v>
      </c>
      <c r="L393" t="str">
        <f t="shared" si="27"/>
        <v/>
      </c>
      <c r="M393" t="e">
        <f t="shared" si="28"/>
        <v>#VALUE!</v>
      </c>
      <c r="N393" t="e">
        <f t="shared" si="29"/>
        <v>#VALUE!</v>
      </c>
    </row>
    <row r="394" spans="10:14" x14ac:dyDescent="0.25">
      <c r="J394" t="str">
        <f t="shared" si="26"/>
        <v>183</v>
      </c>
      <c r="K394">
        <v>387</v>
      </c>
      <c r="L394" t="str">
        <f t="shared" si="27"/>
        <v/>
      </c>
      <c r="M394" t="e">
        <f t="shared" si="28"/>
        <v>#VALUE!</v>
      </c>
      <c r="N394" t="e">
        <f t="shared" si="29"/>
        <v>#VALUE!</v>
      </c>
    </row>
    <row r="395" spans="10:14" x14ac:dyDescent="0.25">
      <c r="J395" t="str">
        <f t="shared" si="26"/>
        <v>184</v>
      </c>
      <c r="K395">
        <v>388</v>
      </c>
      <c r="L395" t="str">
        <f t="shared" si="27"/>
        <v/>
      </c>
      <c r="M395" t="e">
        <f t="shared" si="28"/>
        <v>#VALUE!</v>
      </c>
      <c r="N395" t="e">
        <f t="shared" si="29"/>
        <v>#VALUE!</v>
      </c>
    </row>
    <row r="396" spans="10:14" x14ac:dyDescent="0.25">
      <c r="J396" t="str">
        <f t="shared" si="26"/>
        <v>185</v>
      </c>
      <c r="K396">
        <v>389</v>
      </c>
      <c r="L396" t="str">
        <f t="shared" si="27"/>
        <v/>
      </c>
      <c r="M396" t="e">
        <f t="shared" si="28"/>
        <v>#VALUE!</v>
      </c>
      <c r="N396" t="e">
        <f t="shared" si="29"/>
        <v>#VALUE!</v>
      </c>
    </row>
    <row r="397" spans="10:14" x14ac:dyDescent="0.25">
      <c r="J397" t="str">
        <f t="shared" si="26"/>
        <v>186</v>
      </c>
      <c r="K397">
        <v>390</v>
      </c>
      <c r="L397" t="str">
        <f t="shared" si="27"/>
        <v/>
      </c>
      <c r="M397" t="e">
        <f t="shared" si="28"/>
        <v>#VALUE!</v>
      </c>
      <c r="N397" t="e">
        <f t="shared" si="29"/>
        <v>#VALUE!</v>
      </c>
    </row>
    <row r="398" spans="10:14" x14ac:dyDescent="0.25">
      <c r="J398" t="str">
        <f t="shared" si="26"/>
        <v>187</v>
      </c>
      <c r="K398">
        <v>391</v>
      </c>
      <c r="L398" t="str">
        <f t="shared" si="27"/>
        <v/>
      </c>
      <c r="M398" t="e">
        <f t="shared" si="28"/>
        <v>#VALUE!</v>
      </c>
      <c r="N398" t="e">
        <f t="shared" si="29"/>
        <v>#VALUE!</v>
      </c>
    </row>
    <row r="399" spans="10:14" x14ac:dyDescent="0.25">
      <c r="J399" t="str">
        <f t="shared" si="26"/>
        <v>188</v>
      </c>
      <c r="K399">
        <v>392</v>
      </c>
      <c r="L399" t="str">
        <f t="shared" si="27"/>
        <v/>
      </c>
      <c r="M399" t="e">
        <f t="shared" si="28"/>
        <v>#VALUE!</v>
      </c>
      <c r="N399" t="e">
        <f t="shared" si="29"/>
        <v>#VALUE!</v>
      </c>
    </row>
    <row r="400" spans="10:14" x14ac:dyDescent="0.25">
      <c r="J400" t="str">
        <f t="shared" si="26"/>
        <v>189</v>
      </c>
      <c r="K400">
        <v>393</v>
      </c>
      <c r="L400" t="str">
        <f t="shared" si="27"/>
        <v/>
      </c>
      <c r="M400" t="e">
        <f t="shared" si="28"/>
        <v>#VALUE!</v>
      </c>
      <c r="N400" t="e">
        <f t="shared" si="29"/>
        <v>#VALUE!</v>
      </c>
    </row>
    <row r="401" spans="10:14" x14ac:dyDescent="0.25">
      <c r="J401" t="str">
        <f t="shared" si="26"/>
        <v>18A</v>
      </c>
      <c r="K401">
        <v>394</v>
      </c>
      <c r="L401" t="str">
        <f t="shared" si="27"/>
        <v/>
      </c>
      <c r="M401" t="e">
        <f t="shared" si="28"/>
        <v>#VALUE!</v>
      </c>
      <c r="N401" t="e">
        <f t="shared" si="29"/>
        <v>#VALUE!</v>
      </c>
    </row>
    <row r="402" spans="10:14" x14ac:dyDescent="0.25">
      <c r="J402" t="str">
        <f t="shared" si="26"/>
        <v>18B</v>
      </c>
      <c r="K402">
        <v>395</v>
      </c>
      <c r="L402" t="str">
        <f t="shared" si="27"/>
        <v/>
      </c>
      <c r="M402" t="e">
        <f t="shared" si="28"/>
        <v>#VALUE!</v>
      </c>
      <c r="N402" t="e">
        <f t="shared" si="29"/>
        <v>#VALUE!</v>
      </c>
    </row>
    <row r="403" spans="10:14" x14ac:dyDescent="0.25">
      <c r="J403" t="str">
        <f t="shared" si="26"/>
        <v>18C</v>
      </c>
      <c r="K403">
        <v>396</v>
      </c>
      <c r="L403" t="str">
        <f t="shared" si="27"/>
        <v/>
      </c>
      <c r="M403" t="e">
        <f t="shared" si="28"/>
        <v>#VALUE!</v>
      </c>
      <c r="N403" t="e">
        <f t="shared" si="29"/>
        <v>#VALUE!</v>
      </c>
    </row>
    <row r="404" spans="10:14" x14ac:dyDescent="0.25">
      <c r="J404" t="str">
        <f t="shared" si="26"/>
        <v>18D</v>
      </c>
      <c r="K404">
        <v>397</v>
      </c>
      <c r="L404" t="str">
        <f t="shared" si="27"/>
        <v/>
      </c>
      <c r="M404" t="e">
        <f t="shared" si="28"/>
        <v>#VALUE!</v>
      </c>
      <c r="N404" t="e">
        <f t="shared" si="29"/>
        <v>#VALUE!</v>
      </c>
    </row>
    <row r="405" spans="10:14" x14ac:dyDescent="0.25">
      <c r="J405" t="str">
        <f t="shared" si="26"/>
        <v>18E</v>
      </c>
      <c r="K405">
        <v>398</v>
      </c>
      <c r="L405" t="str">
        <f t="shared" si="27"/>
        <v/>
      </c>
      <c r="M405" t="e">
        <f t="shared" si="28"/>
        <v>#VALUE!</v>
      </c>
      <c r="N405" t="e">
        <f t="shared" si="29"/>
        <v>#VALUE!</v>
      </c>
    </row>
    <row r="406" spans="10:14" x14ac:dyDescent="0.25">
      <c r="J406" t="str">
        <f t="shared" si="26"/>
        <v>18F</v>
      </c>
      <c r="K406">
        <v>399</v>
      </c>
      <c r="L406" t="str">
        <f t="shared" si="27"/>
        <v/>
      </c>
      <c r="M406" t="e">
        <f t="shared" si="28"/>
        <v>#VALUE!</v>
      </c>
      <c r="N406" t="e">
        <f t="shared" si="29"/>
        <v>#VALUE!</v>
      </c>
    </row>
    <row r="407" spans="10:14" x14ac:dyDescent="0.25">
      <c r="J407" t="str">
        <f t="shared" si="26"/>
        <v>190</v>
      </c>
      <c r="K407">
        <v>400</v>
      </c>
      <c r="L407" t="str">
        <f t="shared" si="27"/>
        <v/>
      </c>
      <c r="M407" t="e">
        <f t="shared" si="28"/>
        <v>#VALUE!</v>
      </c>
      <c r="N407" t="e">
        <f t="shared" si="29"/>
        <v>#VALUE!</v>
      </c>
    </row>
    <row r="408" spans="10:14" x14ac:dyDescent="0.25">
      <c r="J408" t="str">
        <f t="shared" si="26"/>
        <v>191</v>
      </c>
      <c r="K408">
        <v>401</v>
      </c>
      <c r="L408" t="str">
        <f t="shared" si="27"/>
        <v/>
      </c>
      <c r="M408" t="e">
        <f t="shared" si="28"/>
        <v>#VALUE!</v>
      </c>
      <c r="N408" t="e">
        <f t="shared" si="29"/>
        <v>#VALUE!</v>
      </c>
    </row>
    <row r="409" spans="10:14" x14ac:dyDescent="0.25">
      <c r="J409" t="str">
        <f t="shared" si="26"/>
        <v>192</v>
      </c>
      <c r="K409">
        <v>402</v>
      </c>
      <c r="L409" t="str">
        <f t="shared" si="27"/>
        <v/>
      </c>
      <c r="M409" t="e">
        <f t="shared" si="28"/>
        <v>#VALUE!</v>
      </c>
      <c r="N409" t="e">
        <f t="shared" si="29"/>
        <v>#VALUE!</v>
      </c>
    </row>
    <row r="410" spans="10:14" x14ac:dyDescent="0.25">
      <c r="J410" t="str">
        <f t="shared" si="26"/>
        <v>193</v>
      </c>
      <c r="K410">
        <v>403</v>
      </c>
      <c r="L410" t="str">
        <f t="shared" si="27"/>
        <v/>
      </c>
      <c r="M410" t="e">
        <f t="shared" si="28"/>
        <v>#VALUE!</v>
      </c>
      <c r="N410" t="e">
        <f t="shared" si="29"/>
        <v>#VALUE!</v>
      </c>
    </row>
    <row r="411" spans="10:14" x14ac:dyDescent="0.25">
      <c r="J411" t="str">
        <f t="shared" si="26"/>
        <v>194</v>
      </c>
      <c r="K411">
        <v>404</v>
      </c>
      <c r="L411" t="str">
        <f t="shared" si="27"/>
        <v/>
      </c>
      <c r="M411" t="e">
        <f t="shared" si="28"/>
        <v>#VALUE!</v>
      </c>
      <c r="N411" t="e">
        <f t="shared" si="29"/>
        <v>#VALUE!</v>
      </c>
    </row>
    <row r="412" spans="10:14" x14ac:dyDescent="0.25">
      <c r="J412" t="str">
        <f t="shared" si="26"/>
        <v>195</v>
      </c>
      <c r="K412">
        <v>405</v>
      </c>
      <c r="L412" t="str">
        <f t="shared" si="27"/>
        <v/>
      </c>
      <c r="M412" t="e">
        <f t="shared" si="28"/>
        <v>#VALUE!</v>
      </c>
      <c r="N412" t="e">
        <f t="shared" si="29"/>
        <v>#VALUE!</v>
      </c>
    </row>
    <row r="413" spans="10:14" x14ac:dyDescent="0.25">
      <c r="J413" t="str">
        <f t="shared" si="26"/>
        <v>196</v>
      </c>
      <c r="K413">
        <v>406</v>
      </c>
      <c r="L413" t="str">
        <f t="shared" si="27"/>
        <v/>
      </c>
      <c r="M413" t="e">
        <f t="shared" si="28"/>
        <v>#VALUE!</v>
      </c>
      <c r="N413" t="e">
        <f t="shared" si="29"/>
        <v>#VALUE!</v>
      </c>
    </row>
    <row r="414" spans="10:14" x14ac:dyDescent="0.25">
      <c r="J414" t="str">
        <f t="shared" si="26"/>
        <v>197</v>
      </c>
      <c r="K414">
        <v>407</v>
      </c>
      <c r="L414" t="str">
        <f t="shared" si="27"/>
        <v/>
      </c>
      <c r="M414" t="e">
        <f t="shared" si="28"/>
        <v>#VALUE!</v>
      </c>
      <c r="N414" t="e">
        <f t="shared" si="29"/>
        <v>#VALUE!</v>
      </c>
    </row>
    <row r="415" spans="10:14" x14ac:dyDescent="0.25">
      <c r="J415" t="str">
        <f t="shared" si="26"/>
        <v>198</v>
      </c>
      <c r="K415">
        <v>408</v>
      </c>
      <c r="L415" t="str">
        <f t="shared" si="27"/>
        <v/>
      </c>
      <c r="M415" t="e">
        <f t="shared" si="28"/>
        <v>#VALUE!</v>
      </c>
      <c r="N415" t="e">
        <f t="shared" si="29"/>
        <v>#VALUE!</v>
      </c>
    </row>
    <row r="416" spans="10:14" x14ac:dyDescent="0.25">
      <c r="J416" t="str">
        <f t="shared" si="26"/>
        <v>199</v>
      </c>
      <c r="K416">
        <v>409</v>
      </c>
      <c r="L416" t="str">
        <f t="shared" si="27"/>
        <v/>
      </c>
      <c r="M416" t="e">
        <f t="shared" si="28"/>
        <v>#VALUE!</v>
      </c>
      <c r="N416" t="e">
        <f t="shared" si="29"/>
        <v>#VALUE!</v>
      </c>
    </row>
    <row r="417" spans="10:14" x14ac:dyDescent="0.25">
      <c r="J417" t="str">
        <f t="shared" si="26"/>
        <v>19A</v>
      </c>
      <c r="K417">
        <v>410</v>
      </c>
      <c r="L417" t="str">
        <f t="shared" si="27"/>
        <v/>
      </c>
      <c r="M417" t="e">
        <f t="shared" si="28"/>
        <v>#VALUE!</v>
      </c>
      <c r="N417" t="e">
        <f t="shared" si="29"/>
        <v>#VALUE!</v>
      </c>
    </row>
    <row r="418" spans="10:14" x14ac:dyDescent="0.25">
      <c r="J418" t="str">
        <f t="shared" si="26"/>
        <v>19B</v>
      </c>
      <c r="K418">
        <v>411</v>
      </c>
      <c r="L418" t="str">
        <f t="shared" si="27"/>
        <v/>
      </c>
      <c r="M418" t="e">
        <f t="shared" si="28"/>
        <v>#VALUE!</v>
      </c>
      <c r="N418" t="e">
        <f t="shared" si="29"/>
        <v>#VALUE!</v>
      </c>
    </row>
    <row r="419" spans="10:14" x14ac:dyDescent="0.25">
      <c r="J419" t="str">
        <f t="shared" si="26"/>
        <v>19C</v>
      </c>
      <c r="K419">
        <v>412</v>
      </c>
      <c r="L419" t="str">
        <f t="shared" si="27"/>
        <v/>
      </c>
      <c r="M419" t="e">
        <f t="shared" si="28"/>
        <v>#VALUE!</v>
      </c>
      <c r="N419" t="e">
        <f t="shared" si="29"/>
        <v>#VALUE!</v>
      </c>
    </row>
    <row r="420" spans="10:14" x14ac:dyDescent="0.25">
      <c r="J420" t="str">
        <f t="shared" si="26"/>
        <v>19D</v>
      </c>
      <c r="K420">
        <v>413</v>
      </c>
      <c r="L420" t="str">
        <f t="shared" si="27"/>
        <v/>
      </c>
      <c r="M420" t="e">
        <f t="shared" si="28"/>
        <v>#VALUE!</v>
      </c>
      <c r="N420" t="e">
        <f t="shared" si="29"/>
        <v>#VALUE!</v>
      </c>
    </row>
    <row r="421" spans="10:14" x14ac:dyDescent="0.25">
      <c r="J421" t="str">
        <f t="shared" si="26"/>
        <v>19E</v>
      </c>
      <c r="K421">
        <v>414</v>
      </c>
      <c r="L421" t="str">
        <f t="shared" si="27"/>
        <v/>
      </c>
      <c r="M421" t="e">
        <f t="shared" si="28"/>
        <v>#VALUE!</v>
      </c>
      <c r="N421" t="e">
        <f t="shared" si="29"/>
        <v>#VALUE!</v>
      </c>
    </row>
    <row r="422" spans="10:14" x14ac:dyDescent="0.25">
      <c r="J422" t="str">
        <f t="shared" si="26"/>
        <v>19F</v>
      </c>
      <c r="K422">
        <v>415</v>
      </c>
      <c r="L422" t="str">
        <f t="shared" si="27"/>
        <v/>
      </c>
      <c r="M422" t="e">
        <f t="shared" si="28"/>
        <v>#VALUE!</v>
      </c>
      <c r="N422" t="e">
        <f t="shared" si="29"/>
        <v>#VALUE!</v>
      </c>
    </row>
    <row r="423" spans="10:14" x14ac:dyDescent="0.25">
      <c r="J423" t="str">
        <f t="shared" si="26"/>
        <v>1A0</v>
      </c>
      <c r="K423">
        <v>416</v>
      </c>
      <c r="L423" t="str">
        <f t="shared" si="27"/>
        <v/>
      </c>
      <c r="M423" t="e">
        <f t="shared" si="28"/>
        <v>#VALUE!</v>
      </c>
      <c r="N423" t="e">
        <f t="shared" si="29"/>
        <v>#VALUE!</v>
      </c>
    </row>
    <row r="424" spans="10:14" x14ac:dyDescent="0.25">
      <c r="J424" t="str">
        <f t="shared" si="26"/>
        <v>1A1</v>
      </c>
      <c r="K424">
        <v>417</v>
      </c>
      <c r="L424" t="str">
        <f t="shared" si="27"/>
        <v/>
      </c>
      <c r="M424" t="e">
        <f t="shared" si="28"/>
        <v>#VALUE!</v>
      </c>
      <c r="N424" t="e">
        <f t="shared" si="29"/>
        <v>#VALUE!</v>
      </c>
    </row>
    <row r="425" spans="10:14" x14ac:dyDescent="0.25">
      <c r="J425" t="str">
        <f t="shared" si="26"/>
        <v>1A2</v>
      </c>
      <c r="K425">
        <v>418</v>
      </c>
      <c r="L425" t="str">
        <f t="shared" si="27"/>
        <v/>
      </c>
      <c r="M425" t="e">
        <f t="shared" si="28"/>
        <v>#VALUE!</v>
      </c>
      <c r="N425" t="e">
        <f t="shared" si="29"/>
        <v>#VALUE!</v>
      </c>
    </row>
    <row r="426" spans="10:14" x14ac:dyDescent="0.25">
      <c r="J426" t="str">
        <f t="shared" si="26"/>
        <v>1A3</v>
      </c>
      <c r="K426">
        <v>419</v>
      </c>
      <c r="L426" t="str">
        <f t="shared" si="27"/>
        <v/>
      </c>
      <c r="M426" t="e">
        <f t="shared" si="28"/>
        <v>#VALUE!</v>
      </c>
      <c r="N426" t="e">
        <f t="shared" si="29"/>
        <v>#VALUE!</v>
      </c>
    </row>
    <row r="427" spans="10:14" x14ac:dyDescent="0.25">
      <c r="J427" t="str">
        <f t="shared" si="26"/>
        <v>1A4</v>
      </c>
      <c r="K427">
        <v>420</v>
      </c>
      <c r="L427" t="str">
        <f t="shared" si="27"/>
        <v/>
      </c>
      <c r="M427" t="e">
        <f t="shared" si="28"/>
        <v>#VALUE!</v>
      </c>
      <c r="N427" t="e">
        <f t="shared" si="29"/>
        <v>#VALUE!</v>
      </c>
    </row>
    <row r="428" spans="10:14" x14ac:dyDescent="0.25">
      <c r="J428" t="str">
        <f t="shared" si="26"/>
        <v>1A5</v>
      </c>
      <c r="K428">
        <v>421</v>
      </c>
      <c r="L428" t="str">
        <f t="shared" si="27"/>
        <v/>
      </c>
      <c r="M428" t="e">
        <f t="shared" si="28"/>
        <v>#VALUE!</v>
      </c>
      <c r="N428" t="e">
        <f t="shared" si="29"/>
        <v>#VALUE!</v>
      </c>
    </row>
    <row r="429" spans="10:14" x14ac:dyDescent="0.25">
      <c r="J429" t="str">
        <f t="shared" si="26"/>
        <v>1A6</v>
      </c>
      <c r="K429">
        <v>422</v>
      </c>
      <c r="L429" t="str">
        <f t="shared" si="27"/>
        <v/>
      </c>
      <c r="M429" t="e">
        <f t="shared" si="28"/>
        <v>#VALUE!</v>
      </c>
      <c r="N429" t="e">
        <f t="shared" si="29"/>
        <v>#VALUE!</v>
      </c>
    </row>
    <row r="430" spans="10:14" x14ac:dyDescent="0.25">
      <c r="J430" t="str">
        <f t="shared" si="26"/>
        <v>1A7</v>
      </c>
      <c r="K430">
        <v>423</v>
      </c>
      <c r="L430" t="str">
        <f t="shared" si="27"/>
        <v/>
      </c>
      <c r="M430" t="e">
        <f t="shared" si="28"/>
        <v>#VALUE!</v>
      </c>
      <c r="N430" t="e">
        <f t="shared" si="29"/>
        <v>#VALUE!</v>
      </c>
    </row>
    <row r="431" spans="10:14" x14ac:dyDescent="0.25">
      <c r="J431" t="str">
        <f t="shared" si="26"/>
        <v>1A8</v>
      </c>
      <c r="K431">
        <v>424</v>
      </c>
      <c r="L431" t="str">
        <f t="shared" si="27"/>
        <v/>
      </c>
      <c r="M431" t="e">
        <f t="shared" si="28"/>
        <v>#VALUE!</v>
      </c>
      <c r="N431" t="e">
        <f t="shared" si="29"/>
        <v>#VALUE!</v>
      </c>
    </row>
    <row r="432" spans="10:14" x14ac:dyDescent="0.25">
      <c r="J432" t="str">
        <f t="shared" si="26"/>
        <v>1A9</v>
      </c>
      <c r="K432">
        <v>425</v>
      </c>
      <c r="L432" t="str">
        <f t="shared" si="27"/>
        <v/>
      </c>
      <c r="M432" t="e">
        <f t="shared" si="28"/>
        <v>#VALUE!</v>
      </c>
      <c r="N432" t="e">
        <f t="shared" si="29"/>
        <v>#VALUE!</v>
      </c>
    </row>
    <row r="433" spans="10:14" x14ac:dyDescent="0.25">
      <c r="J433" t="str">
        <f t="shared" si="26"/>
        <v>1AA</v>
      </c>
      <c r="K433">
        <v>426</v>
      </c>
      <c r="L433" t="str">
        <f t="shared" si="27"/>
        <v/>
      </c>
      <c r="M433" t="e">
        <f t="shared" si="28"/>
        <v>#VALUE!</v>
      </c>
      <c r="N433" t="e">
        <f t="shared" si="29"/>
        <v>#VALUE!</v>
      </c>
    </row>
    <row r="434" spans="10:14" x14ac:dyDescent="0.25">
      <c r="J434" t="str">
        <f t="shared" si="26"/>
        <v>1AB</v>
      </c>
      <c r="K434">
        <v>427</v>
      </c>
      <c r="L434" t="str">
        <f t="shared" si="27"/>
        <v/>
      </c>
      <c r="M434" t="e">
        <f t="shared" si="28"/>
        <v>#VALUE!</v>
      </c>
      <c r="N434" t="e">
        <f t="shared" si="29"/>
        <v>#VALUE!</v>
      </c>
    </row>
    <row r="435" spans="10:14" x14ac:dyDescent="0.25">
      <c r="J435" t="str">
        <f t="shared" si="26"/>
        <v>1AC</v>
      </c>
      <c r="K435">
        <v>428</v>
      </c>
      <c r="L435" t="str">
        <f t="shared" si="27"/>
        <v/>
      </c>
      <c r="M435" t="e">
        <f t="shared" si="28"/>
        <v>#VALUE!</v>
      </c>
      <c r="N435" t="e">
        <f t="shared" si="29"/>
        <v>#VALUE!</v>
      </c>
    </row>
    <row r="436" spans="10:14" x14ac:dyDescent="0.25">
      <c r="J436" t="str">
        <f t="shared" si="26"/>
        <v>1AD</v>
      </c>
      <c r="K436">
        <v>429</v>
      </c>
      <c r="L436" t="str">
        <f t="shared" si="27"/>
        <v/>
      </c>
      <c r="M436" t="e">
        <f t="shared" si="28"/>
        <v>#VALUE!</v>
      </c>
      <c r="N436" t="e">
        <f t="shared" si="29"/>
        <v>#VALUE!</v>
      </c>
    </row>
    <row r="437" spans="10:14" x14ac:dyDescent="0.25">
      <c r="J437" t="str">
        <f t="shared" si="26"/>
        <v>1AE</v>
      </c>
      <c r="K437">
        <v>430</v>
      </c>
      <c r="L437" t="str">
        <f t="shared" si="27"/>
        <v/>
      </c>
      <c r="M437" t="e">
        <f t="shared" si="28"/>
        <v>#VALUE!</v>
      </c>
      <c r="N437" t="e">
        <f t="shared" si="29"/>
        <v>#VALUE!</v>
      </c>
    </row>
    <row r="438" spans="10:14" x14ac:dyDescent="0.25">
      <c r="J438" t="str">
        <f t="shared" si="26"/>
        <v>1AF</v>
      </c>
      <c r="K438">
        <v>431</v>
      </c>
      <c r="L438" t="str">
        <f t="shared" si="27"/>
        <v/>
      </c>
      <c r="M438" t="e">
        <f t="shared" si="28"/>
        <v>#VALUE!</v>
      </c>
      <c r="N438" t="e">
        <f t="shared" si="29"/>
        <v>#VALUE!</v>
      </c>
    </row>
    <row r="439" spans="10:14" x14ac:dyDescent="0.25">
      <c r="J439" t="str">
        <f t="shared" si="26"/>
        <v>1B0</v>
      </c>
      <c r="K439">
        <v>432</v>
      </c>
      <c r="L439" t="str">
        <f t="shared" si="27"/>
        <v/>
      </c>
      <c r="M439" t="e">
        <f t="shared" si="28"/>
        <v>#VALUE!</v>
      </c>
      <c r="N439" t="e">
        <f t="shared" si="29"/>
        <v>#VALUE!</v>
      </c>
    </row>
    <row r="440" spans="10:14" x14ac:dyDescent="0.25">
      <c r="J440" t="str">
        <f t="shared" si="26"/>
        <v>1B1</v>
      </c>
      <c r="K440">
        <v>433</v>
      </c>
      <c r="L440" t="str">
        <f t="shared" si="27"/>
        <v/>
      </c>
      <c r="M440" t="e">
        <f t="shared" si="28"/>
        <v>#VALUE!</v>
      </c>
      <c r="N440" t="e">
        <f t="shared" si="29"/>
        <v>#VALUE!</v>
      </c>
    </row>
    <row r="441" spans="10:14" x14ac:dyDescent="0.25">
      <c r="J441" t="str">
        <f t="shared" si="26"/>
        <v>1B2</v>
      </c>
      <c r="K441">
        <v>434</v>
      </c>
      <c r="L441" t="str">
        <f t="shared" si="27"/>
        <v/>
      </c>
      <c r="M441" t="e">
        <f t="shared" si="28"/>
        <v>#VALUE!</v>
      </c>
      <c r="N441" t="e">
        <f t="shared" si="29"/>
        <v>#VALUE!</v>
      </c>
    </row>
    <row r="442" spans="10:14" x14ac:dyDescent="0.25">
      <c r="J442" t="str">
        <f t="shared" si="26"/>
        <v>1B3</v>
      </c>
      <c r="K442">
        <v>435</v>
      </c>
      <c r="L442" t="str">
        <f t="shared" si="27"/>
        <v/>
      </c>
      <c r="M442" t="e">
        <f t="shared" si="28"/>
        <v>#VALUE!</v>
      </c>
      <c r="N442" t="e">
        <f t="shared" si="29"/>
        <v>#VALUE!</v>
      </c>
    </row>
    <row r="443" spans="10:14" x14ac:dyDescent="0.25">
      <c r="J443" t="str">
        <f t="shared" si="26"/>
        <v>1B4</v>
      </c>
      <c r="K443">
        <v>436</v>
      </c>
      <c r="L443" t="str">
        <f t="shared" si="27"/>
        <v/>
      </c>
      <c r="M443" t="e">
        <f t="shared" si="28"/>
        <v>#VALUE!</v>
      </c>
      <c r="N443" t="e">
        <f t="shared" si="29"/>
        <v>#VALUE!</v>
      </c>
    </row>
    <row r="444" spans="10:14" x14ac:dyDescent="0.25">
      <c r="J444" t="str">
        <f t="shared" si="26"/>
        <v>1B5</v>
      </c>
      <c r="K444">
        <v>437</v>
      </c>
      <c r="L444" t="str">
        <f t="shared" si="27"/>
        <v/>
      </c>
      <c r="M444" t="e">
        <f t="shared" si="28"/>
        <v>#VALUE!</v>
      </c>
      <c r="N444" t="e">
        <f t="shared" si="29"/>
        <v>#VALUE!</v>
      </c>
    </row>
    <row r="445" spans="10:14" x14ac:dyDescent="0.25">
      <c r="J445" t="str">
        <f t="shared" si="26"/>
        <v>1B6</v>
      </c>
      <c r="K445">
        <v>438</v>
      </c>
      <c r="L445" t="str">
        <f t="shared" si="27"/>
        <v/>
      </c>
      <c r="M445" t="e">
        <f t="shared" si="28"/>
        <v>#VALUE!</v>
      </c>
      <c r="N445" t="e">
        <f t="shared" si="29"/>
        <v>#VALUE!</v>
      </c>
    </row>
    <row r="446" spans="10:14" x14ac:dyDescent="0.25">
      <c r="J446" t="str">
        <f t="shared" si="26"/>
        <v>1B7</v>
      </c>
      <c r="K446">
        <v>439</v>
      </c>
      <c r="L446" t="str">
        <f t="shared" si="27"/>
        <v/>
      </c>
      <c r="M446" t="e">
        <f t="shared" si="28"/>
        <v>#VALUE!</v>
      </c>
      <c r="N446" t="e">
        <f t="shared" si="29"/>
        <v>#VALUE!</v>
      </c>
    </row>
    <row r="447" spans="10:14" x14ac:dyDescent="0.25">
      <c r="J447" t="str">
        <f t="shared" si="26"/>
        <v>1B8</v>
      </c>
      <c r="K447">
        <v>440</v>
      </c>
      <c r="L447" t="str">
        <f t="shared" si="27"/>
        <v/>
      </c>
      <c r="M447" t="e">
        <f t="shared" si="28"/>
        <v>#VALUE!</v>
      </c>
      <c r="N447" t="e">
        <f t="shared" si="29"/>
        <v>#VALUE!</v>
      </c>
    </row>
    <row r="448" spans="10:14" x14ac:dyDescent="0.25">
      <c r="J448" t="str">
        <f t="shared" si="26"/>
        <v>1B9</v>
      </c>
      <c r="K448">
        <v>441</v>
      </c>
      <c r="L448" t="str">
        <f t="shared" si="27"/>
        <v/>
      </c>
      <c r="M448" t="e">
        <f t="shared" si="28"/>
        <v>#VALUE!</v>
      </c>
      <c r="N448" t="e">
        <f t="shared" si="29"/>
        <v>#VALUE!</v>
      </c>
    </row>
    <row r="449" spans="10:14" x14ac:dyDescent="0.25">
      <c r="J449" t="str">
        <f t="shared" si="26"/>
        <v>1BA</v>
      </c>
      <c r="K449">
        <v>442</v>
      </c>
      <c r="L449" t="str">
        <f t="shared" si="27"/>
        <v/>
      </c>
      <c r="M449" t="e">
        <f t="shared" si="28"/>
        <v>#VALUE!</v>
      </c>
      <c r="N449" t="e">
        <f t="shared" si="29"/>
        <v>#VALUE!</v>
      </c>
    </row>
    <row r="450" spans="10:14" x14ac:dyDescent="0.25">
      <c r="J450" t="str">
        <f t="shared" si="26"/>
        <v>1BB</v>
      </c>
      <c r="K450">
        <v>443</v>
      </c>
      <c r="L450" t="str">
        <f t="shared" si="27"/>
        <v/>
      </c>
      <c r="M450" t="e">
        <f t="shared" si="28"/>
        <v>#VALUE!</v>
      </c>
      <c r="N450" t="e">
        <f t="shared" si="29"/>
        <v>#VALUE!</v>
      </c>
    </row>
    <row r="451" spans="10:14" x14ac:dyDescent="0.25">
      <c r="J451" t="str">
        <f t="shared" si="26"/>
        <v>1BC</v>
      </c>
      <c r="K451">
        <v>444</v>
      </c>
      <c r="L451" t="str">
        <f t="shared" si="27"/>
        <v/>
      </c>
      <c r="M451" t="e">
        <f t="shared" si="28"/>
        <v>#VALUE!</v>
      </c>
      <c r="N451" t="e">
        <f t="shared" si="29"/>
        <v>#VALUE!</v>
      </c>
    </row>
    <row r="452" spans="10:14" x14ac:dyDescent="0.25">
      <c r="J452" t="str">
        <f t="shared" si="26"/>
        <v>1BD</v>
      </c>
      <c r="K452">
        <v>445</v>
      </c>
      <c r="L452" t="str">
        <f t="shared" si="27"/>
        <v/>
      </c>
      <c r="M452" t="e">
        <f t="shared" si="28"/>
        <v>#VALUE!</v>
      </c>
      <c r="N452" t="e">
        <f t="shared" si="29"/>
        <v>#VALUE!</v>
      </c>
    </row>
    <row r="453" spans="10:14" x14ac:dyDescent="0.25">
      <c r="J453" t="str">
        <f t="shared" si="26"/>
        <v>1BE</v>
      </c>
      <c r="K453">
        <v>446</v>
      </c>
      <c r="L453" t="str">
        <f t="shared" si="27"/>
        <v/>
      </c>
      <c r="M453" t="e">
        <f t="shared" si="28"/>
        <v>#VALUE!</v>
      </c>
      <c r="N453" t="e">
        <f t="shared" si="29"/>
        <v>#VALUE!</v>
      </c>
    </row>
    <row r="454" spans="10:14" x14ac:dyDescent="0.25">
      <c r="J454" t="str">
        <f t="shared" si="26"/>
        <v>1BF</v>
      </c>
      <c r="K454">
        <v>447</v>
      </c>
      <c r="L454" t="str">
        <f t="shared" si="27"/>
        <v/>
      </c>
      <c r="M454" t="e">
        <f t="shared" si="28"/>
        <v>#VALUE!</v>
      </c>
      <c r="N454" t="e">
        <f t="shared" si="29"/>
        <v>#VALUE!</v>
      </c>
    </row>
    <row r="455" spans="10:14" x14ac:dyDescent="0.25">
      <c r="J455" t="str">
        <f t="shared" si="26"/>
        <v>1C0</v>
      </c>
      <c r="K455">
        <v>448</v>
      </c>
      <c r="L455" t="str">
        <f t="shared" si="27"/>
        <v/>
      </c>
      <c r="M455" t="e">
        <f t="shared" si="28"/>
        <v>#VALUE!</v>
      </c>
      <c r="N455" t="e">
        <f t="shared" si="29"/>
        <v>#VALUE!</v>
      </c>
    </row>
    <row r="456" spans="10:14" x14ac:dyDescent="0.25">
      <c r="J456" t="str">
        <f t="shared" ref="J456:J519" si="30">DEC2HEX(K456)</f>
        <v>1C1</v>
      </c>
      <c r="K456">
        <v>449</v>
      </c>
      <c r="L456" t="str">
        <f t="shared" ref="L456:L519" si="31">MID($L$5,(K456+1),1)</f>
        <v/>
      </c>
      <c r="M456" t="e">
        <f t="shared" ref="M456:M519" si="32">IF(CODE(L456)=32,0,CODE(L456))</f>
        <v>#VALUE!</v>
      </c>
      <c r="N456" t="e">
        <f t="shared" ref="N456:N519" si="33">DEC2HEX(M456)</f>
        <v>#VALUE!</v>
      </c>
    </row>
    <row r="457" spans="10:14" x14ac:dyDescent="0.25">
      <c r="J457" t="str">
        <f t="shared" si="30"/>
        <v>1C2</v>
      </c>
      <c r="K457">
        <v>450</v>
      </c>
      <c r="L457" t="str">
        <f t="shared" si="31"/>
        <v/>
      </c>
      <c r="M457" t="e">
        <f t="shared" si="32"/>
        <v>#VALUE!</v>
      </c>
      <c r="N457" t="e">
        <f t="shared" si="33"/>
        <v>#VALUE!</v>
      </c>
    </row>
    <row r="458" spans="10:14" x14ac:dyDescent="0.25">
      <c r="J458" t="str">
        <f t="shared" si="30"/>
        <v>1C3</v>
      </c>
      <c r="K458">
        <v>451</v>
      </c>
      <c r="L458" t="str">
        <f t="shared" si="31"/>
        <v/>
      </c>
      <c r="M458" t="e">
        <f t="shared" si="32"/>
        <v>#VALUE!</v>
      </c>
      <c r="N458" t="e">
        <f t="shared" si="33"/>
        <v>#VALUE!</v>
      </c>
    </row>
    <row r="459" spans="10:14" x14ac:dyDescent="0.25">
      <c r="J459" t="str">
        <f t="shared" si="30"/>
        <v>1C4</v>
      </c>
      <c r="K459">
        <v>452</v>
      </c>
      <c r="L459" t="str">
        <f t="shared" si="31"/>
        <v/>
      </c>
      <c r="M459" t="e">
        <f t="shared" si="32"/>
        <v>#VALUE!</v>
      </c>
      <c r="N459" t="e">
        <f t="shared" si="33"/>
        <v>#VALUE!</v>
      </c>
    </row>
    <row r="460" spans="10:14" x14ac:dyDescent="0.25">
      <c r="J460" t="str">
        <f t="shared" si="30"/>
        <v>1C5</v>
      </c>
      <c r="K460">
        <v>453</v>
      </c>
      <c r="L460" t="str">
        <f t="shared" si="31"/>
        <v/>
      </c>
      <c r="M460" t="e">
        <f t="shared" si="32"/>
        <v>#VALUE!</v>
      </c>
      <c r="N460" t="e">
        <f t="shared" si="33"/>
        <v>#VALUE!</v>
      </c>
    </row>
    <row r="461" spans="10:14" x14ac:dyDescent="0.25">
      <c r="J461" t="str">
        <f t="shared" si="30"/>
        <v>1C6</v>
      </c>
      <c r="K461">
        <v>454</v>
      </c>
      <c r="L461" t="str">
        <f t="shared" si="31"/>
        <v/>
      </c>
      <c r="M461" t="e">
        <f t="shared" si="32"/>
        <v>#VALUE!</v>
      </c>
      <c r="N461" t="e">
        <f t="shared" si="33"/>
        <v>#VALUE!</v>
      </c>
    </row>
    <row r="462" spans="10:14" x14ac:dyDescent="0.25">
      <c r="J462" t="str">
        <f t="shared" si="30"/>
        <v>1C7</v>
      </c>
      <c r="K462">
        <v>455</v>
      </c>
      <c r="L462" t="str">
        <f t="shared" si="31"/>
        <v/>
      </c>
      <c r="M462" t="e">
        <f t="shared" si="32"/>
        <v>#VALUE!</v>
      </c>
      <c r="N462" t="e">
        <f t="shared" si="33"/>
        <v>#VALUE!</v>
      </c>
    </row>
    <row r="463" spans="10:14" x14ac:dyDescent="0.25">
      <c r="J463" t="str">
        <f t="shared" si="30"/>
        <v>1C8</v>
      </c>
      <c r="K463">
        <v>456</v>
      </c>
      <c r="L463" t="str">
        <f t="shared" si="31"/>
        <v/>
      </c>
      <c r="M463" t="e">
        <f t="shared" si="32"/>
        <v>#VALUE!</v>
      </c>
      <c r="N463" t="e">
        <f t="shared" si="33"/>
        <v>#VALUE!</v>
      </c>
    </row>
    <row r="464" spans="10:14" x14ac:dyDescent="0.25">
      <c r="J464" t="str">
        <f t="shared" si="30"/>
        <v>1C9</v>
      </c>
      <c r="K464">
        <v>457</v>
      </c>
      <c r="L464" t="str">
        <f t="shared" si="31"/>
        <v/>
      </c>
      <c r="M464" t="e">
        <f t="shared" si="32"/>
        <v>#VALUE!</v>
      </c>
      <c r="N464" t="e">
        <f t="shared" si="33"/>
        <v>#VALUE!</v>
      </c>
    </row>
    <row r="465" spans="10:14" x14ac:dyDescent="0.25">
      <c r="J465" t="str">
        <f t="shared" si="30"/>
        <v>1CA</v>
      </c>
      <c r="K465">
        <v>458</v>
      </c>
      <c r="L465" t="str">
        <f t="shared" si="31"/>
        <v/>
      </c>
      <c r="M465" t="e">
        <f t="shared" si="32"/>
        <v>#VALUE!</v>
      </c>
      <c r="N465" t="e">
        <f t="shared" si="33"/>
        <v>#VALUE!</v>
      </c>
    </row>
    <row r="466" spans="10:14" x14ac:dyDescent="0.25">
      <c r="J466" t="str">
        <f t="shared" si="30"/>
        <v>1CB</v>
      </c>
      <c r="K466">
        <v>459</v>
      </c>
      <c r="L466" t="str">
        <f t="shared" si="31"/>
        <v/>
      </c>
      <c r="M466" t="e">
        <f t="shared" si="32"/>
        <v>#VALUE!</v>
      </c>
      <c r="N466" t="e">
        <f t="shared" si="33"/>
        <v>#VALUE!</v>
      </c>
    </row>
    <row r="467" spans="10:14" x14ac:dyDescent="0.25">
      <c r="J467" t="str">
        <f t="shared" si="30"/>
        <v>1CC</v>
      </c>
      <c r="K467">
        <v>460</v>
      </c>
      <c r="L467" t="str">
        <f t="shared" si="31"/>
        <v/>
      </c>
      <c r="M467" t="e">
        <f t="shared" si="32"/>
        <v>#VALUE!</v>
      </c>
      <c r="N467" t="e">
        <f t="shared" si="33"/>
        <v>#VALUE!</v>
      </c>
    </row>
    <row r="468" spans="10:14" x14ac:dyDescent="0.25">
      <c r="J468" t="str">
        <f t="shared" si="30"/>
        <v>1CD</v>
      </c>
      <c r="K468">
        <v>461</v>
      </c>
      <c r="L468" t="str">
        <f t="shared" si="31"/>
        <v/>
      </c>
      <c r="M468" t="e">
        <f t="shared" si="32"/>
        <v>#VALUE!</v>
      </c>
      <c r="N468" t="e">
        <f t="shared" si="33"/>
        <v>#VALUE!</v>
      </c>
    </row>
    <row r="469" spans="10:14" x14ac:dyDescent="0.25">
      <c r="J469" t="str">
        <f t="shared" si="30"/>
        <v>1CE</v>
      </c>
      <c r="K469">
        <v>462</v>
      </c>
      <c r="L469" t="str">
        <f t="shared" si="31"/>
        <v/>
      </c>
      <c r="M469" t="e">
        <f t="shared" si="32"/>
        <v>#VALUE!</v>
      </c>
      <c r="N469" t="e">
        <f t="shared" si="33"/>
        <v>#VALUE!</v>
      </c>
    </row>
    <row r="470" spans="10:14" x14ac:dyDescent="0.25">
      <c r="J470" t="str">
        <f t="shared" si="30"/>
        <v>1CF</v>
      </c>
      <c r="K470">
        <v>463</v>
      </c>
      <c r="L470" t="str">
        <f t="shared" si="31"/>
        <v/>
      </c>
      <c r="M470" t="e">
        <f t="shared" si="32"/>
        <v>#VALUE!</v>
      </c>
      <c r="N470" t="e">
        <f t="shared" si="33"/>
        <v>#VALUE!</v>
      </c>
    </row>
    <row r="471" spans="10:14" x14ac:dyDescent="0.25">
      <c r="J471" t="str">
        <f t="shared" si="30"/>
        <v>1D0</v>
      </c>
      <c r="K471">
        <v>464</v>
      </c>
      <c r="L471" t="str">
        <f t="shared" si="31"/>
        <v/>
      </c>
      <c r="M471" t="e">
        <f t="shared" si="32"/>
        <v>#VALUE!</v>
      </c>
      <c r="N471" t="e">
        <f t="shared" si="33"/>
        <v>#VALUE!</v>
      </c>
    </row>
    <row r="472" spans="10:14" x14ac:dyDescent="0.25">
      <c r="J472" t="str">
        <f t="shared" si="30"/>
        <v>1D1</v>
      </c>
      <c r="K472">
        <v>465</v>
      </c>
      <c r="L472" t="str">
        <f t="shared" si="31"/>
        <v/>
      </c>
      <c r="M472" t="e">
        <f t="shared" si="32"/>
        <v>#VALUE!</v>
      </c>
      <c r="N472" t="e">
        <f t="shared" si="33"/>
        <v>#VALUE!</v>
      </c>
    </row>
    <row r="473" spans="10:14" x14ac:dyDescent="0.25">
      <c r="J473" t="str">
        <f t="shared" si="30"/>
        <v>1D2</v>
      </c>
      <c r="K473">
        <v>466</v>
      </c>
      <c r="L473" t="str">
        <f t="shared" si="31"/>
        <v/>
      </c>
      <c r="M473" t="e">
        <f t="shared" si="32"/>
        <v>#VALUE!</v>
      </c>
      <c r="N473" t="e">
        <f t="shared" si="33"/>
        <v>#VALUE!</v>
      </c>
    </row>
    <row r="474" spans="10:14" x14ac:dyDescent="0.25">
      <c r="J474" t="str">
        <f t="shared" si="30"/>
        <v>1D3</v>
      </c>
      <c r="K474">
        <v>467</v>
      </c>
      <c r="L474" t="str">
        <f t="shared" si="31"/>
        <v/>
      </c>
      <c r="M474" t="e">
        <f t="shared" si="32"/>
        <v>#VALUE!</v>
      </c>
      <c r="N474" t="e">
        <f t="shared" si="33"/>
        <v>#VALUE!</v>
      </c>
    </row>
    <row r="475" spans="10:14" x14ac:dyDescent="0.25">
      <c r="J475" t="str">
        <f t="shared" si="30"/>
        <v>1D4</v>
      </c>
      <c r="K475">
        <v>468</v>
      </c>
      <c r="L475" t="str">
        <f t="shared" si="31"/>
        <v/>
      </c>
      <c r="M475" t="e">
        <f t="shared" si="32"/>
        <v>#VALUE!</v>
      </c>
      <c r="N475" t="e">
        <f t="shared" si="33"/>
        <v>#VALUE!</v>
      </c>
    </row>
    <row r="476" spans="10:14" x14ac:dyDescent="0.25">
      <c r="J476" t="str">
        <f t="shared" si="30"/>
        <v>1D5</v>
      </c>
      <c r="K476">
        <v>469</v>
      </c>
      <c r="L476" t="str">
        <f t="shared" si="31"/>
        <v/>
      </c>
      <c r="M476" t="e">
        <f t="shared" si="32"/>
        <v>#VALUE!</v>
      </c>
      <c r="N476" t="e">
        <f t="shared" si="33"/>
        <v>#VALUE!</v>
      </c>
    </row>
    <row r="477" spans="10:14" x14ac:dyDescent="0.25">
      <c r="J477" t="str">
        <f t="shared" si="30"/>
        <v>1D6</v>
      </c>
      <c r="K477">
        <v>470</v>
      </c>
      <c r="L477" t="str">
        <f t="shared" si="31"/>
        <v/>
      </c>
      <c r="M477" t="e">
        <f t="shared" si="32"/>
        <v>#VALUE!</v>
      </c>
      <c r="N477" t="e">
        <f t="shared" si="33"/>
        <v>#VALUE!</v>
      </c>
    </row>
    <row r="478" spans="10:14" x14ac:dyDescent="0.25">
      <c r="J478" t="str">
        <f t="shared" si="30"/>
        <v>1D7</v>
      </c>
      <c r="K478">
        <v>471</v>
      </c>
      <c r="L478" t="str">
        <f t="shared" si="31"/>
        <v/>
      </c>
      <c r="M478" t="e">
        <f t="shared" si="32"/>
        <v>#VALUE!</v>
      </c>
      <c r="N478" t="e">
        <f t="shared" si="33"/>
        <v>#VALUE!</v>
      </c>
    </row>
    <row r="479" spans="10:14" x14ac:dyDescent="0.25">
      <c r="J479" t="str">
        <f t="shared" si="30"/>
        <v>1D8</v>
      </c>
      <c r="K479">
        <v>472</v>
      </c>
      <c r="L479" t="str">
        <f t="shared" si="31"/>
        <v/>
      </c>
      <c r="M479" t="e">
        <f t="shared" si="32"/>
        <v>#VALUE!</v>
      </c>
      <c r="N479" t="e">
        <f t="shared" si="33"/>
        <v>#VALUE!</v>
      </c>
    </row>
    <row r="480" spans="10:14" x14ac:dyDescent="0.25">
      <c r="J480" t="str">
        <f t="shared" si="30"/>
        <v>1D9</v>
      </c>
      <c r="K480">
        <v>473</v>
      </c>
      <c r="L480" t="str">
        <f t="shared" si="31"/>
        <v/>
      </c>
      <c r="M480" t="e">
        <f t="shared" si="32"/>
        <v>#VALUE!</v>
      </c>
      <c r="N480" t="e">
        <f t="shared" si="33"/>
        <v>#VALUE!</v>
      </c>
    </row>
    <row r="481" spans="10:14" x14ac:dyDescent="0.25">
      <c r="J481" t="str">
        <f t="shared" si="30"/>
        <v>1DA</v>
      </c>
      <c r="K481">
        <v>474</v>
      </c>
      <c r="L481" t="str">
        <f t="shared" si="31"/>
        <v/>
      </c>
      <c r="M481" t="e">
        <f t="shared" si="32"/>
        <v>#VALUE!</v>
      </c>
      <c r="N481" t="e">
        <f t="shared" si="33"/>
        <v>#VALUE!</v>
      </c>
    </row>
    <row r="482" spans="10:14" x14ac:dyDescent="0.25">
      <c r="J482" t="str">
        <f t="shared" si="30"/>
        <v>1DB</v>
      </c>
      <c r="K482">
        <v>475</v>
      </c>
      <c r="L482" t="str">
        <f t="shared" si="31"/>
        <v/>
      </c>
      <c r="M482" t="e">
        <f t="shared" si="32"/>
        <v>#VALUE!</v>
      </c>
      <c r="N482" t="e">
        <f t="shared" si="33"/>
        <v>#VALUE!</v>
      </c>
    </row>
    <row r="483" spans="10:14" x14ac:dyDescent="0.25">
      <c r="J483" t="str">
        <f t="shared" si="30"/>
        <v>1DC</v>
      </c>
      <c r="K483">
        <v>476</v>
      </c>
      <c r="L483" t="str">
        <f t="shared" si="31"/>
        <v/>
      </c>
      <c r="M483" t="e">
        <f t="shared" si="32"/>
        <v>#VALUE!</v>
      </c>
      <c r="N483" t="e">
        <f t="shared" si="33"/>
        <v>#VALUE!</v>
      </c>
    </row>
    <row r="484" spans="10:14" x14ac:dyDescent="0.25">
      <c r="J484" t="str">
        <f t="shared" si="30"/>
        <v>1DD</v>
      </c>
      <c r="K484">
        <v>477</v>
      </c>
      <c r="L484" t="str">
        <f t="shared" si="31"/>
        <v/>
      </c>
      <c r="M484" t="e">
        <f t="shared" si="32"/>
        <v>#VALUE!</v>
      </c>
      <c r="N484" t="e">
        <f t="shared" si="33"/>
        <v>#VALUE!</v>
      </c>
    </row>
    <row r="485" spans="10:14" x14ac:dyDescent="0.25">
      <c r="J485" t="str">
        <f t="shared" si="30"/>
        <v>1DE</v>
      </c>
      <c r="K485">
        <v>478</v>
      </c>
      <c r="L485" t="str">
        <f t="shared" si="31"/>
        <v/>
      </c>
      <c r="M485" t="e">
        <f t="shared" si="32"/>
        <v>#VALUE!</v>
      </c>
      <c r="N485" t="e">
        <f t="shared" si="33"/>
        <v>#VALUE!</v>
      </c>
    </row>
    <row r="486" spans="10:14" x14ac:dyDescent="0.25">
      <c r="J486" t="str">
        <f t="shared" si="30"/>
        <v>1DF</v>
      </c>
      <c r="K486">
        <v>479</v>
      </c>
      <c r="L486" t="str">
        <f t="shared" si="31"/>
        <v/>
      </c>
      <c r="M486" t="e">
        <f t="shared" si="32"/>
        <v>#VALUE!</v>
      </c>
      <c r="N486" t="e">
        <f t="shared" si="33"/>
        <v>#VALUE!</v>
      </c>
    </row>
    <row r="487" spans="10:14" x14ac:dyDescent="0.25">
      <c r="J487" t="str">
        <f t="shared" si="30"/>
        <v>1E0</v>
      </c>
      <c r="K487">
        <v>480</v>
      </c>
      <c r="L487" t="str">
        <f t="shared" si="31"/>
        <v/>
      </c>
      <c r="M487" t="e">
        <f t="shared" si="32"/>
        <v>#VALUE!</v>
      </c>
      <c r="N487" t="e">
        <f t="shared" si="33"/>
        <v>#VALUE!</v>
      </c>
    </row>
    <row r="488" spans="10:14" x14ac:dyDescent="0.25">
      <c r="J488" t="str">
        <f t="shared" si="30"/>
        <v>1E1</v>
      </c>
      <c r="K488">
        <v>481</v>
      </c>
      <c r="L488" t="str">
        <f t="shared" si="31"/>
        <v/>
      </c>
      <c r="M488" t="e">
        <f t="shared" si="32"/>
        <v>#VALUE!</v>
      </c>
      <c r="N488" t="e">
        <f t="shared" si="33"/>
        <v>#VALUE!</v>
      </c>
    </row>
    <row r="489" spans="10:14" x14ac:dyDescent="0.25">
      <c r="J489" t="str">
        <f t="shared" si="30"/>
        <v>1E2</v>
      </c>
      <c r="K489">
        <v>482</v>
      </c>
      <c r="L489" t="str">
        <f t="shared" si="31"/>
        <v/>
      </c>
      <c r="M489" t="e">
        <f t="shared" si="32"/>
        <v>#VALUE!</v>
      </c>
      <c r="N489" t="e">
        <f t="shared" si="33"/>
        <v>#VALUE!</v>
      </c>
    </row>
    <row r="490" spans="10:14" x14ac:dyDescent="0.25">
      <c r="J490" t="str">
        <f t="shared" si="30"/>
        <v>1E3</v>
      </c>
      <c r="K490">
        <v>483</v>
      </c>
      <c r="L490" t="str">
        <f t="shared" si="31"/>
        <v/>
      </c>
      <c r="M490" t="e">
        <f t="shared" si="32"/>
        <v>#VALUE!</v>
      </c>
      <c r="N490" t="e">
        <f t="shared" si="33"/>
        <v>#VALUE!</v>
      </c>
    </row>
    <row r="491" spans="10:14" x14ac:dyDescent="0.25">
      <c r="J491" t="str">
        <f t="shared" si="30"/>
        <v>1E4</v>
      </c>
      <c r="K491">
        <v>484</v>
      </c>
      <c r="L491" t="str">
        <f t="shared" si="31"/>
        <v/>
      </c>
      <c r="M491" t="e">
        <f t="shared" si="32"/>
        <v>#VALUE!</v>
      </c>
      <c r="N491" t="e">
        <f t="shared" si="33"/>
        <v>#VALUE!</v>
      </c>
    </row>
    <row r="492" spans="10:14" x14ac:dyDescent="0.25">
      <c r="J492" t="str">
        <f t="shared" si="30"/>
        <v>1E5</v>
      </c>
      <c r="K492">
        <v>485</v>
      </c>
      <c r="L492" t="str">
        <f t="shared" si="31"/>
        <v/>
      </c>
      <c r="M492" t="e">
        <f t="shared" si="32"/>
        <v>#VALUE!</v>
      </c>
      <c r="N492" t="e">
        <f t="shared" si="33"/>
        <v>#VALUE!</v>
      </c>
    </row>
    <row r="493" spans="10:14" x14ac:dyDescent="0.25">
      <c r="J493" t="str">
        <f t="shared" si="30"/>
        <v>1E6</v>
      </c>
      <c r="K493">
        <v>486</v>
      </c>
      <c r="L493" t="str">
        <f t="shared" si="31"/>
        <v/>
      </c>
      <c r="M493" t="e">
        <f t="shared" si="32"/>
        <v>#VALUE!</v>
      </c>
      <c r="N493" t="e">
        <f t="shared" si="33"/>
        <v>#VALUE!</v>
      </c>
    </row>
    <row r="494" spans="10:14" x14ac:dyDescent="0.25">
      <c r="J494" t="str">
        <f t="shared" si="30"/>
        <v>1E7</v>
      </c>
      <c r="K494">
        <v>487</v>
      </c>
      <c r="L494" t="str">
        <f t="shared" si="31"/>
        <v/>
      </c>
      <c r="M494" t="e">
        <f t="shared" si="32"/>
        <v>#VALUE!</v>
      </c>
      <c r="N494" t="e">
        <f t="shared" si="33"/>
        <v>#VALUE!</v>
      </c>
    </row>
    <row r="495" spans="10:14" x14ac:dyDescent="0.25">
      <c r="J495" t="str">
        <f t="shared" si="30"/>
        <v>1E8</v>
      </c>
      <c r="K495">
        <v>488</v>
      </c>
      <c r="L495" t="str">
        <f t="shared" si="31"/>
        <v/>
      </c>
      <c r="M495" t="e">
        <f t="shared" si="32"/>
        <v>#VALUE!</v>
      </c>
      <c r="N495" t="e">
        <f t="shared" si="33"/>
        <v>#VALUE!</v>
      </c>
    </row>
    <row r="496" spans="10:14" x14ac:dyDescent="0.25">
      <c r="J496" t="str">
        <f t="shared" si="30"/>
        <v>1E9</v>
      </c>
      <c r="K496">
        <v>489</v>
      </c>
      <c r="L496" t="str">
        <f t="shared" si="31"/>
        <v/>
      </c>
      <c r="M496" t="e">
        <f t="shared" si="32"/>
        <v>#VALUE!</v>
      </c>
      <c r="N496" t="e">
        <f t="shared" si="33"/>
        <v>#VALUE!</v>
      </c>
    </row>
    <row r="497" spans="10:14" x14ac:dyDescent="0.25">
      <c r="J497" t="str">
        <f t="shared" si="30"/>
        <v>1EA</v>
      </c>
      <c r="K497">
        <v>490</v>
      </c>
      <c r="L497" t="str">
        <f t="shared" si="31"/>
        <v/>
      </c>
      <c r="M497" t="e">
        <f t="shared" si="32"/>
        <v>#VALUE!</v>
      </c>
      <c r="N497" t="e">
        <f t="shared" si="33"/>
        <v>#VALUE!</v>
      </c>
    </row>
    <row r="498" spans="10:14" x14ac:dyDescent="0.25">
      <c r="J498" t="str">
        <f t="shared" si="30"/>
        <v>1EB</v>
      </c>
      <c r="K498">
        <v>491</v>
      </c>
      <c r="L498" t="str">
        <f t="shared" si="31"/>
        <v/>
      </c>
      <c r="M498" t="e">
        <f t="shared" si="32"/>
        <v>#VALUE!</v>
      </c>
      <c r="N498" t="e">
        <f t="shared" si="33"/>
        <v>#VALUE!</v>
      </c>
    </row>
    <row r="499" spans="10:14" x14ac:dyDescent="0.25">
      <c r="J499" t="str">
        <f t="shared" si="30"/>
        <v>1EC</v>
      </c>
      <c r="K499">
        <v>492</v>
      </c>
      <c r="L499" t="str">
        <f t="shared" si="31"/>
        <v/>
      </c>
      <c r="M499" t="e">
        <f t="shared" si="32"/>
        <v>#VALUE!</v>
      </c>
      <c r="N499" t="e">
        <f t="shared" si="33"/>
        <v>#VALUE!</v>
      </c>
    </row>
    <row r="500" spans="10:14" x14ac:dyDescent="0.25">
      <c r="J500" t="str">
        <f t="shared" si="30"/>
        <v>1ED</v>
      </c>
      <c r="K500">
        <v>493</v>
      </c>
      <c r="L500" t="str">
        <f t="shared" si="31"/>
        <v/>
      </c>
      <c r="M500" t="e">
        <f t="shared" si="32"/>
        <v>#VALUE!</v>
      </c>
      <c r="N500" t="e">
        <f t="shared" si="33"/>
        <v>#VALUE!</v>
      </c>
    </row>
    <row r="501" spans="10:14" x14ac:dyDescent="0.25">
      <c r="J501" t="str">
        <f t="shared" si="30"/>
        <v>1EE</v>
      </c>
      <c r="K501">
        <v>494</v>
      </c>
      <c r="L501" t="str">
        <f t="shared" si="31"/>
        <v/>
      </c>
      <c r="M501" t="e">
        <f t="shared" si="32"/>
        <v>#VALUE!</v>
      </c>
      <c r="N501" t="e">
        <f t="shared" si="33"/>
        <v>#VALUE!</v>
      </c>
    </row>
    <row r="502" spans="10:14" x14ac:dyDescent="0.25">
      <c r="J502" t="str">
        <f t="shared" si="30"/>
        <v>1EF</v>
      </c>
      <c r="K502">
        <v>495</v>
      </c>
      <c r="L502" t="str">
        <f t="shared" si="31"/>
        <v/>
      </c>
      <c r="M502" t="e">
        <f t="shared" si="32"/>
        <v>#VALUE!</v>
      </c>
      <c r="N502" t="e">
        <f t="shared" si="33"/>
        <v>#VALUE!</v>
      </c>
    </row>
    <row r="503" spans="10:14" x14ac:dyDescent="0.25">
      <c r="J503" t="str">
        <f t="shared" si="30"/>
        <v>1F0</v>
      </c>
      <c r="K503">
        <v>496</v>
      </c>
      <c r="L503" t="str">
        <f t="shared" si="31"/>
        <v/>
      </c>
      <c r="M503" t="e">
        <f t="shared" si="32"/>
        <v>#VALUE!</v>
      </c>
      <c r="N503" t="e">
        <f t="shared" si="33"/>
        <v>#VALUE!</v>
      </c>
    </row>
    <row r="504" spans="10:14" x14ac:dyDescent="0.25">
      <c r="J504" t="str">
        <f t="shared" si="30"/>
        <v>1F1</v>
      </c>
      <c r="K504">
        <v>497</v>
      </c>
      <c r="L504" t="str">
        <f t="shared" si="31"/>
        <v/>
      </c>
      <c r="M504" t="e">
        <f t="shared" si="32"/>
        <v>#VALUE!</v>
      </c>
      <c r="N504" t="e">
        <f t="shared" si="33"/>
        <v>#VALUE!</v>
      </c>
    </row>
    <row r="505" spans="10:14" x14ac:dyDescent="0.25">
      <c r="J505" t="str">
        <f t="shared" si="30"/>
        <v>1F2</v>
      </c>
      <c r="K505">
        <v>498</v>
      </c>
      <c r="L505" t="str">
        <f t="shared" si="31"/>
        <v/>
      </c>
      <c r="M505" t="e">
        <f t="shared" si="32"/>
        <v>#VALUE!</v>
      </c>
      <c r="N505" t="e">
        <f t="shared" si="33"/>
        <v>#VALUE!</v>
      </c>
    </row>
    <row r="506" spans="10:14" x14ac:dyDescent="0.25">
      <c r="J506" t="str">
        <f t="shared" si="30"/>
        <v>1F3</v>
      </c>
      <c r="K506">
        <v>499</v>
      </c>
      <c r="L506" t="str">
        <f t="shared" si="31"/>
        <v/>
      </c>
      <c r="M506" t="e">
        <f t="shared" si="32"/>
        <v>#VALUE!</v>
      </c>
      <c r="N506" t="e">
        <f t="shared" si="33"/>
        <v>#VALUE!</v>
      </c>
    </row>
    <row r="507" spans="10:14" x14ac:dyDescent="0.25">
      <c r="J507" t="str">
        <f t="shared" si="30"/>
        <v>1F4</v>
      </c>
      <c r="K507">
        <v>500</v>
      </c>
      <c r="L507" t="str">
        <f t="shared" si="31"/>
        <v/>
      </c>
      <c r="M507" t="e">
        <f t="shared" si="32"/>
        <v>#VALUE!</v>
      </c>
      <c r="N507" t="e">
        <f t="shared" si="33"/>
        <v>#VALUE!</v>
      </c>
    </row>
    <row r="508" spans="10:14" x14ac:dyDescent="0.25">
      <c r="J508" t="str">
        <f t="shared" si="30"/>
        <v>1F5</v>
      </c>
      <c r="K508">
        <v>501</v>
      </c>
      <c r="L508" t="str">
        <f t="shared" si="31"/>
        <v/>
      </c>
      <c r="M508" t="e">
        <f t="shared" si="32"/>
        <v>#VALUE!</v>
      </c>
      <c r="N508" t="e">
        <f t="shared" si="33"/>
        <v>#VALUE!</v>
      </c>
    </row>
    <row r="509" spans="10:14" x14ac:dyDescent="0.25">
      <c r="J509" t="str">
        <f t="shared" si="30"/>
        <v>1F6</v>
      </c>
      <c r="K509">
        <v>502</v>
      </c>
      <c r="L509" t="str">
        <f t="shared" si="31"/>
        <v/>
      </c>
      <c r="M509" t="e">
        <f t="shared" si="32"/>
        <v>#VALUE!</v>
      </c>
      <c r="N509" t="e">
        <f t="shared" si="33"/>
        <v>#VALUE!</v>
      </c>
    </row>
    <row r="510" spans="10:14" x14ac:dyDescent="0.25">
      <c r="J510" t="str">
        <f t="shared" si="30"/>
        <v>1F7</v>
      </c>
      <c r="K510">
        <v>503</v>
      </c>
      <c r="L510" t="str">
        <f t="shared" si="31"/>
        <v/>
      </c>
      <c r="M510" t="e">
        <f t="shared" si="32"/>
        <v>#VALUE!</v>
      </c>
      <c r="N510" t="e">
        <f t="shared" si="33"/>
        <v>#VALUE!</v>
      </c>
    </row>
    <row r="511" spans="10:14" x14ac:dyDescent="0.25">
      <c r="J511" t="str">
        <f t="shared" si="30"/>
        <v>1F8</v>
      </c>
      <c r="K511">
        <v>504</v>
      </c>
      <c r="L511" t="str">
        <f t="shared" si="31"/>
        <v/>
      </c>
      <c r="M511" t="e">
        <f t="shared" si="32"/>
        <v>#VALUE!</v>
      </c>
      <c r="N511" t="e">
        <f t="shared" si="33"/>
        <v>#VALUE!</v>
      </c>
    </row>
    <row r="512" spans="10:14" x14ac:dyDescent="0.25">
      <c r="J512" t="str">
        <f t="shared" si="30"/>
        <v>1F9</v>
      </c>
      <c r="K512">
        <v>505</v>
      </c>
      <c r="L512" t="str">
        <f t="shared" si="31"/>
        <v/>
      </c>
      <c r="M512" t="e">
        <f t="shared" si="32"/>
        <v>#VALUE!</v>
      </c>
      <c r="N512" t="e">
        <f t="shared" si="33"/>
        <v>#VALUE!</v>
      </c>
    </row>
    <row r="513" spans="10:14" x14ac:dyDescent="0.25">
      <c r="J513" t="str">
        <f t="shared" si="30"/>
        <v>1FA</v>
      </c>
      <c r="K513">
        <v>506</v>
      </c>
      <c r="L513" t="str">
        <f t="shared" si="31"/>
        <v/>
      </c>
      <c r="M513" t="e">
        <f t="shared" si="32"/>
        <v>#VALUE!</v>
      </c>
      <c r="N513" t="e">
        <f t="shared" si="33"/>
        <v>#VALUE!</v>
      </c>
    </row>
    <row r="514" spans="10:14" x14ac:dyDescent="0.25">
      <c r="J514" t="str">
        <f t="shared" si="30"/>
        <v>1FB</v>
      </c>
      <c r="K514">
        <v>507</v>
      </c>
      <c r="L514" t="str">
        <f t="shared" si="31"/>
        <v/>
      </c>
      <c r="M514" t="e">
        <f t="shared" si="32"/>
        <v>#VALUE!</v>
      </c>
      <c r="N514" t="e">
        <f t="shared" si="33"/>
        <v>#VALUE!</v>
      </c>
    </row>
    <row r="515" spans="10:14" x14ac:dyDescent="0.25">
      <c r="J515" t="str">
        <f t="shared" si="30"/>
        <v>1FC</v>
      </c>
      <c r="K515">
        <v>508</v>
      </c>
      <c r="L515" t="str">
        <f t="shared" si="31"/>
        <v/>
      </c>
      <c r="M515" t="e">
        <f t="shared" si="32"/>
        <v>#VALUE!</v>
      </c>
      <c r="N515" t="e">
        <f t="shared" si="33"/>
        <v>#VALUE!</v>
      </c>
    </row>
    <row r="516" spans="10:14" x14ac:dyDescent="0.25">
      <c r="J516" t="str">
        <f t="shared" si="30"/>
        <v>1FD</v>
      </c>
      <c r="K516">
        <v>509</v>
      </c>
      <c r="L516" t="str">
        <f t="shared" si="31"/>
        <v/>
      </c>
      <c r="M516" t="e">
        <f t="shared" si="32"/>
        <v>#VALUE!</v>
      </c>
      <c r="N516" t="e">
        <f t="shared" si="33"/>
        <v>#VALUE!</v>
      </c>
    </row>
    <row r="517" spans="10:14" x14ac:dyDescent="0.25">
      <c r="J517" t="str">
        <f t="shared" si="30"/>
        <v>1FE</v>
      </c>
      <c r="K517">
        <v>510</v>
      </c>
      <c r="L517" t="str">
        <f t="shared" si="31"/>
        <v/>
      </c>
      <c r="M517" t="e">
        <f t="shared" si="32"/>
        <v>#VALUE!</v>
      </c>
      <c r="N517" t="e">
        <f t="shared" si="33"/>
        <v>#VALUE!</v>
      </c>
    </row>
    <row r="518" spans="10:14" x14ac:dyDescent="0.25">
      <c r="J518" t="str">
        <f t="shared" si="30"/>
        <v>1FF</v>
      </c>
      <c r="K518">
        <v>511</v>
      </c>
      <c r="L518" t="str">
        <f t="shared" si="31"/>
        <v/>
      </c>
      <c r="M518" t="e">
        <f t="shared" si="32"/>
        <v>#VALUE!</v>
      </c>
      <c r="N518" t="e">
        <f t="shared" si="33"/>
        <v>#VALUE!</v>
      </c>
    </row>
    <row r="519" spans="10:14" x14ac:dyDescent="0.25">
      <c r="J519" t="str">
        <f t="shared" si="30"/>
        <v>200</v>
      </c>
      <c r="K519">
        <v>512</v>
      </c>
      <c r="L519" t="str">
        <f t="shared" si="31"/>
        <v/>
      </c>
      <c r="M519" t="e">
        <f t="shared" si="32"/>
        <v>#VALUE!</v>
      </c>
      <c r="N519" t="e">
        <f t="shared" si="33"/>
        <v>#VALUE!</v>
      </c>
    </row>
    <row r="520" spans="10:14" x14ac:dyDescent="0.25">
      <c r="J520" t="str">
        <f t="shared" ref="J520:J579" si="34">DEC2HEX(K520)</f>
        <v>201</v>
      </c>
      <c r="K520">
        <v>513</v>
      </c>
      <c r="L520" t="str">
        <f t="shared" ref="L520:L579" si="35">MID($L$5,(K520+1),1)</f>
        <v/>
      </c>
      <c r="M520" t="e">
        <f t="shared" ref="M520:M579" si="36">IF(CODE(L520)=32,0,CODE(L520))</f>
        <v>#VALUE!</v>
      </c>
      <c r="N520" t="e">
        <f t="shared" ref="N520:N579" si="37">DEC2HEX(M520)</f>
        <v>#VALUE!</v>
      </c>
    </row>
    <row r="521" spans="10:14" x14ac:dyDescent="0.25">
      <c r="J521" t="str">
        <f t="shared" si="34"/>
        <v>202</v>
      </c>
      <c r="K521">
        <v>514</v>
      </c>
      <c r="L521" t="str">
        <f t="shared" si="35"/>
        <v/>
      </c>
      <c r="M521" t="e">
        <f t="shared" si="36"/>
        <v>#VALUE!</v>
      </c>
      <c r="N521" t="e">
        <f t="shared" si="37"/>
        <v>#VALUE!</v>
      </c>
    </row>
    <row r="522" spans="10:14" x14ac:dyDescent="0.25">
      <c r="J522" t="str">
        <f t="shared" si="34"/>
        <v>203</v>
      </c>
      <c r="K522">
        <v>515</v>
      </c>
      <c r="L522" t="str">
        <f t="shared" si="35"/>
        <v/>
      </c>
      <c r="M522" t="e">
        <f t="shared" si="36"/>
        <v>#VALUE!</v>
      </c>
      <c r="N522" t="e">
        <f t="shared" si="37"/>
        <v>#VALUE!</v>
      </c>
    </row>
    <row r="523" spans="10:14" x14ac:dyDescent="0.25">
      <c r="J523" t="str">
        <f t="shared" si="34"/>
        <v>204</v>
      </c>
      <c r="K523">
        <v>516</v>
      </c>
      <c r="L523" t="str">
        <f t="shared" si="35"/>
        <v/>
      </c>
      <c r="M523" t="e">
        <f t="shared" si="36"/>
        <v>#VALUE!</v>
      </c>
      <c r="N523" t="e">
        <f t="shared" si="37"/>
        <v>#VALUE!</v>
      </c>
    </row>
    <row r="524" spans="10:14" x14ac:dyDescent="0.25">
      <c r="J524" t="str">
        <f t="shared" si="34"/>
        <v>205</v>
      </c>
      <c r="K524">
        <v>517</v>
      </c>
      <c r="L524" t="str">
        <f t="shared" si="35"/>
        <v/>
      </c>
      <c r="M524" t="e">
        <f t="shared" si="36"/>
        <v>#VALUE!</v>
      </c>
      <c r="N524" t="e">
        <f t="shared" si="37"/>
        <v>#VALUE!</v>
      </c>
    </row>
    <row r="525" spans="10:14" x14ac:dyDescent="0.25">
      <c r="J525" t="str">
        <f t="shared" si="34"/>
        <v>206</v>
      </c>
      <c r="K525">
        <v>518</v>
      </c>
      <c r="L525" t="str">
        <f t="shared" si="35"/>
        <v/>
      </c>
      <c r="M525" t="e">
        <f t="shared" si="36"/>
        <v>#VALUE!</v>
      </c>
      <c r="N525" t="e">
        <f t="shared" si="37"/>
        <v>#VALUE!</v>
      </c>
    </row>
    <row r="526" spans="10:14" x14ac:dyDescent="0.25">
      <c r="J526" t="str">
        <f t="shared" si="34"/>
        <v>207</v>
      </c>
      <c r="K526">
        <v>519</v>
      </c>
      <c r="L526" t="str">
        <f t="shared" si="35"/>
        <v/>
      </c>
      <c r="M526" t="e">
        <f t="shared" si="36"/>
        <v>#VALUE!</v>
      </c>
      <c r="N526" t="e">
        <f t="shared" si="37"/>
        <v>#VALUE!</v>
      </c>
    </row>
    <row r="527" spans="10:14" x14ac:dyDescent="0.25">
      <c r="J527" t="str">
        <f t="shared" si="34"/>
        <v>208</v>
      </c>
      <c r="K527">
        <v>520</v>
      </c>
      <c r="L527" t="str">
        <f t="shared" si="35"/>
        <v/>
      </c>
      <c r="M527" t="e">
        <f t="shared" si="36"/>
        <v>#VALUE!</v>
      </c>
      <c r="N527" t="e">
        <f t="shared" si="37"/>
        <v>#VALUE!</v>
      </c>
    </row>
    <row r="528" spans="10:14" x14ac:dyDescent="0.25">
      <c r="J528" t="str">
        <f t="shared" si="34"/>
        <v>209</v>
      </c>
      <c r="K528">
        <v>521</v>
      </c>
      <c r="L528" t="str">
        <f t="shared" si="35"/>
        <v/>
      </c>
      <c r="M528" t="e">
        <f t="shared" si="36"/>
        <v>#VALUE!</v>
      </c>
      <c r="N528" t="e">
        <f t="shared" si="37"/>
        <v>#VALUE!</v>
      </c>
    </row>
    <row r="529" spans="10:14" x14ac:dyDescent="0.25">
      <c r="J529" t="str">
        <f t="shared" si="34"/>
        <v>20A</v>
      </c>
      <c r="K529">
        <v>522</v>
      </c>
      <c r="L529" t="str">
        <f t="shared" si="35"/>
        <v/>
      </c>
      <c r="M529" t="e">
        <f t="shared" si="36"/>
        <v>#VALUE!</v>
      </c>
      <c r="N529" t="e">
        <f t="shared" si="37"/>
        <v>#VALUE!</v>
      </c>
    </row>
    <row r="530" spans="10:14" x14ac:dyDescent="0.25">
      <c r="J530" t="str">
        <f t="shared" si="34"/>
        <v>20B</v>
      </c>
      <c r="K530">
        <v>523</v>
      </c>
      <c r="L530" t="str">
        <f t="shared" si="35"/>
        <v/>
      </c>
      <c r="M530" t="e">
        <f t="shared" si="36"/>
        <v>#VALUE!</v>
      </c>
      <c r="N530" t="e">
        <f t="shared" si="37"/>
        <v>#VALUE!</v>
      </c>
    </row>
    <row r="531" spans="10:14" x14ac:dyDescent="0.25">
      <c r="J531" t="str">
        <f t="shared" si="34"/>
        <v>20C</v>
      </c>
      <c r="K531">
        <v>524</v>
      </c>
      <c r="L531" t="str">
        <f t="shared" si="35"/>
        <v/>
      </c>
      <c r="M531" t="e">
        <f t="shared" si="36"/>
        <v>#VALUE!</v>
      </c>
      <c r="N531" t="e">
        <f t="shared" si="37"/>
        <v>#VALUE!</v>
      </c>
    </row>
    <row r="532" spans="10:14" x14ac:dyDescent="0.25">
      <c r="J532" t="str">
        <f t="shared" si="34"/>
        <v>20D</v>
      </c>
      <c r="K532">
        <v>525</v>
      </c>
      <c r="L532" t="str">
        <f t="shared" si="35"/>
        <v/>
      </c>
      <c r="M532" t="e">
        <f t="shared" si="36"/>
        <v>#VALUE!</v>
      </c>
      <c r="N532" t="e">
        <f t="shared" si="37"/>
        <v>#VALUE!</v>
      </c>
    </row>
    <row r="533" spans="10:14" x14ac:dyDescent="0.25">
      <c r="J533" t="str">
        <f t="shared" si="34"/>
        <v>20E</v>
      </c>
      <c r="K533">
        <v>526</v>
      </c>
      <c r="L533" t="str">
        <f t="shared" si="35"/>
        <v/>
      </c>
      <c r="M533" t="e">
        <f t="shared" si="36"/>
        <v>#VALUE!</v>
      </c>
      <c r="N533" t="e">
        <f t="shared" si="37"/>
        <v>#VALUE!</v>
      </c>
    </row>
    <row r="534" spans="10:14" x14ac:dyDescent="0.25">
      <c r="J534" t="str">
        <f t="shared" si="34"/>
        <v>20F</v>
      </c>
      <c r="K534">
        <v>527</v>
      </c>
      <c r="L534" t="str">
        <f t="shared" si="35"/>
        <v/>
      </c>
      <c r="M534" t="e">
        <f t="shared" si="36"/>
        <v>#VALUE!</v>
      </c>
      <c r="N534" t="e">
        <f t="shared" si="37"/>
        <v>#VALUE!</v>
      </c>
    </row>
    <row r="535" spans="10:14" x14ac:dyDescent="0.25">
      <c r="J535" t="str">
        <f t="shared" si="34"/>
        <v>210</v>
      </c>
      <c r="K535">
        <v>528</v>
      </c>
      <c r="L535" t="str">
        <f t="shared" si="35"/>
        <v/>
      </c>
      <c r="M535" t="e">
        <f t="shared" si="36"/>
        <v>#VALUE!</v>
      </c>
      <c r="N535" t="e">
        <f t="shared" si="37"/>
        <v>#VALUE!</v>
      </c>
    </row>
    <row r="536" spans="10:14" x14ac:dyDescent="0.25">
      <c r="J536" t="str">
        <f t="shared" si="34"/>
        <v>211</v>
      </c>
      <c r="K536">
        <v>529</v>
      </c>
      <c r="L536" t="str">
        <f t="shared" si="35"/>
        <v/>
      </c>
      <c r="M536" t="e">
        <f t="shared" si="36"/>
        <v>#VALUE!</v>
      </c>
      <c r="N536" t="e">
        <f t="shared" si="37"/>
        <v>#VALUE!</v>
      </c>
    </row>
    <row r="537" spans="10:14" x14ac:dyDescent="0.25">
      <c r="J537" t="str">
        <f t="shared" si="34"/>
        <v>212</v>
      </c>
      <c r="K537">
        <v>530</v>
      </c>
      <c r="L537" t="str">
        <f t="shared" si="35"/>
        <v/>
      </c>
      <c r="M537" t="e">
        <f t="shared" si="36"/>
        <v>#VALUE!</v>
      </c>
      <c r="N537" t="e">
        <f t="shared" si="37"/>
        <v>#VALUE!</v>
      </c>
    </row>
    <row r="538" spans="10:14" x14ac:dyDescent="0.25">
      <c r="J538" t="str">
        <f t="shared" si="34"/>
        <v>213</v>
      </c>
      <c r="K538">
        <v>531</v>
      </c>
      <c r="L538" t="str">
        <f t="shared" si="35"/>
        <v/>
      </c>
      <c r="M538" t="e">
        <f t="shared" si="36"/>
        <v>#VALUE!</v>
      </c>
      <c r="N538" t="e">
        <f t="shared" si="37"/>
        <v>#VALUE!</v>
      </c>
    </row>
    <row r="539" spans="10:14" x14ac:dyDescent="0.25">
      <c r="J539" t="str">
        <f t="shared" si="34"/>
        <v>214</v>
      </c>
      <c r="K539">
        <v>532</v>
      </c>
      <c r="L539" t="str">
        <f t="shared" si="35"/>
        <v/>
      </c>
      <c r="M539" t="e">
        <f t="shared" si="36"/>
        <v>#VALUE!</v>
      </c>
      <c r="N539" t="e">
        <f t="shared" si="37"/>
        <v>#VALUE!</v>
      </c>
    </row>
    <row r="540" spans="10:14" x14ac:dyDescent="0.25">
      <c r="J540" t="str">
        <f t="shared" si="34"/>
        <v>215</v>
      </c>
      <c r="K540">
        <v>533</v>
      </c>
      <c r="L540" t="str">
        <f t="shared" si="35"/>
        <v/>
      </c>
      <c r="M540" t="e">
        <f t="shared" si="36"/>
        <v>#VALUE!</v>
      </c>
      <c r="N540" t="e">
        <f t="shared" si="37"/>
        <v>#VALUE!</v>
      </c>
    </row>
    <row r="541" spans="10:14" x14ac:dyDescent="0.25">
      <c r="J541" t="str">
        <f t="shared" si="34"/>
        <v>216</v>
      </c>
      <c r="K541">
        <v>534</v>
      </c>
      <c r="L541" t="str">
        <f t="shared" si="35"/>
        <v/>
      </c>
      <c r="M541" t="e">
        <f t="shared" si="36"/>
        <v>#VALUE!</v>
      </c>
      <c r="N541" t="e">
        <f t="shared" si="37"/>
        <v>#VALUE!</v>
      </c>
    </row>
    <row r="542" spans="10:14" x14ac:dyDescent="0.25">
      <c r="J542" t="str">
        <f t="shared" si="34"/>
        <v>217</v>
      </c>
      <c r="K542">
        <v>535</v>
      </c>
      <c r="L542" t="str">
        <f t="shared" si="35"/>
        <v/>
      </c>
      <c r="M542" t="e">
        <f t="shared" si="36"/>
        <v>#VALUE!</v>
      </c>
      <c r="N542" t="e">
        <f t="shared" si="37"/>
        <v>#VALUE!</v>
      </c>
    </row>
    <row r="543" spans="10:14" x14ac:dyDescent="0.25">
      <c r="J543" t="str">
        <f t="shared" si="34"/>
        <v>218</v>
      </c>
      <c r="K543">
        <v>536</v>
      </c>
      <c r="L543" t="str">
        <f t="shared" si="35"/>
        <v/>
      </c>
      <c r="M543" t="e">
        <f t="shared" si="36"/>
        <v>#VALUE!</v>
      </c>
      <c r="N543" t="e">
        <f t="shared" si="37"/>
        <v>#VALUE!</v>
      </c>
    </row>
    <row r="544" spans="10:14" x14ac:dyDescent="0.25">
      <c r="J544" t="str">
        <f t="shared" si="34"/>
        <v>219</v>
      </c>
      <c r="K544">
        <v>537</v>
      </c>
      <c r="L544" t="str">
        <f t="shared" si="35"/>
        <v/>
      </c>
      <c r="M544" t="e">
        <f t="shared" si="36"/>
        <v>#VALUE!</v>
      </c>
      <c r="N544" t="e">
        <f t="shared" si="37"/>
        <v>#VALUE!</v>
      </c>
    </row>
    <row r="545" spans="10:14" x14ac:dyDescent="0.25">
      <c r="J545" t="str">
        <f t="shared" si="34"/>
        <v>21A</v>
      </c>
      <c r="K545">
        <v>538</v>
      </c>
      <c r="L545" t="str">
        <f t="shared" si="35"/>
        <v/>
      </c>
      <c r="M545" t="e">
        <f t="shared" si="36"/>
        <v>#VALUE!</v>
      </c>
      <c r="N545" t="e">
        <f t="shared" si="37"/>
        <v>#VALUE!</v>
      </c>
    </row>
    <row r="546" spans="10:14" x14ac:dyDescent="0.25">
      <c r="J546" t="str">
        <f t="shared" si="34"/>
        <v>21B</v>
      </c>
      <c r="K546">
        <v>539</v>
      </c>
      <c r="L546" t="str">
        <f t="shared" si="35"/>
        <v/>
      </c>
      <c r="M546" t="e">
        <f t="shared" si="36"/>
        <v>#VALUE!</v>
      </c>
      <c r="N546" t="e">
        <f t="shared" si="37"/>
        <v>#VALUE!</v>
      </c>
    </row>
    <row r="547" spans="10:14" x14ac:dyDescent="0.25">
      <c r="J547" t="str">
        <f t="shared" si="34"/>
        <v>21C</v>
      </c>
      <c r="K547">
        <v>540</v>
      </c>
      <c r="L547" t="str">
        <f t="shared" si="35"/>
        <v/>
      </c>
      <c r="M547" t="e">
        <f t="shared" si="36"/>
        <v>#VALUE!</v>
      </c>
      <c r="N547" t="e">
        <f t="shared" si="37"/>
        <v>#VALUE!</v>
      </c>
    </row>
    <row r="548" spans="10:14" x14ac:dyDescent="0.25">
      <c r="J548" t="str">
        <f t="shared" si="34"/>
        <v>21D</v>
      </c>
      <c r="K548">
        <v>541</v>
      </c>
      <c r="L548" t="str">
        <f t="shared" si="35"/>
        <v/>
      </c>
      <c r="M548" t="e">
        <f t="shared" si="36"/>
        <v>#VALUE!</v>
      </c>
      <c r="N548" t="e">
        <f t="shared" si="37"/>
        <v>#VALUE!</v>
      </c>
    </row>
    <row r="549" spans="10:14" x14ac:dyDescent="0.25">
      <c r="J549" t="str">
        <f t="shared" si="34"/>
        <v>21E</v>
      </c>
      <c r="K549">
        <v>542</v>
      </c>
      <c r="L549" t="str">
        <f t="shared" si="35"/>
        <v/>
      </c>
      <c r="M549" t="e">
        <f t="shared" si="36"/>
        <v>#VALUE!</v>
      </c>
      <c r="N549" t="e">
        <f t="shared" si="37"/>
        <v>#VALUE!</v>
      </c>
    </row>
    <row r="550" spans="10:14" x14ac:dyDescent="0.25">
      <c r="J550" t="str">
        <f t="shared" si="34"/>
        <v>21F</v>
      </c>
      <c r="K550">
        <v>543</v>
      </c>
      <c r="L550" t="str">
        <f t="shared" si="35"/>
        <v/>
      </c>
      <c r="M550" t="e">
        <f t="shared" si="36"/>
        <v>#VALUE!</v>
      </c>
      <c r="N550" t="e">
        <f t="shared" si="37"/>
        <v>#VALUE!</v>
      </c>
    </row>
    <row r="551" spans="10:14" x14ac:dyDescent="0.25">
      <c r="J551" t="str">
        <f t="shared" si="34"/>
        <v>220</v>
      </c>
      <c r="K551">
        <v>544</v>
      </c>
      <c r="L551" t="str">
        <f t="shared" si="35"/>
        <v/>
      </c>
      <c r="M551" t="e">
        <f t="shared" si="36"/>
        <v>#VALUE!</v>
      </c>
      <c r="N551" t="e">
        <f t="shared" si="37"/>
        <v>#VALUE!</v>
      </c>
    </row>
    <row r="552" spans="10:14" x14ac:dyDescent="0.25">
      <c r="J552" t="str">
        <f t="shared" si="34"/>
        <v>221</v>
      </c>
      <c r="K552">
        <v>545</v>
      </c>
      <c r="L552" t="str">
        <f t="shared" si="35"/>
        <v/>
      </c>
      <c r="M552" t="e">
        <f t="shared" si="36"/>
        <v>#VALUE!</v>
      </c>
      <c r="N552" t="e">
        <f t="shared" si="37"/>
        <v>#VALUE!</v>
      </c>
    </row>
    <row r="553" spans="10:14" x14ac:dyDescent="0.25">
      <c r="J553" t="str">
        <f t="shared" si="34"/>
        <v>222</v>
      </c>
      <c r="K553">
        <v>546</v>
      </c>
      <c r="L553" t="str">
        <f t="shared" si="35"/>
        <v/>
      </c>
      <c r="M553" t="e">
        <f t="shared" si="36"/>
        <v>#VALUE!</v>
      </c>
      <c r="N553" t="e">
        <f t="shared" si="37"/>
        <v>#VALUE!</v>
      </c>
    </row>
    <row r="554" spans="10:14" x14ac:dyDescent="0.25">
      <c r="J554" t="str">
        <f t="shared" si="34"/>
        <v>223</v>
      </c>
      <c r="K554">
        <v>547</v>
      </c>
      <c r="L554" t="str">
        <f t="shared" si="35"/>
        <v/>
      </c>
      <c r="M554" t="e">
        <f t="shared" si="36"/>
        <v>#VALUE!</v>
      </c>
      <c r="N554" t="e">
        <f t="shared" si="37"/>
        <v>#VALUE!</v>
      </c>
    </row>
    <row r="555" spans="10:14" x14ac:dyDescent="0.25">
      <c r="J555" t="str">
        <f t="shared" si="34"/>
        <v>224</v>
      </c>
      <c r="K555">
        <v>548</v>
      </c>
      <c r="L555" t="str">
        <f t="shared" si="35"/>
        <v/>
      </c>
      <c r="M555" t="e">
        <f t="shared" si="36"/>
        <v>#VALUE!</v>
      </c>
      <c r="N555" t="e">
        <f t="shared" si="37"/>
        <v>#VALUE!</v>
      </c>
    </row>
    <row r="556" spans="10:14" x14ac:dyDescent="0.25">
      <c r="J556" t="str">
        <f t="shared" si="34"/>
        <v>225</v>
      </c>
      <c r="K556">
        <v>549</v>
      </c>
      <c r="L556" t="str">
        <f t="shared" si="35"/>
        <v/>
      </c>
      <c r="M556" t="e">
        <f t="shared" si="36"/>
        <v>#VALUE!</v>
      </c>
      <c r="N556" t="e">
        <f t="shared" si="37"/>
        <v>#VALUE!</v>
      </c>
    </row>
    <row r="557" spans="10:14" x14ac:dyDescent="0.25">
      <c r="J557" t="str">
        <f t="shared" si="34"/>
        <v>226</v>
      </c>
      <c r="K557">
        <v>550</v>
      </c>
      <c r="L557" t="str">
        <f t="shared" si="35"/>
        <v/>
      </c>
      <c r="M557" t="e">
        <f t="shared" si="36"/>
        <v>#VALUE!</v>
      </c>
      <c r="N557" t="e">
        <f t="shared" si="37"/>
        <v>#VALUE!</v>
      </c>
    </row>
    <row r="558" spans="10:14" x14ac:dyDescent="0.25">
      <c r="J558" t="str">
        <f t="shared" si="34"/>
        <v>227</v>
      </c>
      <c r="K558">
        <v>551</v>
      </c>
      <c r="L558" t="str">
        <f t="shared" si="35"/>
        <v/>
      </c>
      <c r="M558" t="e">
        <f t="shared" si="36"/>
        <v>#VALUE!</v>
      </c>
      <c r="N558" t="e">
        <f t="shared" si="37"/>
        <v>#VALUE!</v>
      </c>
    </row>
    <row r="559" spans="10:14" x14ac:dyDescent="0.25">
      <c r="J559" t="str">
        <f t="shared" si="34"/>
        <v>228</v>
      </c>
      <c r="K559">
        <v>552</v>
      </c>
      <c r="L559" t="str">
        <f t="shared" si="35"/>
        <v/>
      </c>
      <c r="M559" t="e">
        <f t="shared" si="36"/>
        <v>#VALUE!</v>
      </c>
      <c r="N559" t="e">
        <f t="shared" si="37"/>
        <v>#VALUE!</v>
      </c>
    </row>
    <row r="560" spans="10:14" x14ac:dyDescent="0.25">
      <c r="J560" t="str">
        <f t="shared" si="34"/>
        <v>229</v>
      </c>
      <c r="K560">
        <v>553</v>
      </c>
      <c r="L560" t="str">
        <f t="shared" si="35"/>
        <v/>
      </c>
      <c r="M560" t="e">
        <f t="shared" si="36"/>
        <v>#VALUE!</v>
      </c>
      <c r="N560" t="e">
        <f t="shared" si="37"/>
        <v>#VALUE!</v>
      </c>
    </row>
    <row r="561" spans="10:14" x14ac:dyDescent="0.25">
      <c r="J561" t="str">
        <f t="shared" si="34"/>
        <v>22A</v>
      </c>
      <c r="K561">
        <v>554</v>
      </c>
      <c r="L561" t="str">
        <f t="shared" si="35"/>
        <v/>
      </c>
      <c r="M561" t="e">
        <f t="shared" si="36"/>
        <v>#VALUE!</v>
      </c>
      <c r="N561" t="e">
        <f t="shared" si="37"/>
        <v>#VALUE!</v>
      </c>
    </row>
    <row r="562" spans="10:14" x14ac:dyDescent="0.25">
      <c r="J562" t="str">
        <f t="shared" si="34"/>
        <v>22B</v>
      </c>
      <c r="K562">
        <v>555</v>
      </c>
      <c r="L562" t="str">
        <f t="shared" si="35"/>
        <v/>
      </c>
      <c r="M562" t="e">
        <f t="shared" si="36"/>
        <v>#VALUE!</v>
      </c>
      <c r="N562" t="e">
        <f t="shared" si="37"/>
        <v>#VALUE!</v>
      </c>
    </row>
    <row r="563" spans="10:14" x14ac:dyDescent="0.25">
      <c r="J563" t="str">
        <f t="shared" si="34"/>
        <v>22C</v>
      </c>
      <c r="K563">
        <v>556</v>
      </c>
      <c r="L563" t="str">
        <f t="shared" si="35"/>
        <v/>
      </c>
      <c r="M563" t="e">
        <f t="shared" si="36"/>
        <v>#VALUE!</v>
      </c>
      <c r="N563" t="e">
        <f t="shared" si="37"/>
        <v>#VALUE!</v>
      </c>
    </row>
    <row r="564" spans="10:14" x14ac:dyDescent="0.25">
      <c r="J564" t="str">
        <f t="shared" si="34"/>
        <v>22D</v>
      </c>
      <c r="K564">
        <v>557</v>
      </c>
      <c r="L564" t="str">
        <f t="shared" si="35"/>
        <v/>
      </c>
      <c r="M564" t="e">
        <f t="shared" si="36"/>
        <v>#VALUE!</v>
      </c>
      <c r="N564" t="e">
        <f t="shared" si="37"/>
        <v>#VALUE!</v>
      </c>
    </row>
    <row r="565" spans="10:14" x14ac:dyDescent="0.25">
      <c r="J565" t="str">
        <f t="shared" si="34"/>
        <v>22E</v>
      </c>
      <c r="K565">
        <v>558</v>
      </c>
      <c r="L565" t="str">
        <f t="shared" si="35"/>
        <v/>
      </c>
      <c r="M565" t="e">
        <f t="shared" si="36"/>
        <v>#VALUE!</v>
      </c>
      <c r="N565" t="e">
        <f t="shared" si="37"/>
        <v>#VALUE!</v>
      </c>
    </row>
    <row r="566" spans="10:14" x14ac:dyDescent="0.25">
      <c r="J566" t="str">
        <f t="shared" si="34"/>
        <v>22F</v>
      </c>
      <c r="K566">
        <v>559</v>
      </c>
      <c r="L566" t="str">
        <f t="shared" si="35"/>
        <v/>
      </c>
      <c r="M566" t="e">
        <f t="shared" si="36"/>
        <v>#VALUE!</v>
      </c>
      <c r="N566" t="e">
        <f t="shared" si="37"/>
        <v>#VALUE!</v>
      </c>
    </row>
    <row r="567" spans="10:14" x14ac:dyDescent="0.25">
      <c r="J567" t="str">
        <f t="shared" si="34"/>
        <v>230</v>
      </c>
      <c r="K567">
        <v>560</v>
      </c>
      <c r="L567" t="str">
        <f t="shared" si="35"/>
        <v/>
      </c>
      <c r="M567" t="e">
        <f t="shared" si="36"/>
        <v>#VALUE!</v>
      </c>
      <c r="N567" t="e">
        <f t="shared" si="37"/>
        <v>#VALUE!</v>
      </c>
    </row>
    <row r="568" spans="10:14" x14ac:dyDescent="0.25">
      <c r="J568" t="str">
        <f t="shared" si="34"/>
        <v>231</v>
      </c>
      <c r="K568">
        <v>561</v>
      </c>
      <c r="L568" t="str">
        <f t="shared" si="35"/>
        <v/>
      </c>
      <c r="M568" t="e">
        <f t="shared" si="36"/>
        <v>#VALUE!</v>
      </c>
      <c r="N568" t="e">
        <f t="shared" si="37"/>
        <v>#VALUE!</v>
      </c>
    </row>
    <row r="569" spans="10:14" x14ac:dyDescent="0.25">
      <c r="J569" t="str">
        <f t="shared" si="34"/>
        <v>232</v>
      </c>
      <c r="K569">
        <v>562</v>
      </c>
      <c r="L569" t="str">
        <f t="shared" si="35"/>
        <v/>
      </c>
      <c r="M569" t="e">
        <f t="shared" si="36"/>
        <v>#VALUE!</v>
      </c>
      <c r="N569" t="e">
        <f t="shared" si="37"/>
        <v>#VALUE!</v>
      </c>
    </row>
    <row r="570" spans="10:14" x14ac:dyDescent="0.25">
      <c r="J570" t="str">
        <f t="shared" si="34"/>
        <v>233</v>
      </c>
      <c r="K570">
        <v>563</v>
      </c>
      <c r="L570" t="str">
        <f t="shared" si="35"/>
        <v/>
      </c>
      <c r="M570" t="e">
        <f t="shared" si="36"/>
        <v>#VALUE!</v>
      </c>
      <c r="N570" t="e">
        <f t="shared" si="37"/>
        <v>#VALUE!</v>
      </c>
    </row>
    <row r="571" spans="10:14" x14ac:dyDescent="0.25">
      <c r="J571" t="str">
        <f t="shared" si="34"/>
        <v>234</v>
      </c>
      <c r="K571">
        <v>564</v>
      </c>
      <c r="L571" t="str">
        <f t="shared" si="35"/>
        <v/>
      </c>
      <c r="M571" t="e">
        <f t="shared" si="36"/>
        <v>#VALUE!</v>
      </c>
      <c r="N571" t="e">
        <f t="shared" si="37"/>
        <v>#VALUE!</v>
      </c>
    </row>
    <row r="572" spans="10:14" x14ac:dyDescent="0.25">
      <c r="J572" t="str">
        <f t="shared" si="34"/>
        <v>235</v>
      </c>
      <c r="K572">
        <v>565</v>
      </c>
      <c r="L572" t="str">
        <f t="shared" si="35"/>
        <v/>
      </c>
      <c r="M572" t="e">
        <f t="shared" si="36"/>
        <v>#VALUE!</v>
      </c>
      <c r="N572" t="e">
        <f t="shared" si="37"/>
        <v>#VALUE!</v>
      </c>
    </row>
    <row r="573" spans="10:14" x14ac:dyDescent="0.25">
      <c r="J573" t="str">
        <f t="shared" si="34"/>
        <v>236</v>
      </c>
      <c r="K573">
        <v>566</v>
      </c>
      <c r="L573" t="str">
        <f t="shared" si="35"/>
        <v/>
      </c>
      <c r="M573" t="e">
        <f t="shared" si="36"/>
        <v>#VALUE!</v>
      </c>
      <c r="N573" t="e">
        <f t="shared" si="37"/>
        <v>#VALUE!</v>
      </c>
    </row>
    <row r="574" spans="10:14" x14ac:dyDescent="0.25">
      <c r="J574" t="str">
        <f t="shared" si="34"/>
        <v>237</v>
      </c>
      <c r="K574">
        <v>567</v>
      </c>
      <c r="L574" t="str">
        <f t="shared" si="35"/>
        <v/>
      </c>
      <c r="M574" t="e">
        <f t="shared" si="36"/>
        <v>#VALUE!</v>
      </c>
      <c r="N574" t="e">
        <f t="shared" si="37"/>
        <v>#VALUE!</v>
      </c>
    </row>
    <row r="575" spans="10:14" x14ac:dyDescent="0.25">
      <c r="J575" t="str">
        <f t="shared" si="34"/>
        <v>238</v>
      </c>
      <c r="K575">
        <v>568</v>
      </c>
      <c r="L575" t="str">
        <f t="shared" si="35"/>
        <v/>
      </c>
      <c r="M575" t="e">
        <f t="shared" si="36"/>
        <v>#VALUE!</v>
      </c>
      <c r="N575" t="e">
        <f t="shared" si="37"/>
        <v>#VALUE!</v>
      </c>
    </row>
    <row r="576" spans="10:14" x14ac:dyDescent="0.25">
      <c r="J576" t="str">
        <f t="shared" si="34"/>
        <v>239</v>
      </c>
      <c r="K576">
        <v>569</v>
      </c>
      <c r="L576" t="str">
        <f t="shared" si="35"/>
        <v/>
      </c>
      <c r="M576" t="e">
        <f t="shared" si="36"/>
        <v>#VALUE!</v>
      </c>
      <c r="N576" t="e">
        <f t="shared" si="37"/>
        <v>#VALUE!</v>
      </c>
    </row>
    <row r="577" spans="10:14" x14ac:dyDescent="0.25">
      <c r="J577" t="str">
        <f t="shared" si="34"/>
        <v>23A</v>
      </c>
      <c r="K577">
        <v>570</v>
      </c>
      <c r="L577" t="str">
        <f t="shared" si="35"/>
        <v/>
      </c>
      <c r="M577" t="e">
        <f t="shared" si="36"/>
        <v>#VALUE!</v>
      </c>
      <c r="N577" t="e">
        <f t="shared" si="37"/>
        <v>#VALUE!</v>
      </c>
    </row>
    <row r="578" spans="10:14" x14ac:dyDescent="0.25">
      <c r="J578" t="str">
        <f t="shared" si="34"/>
        <v>23B</v>
      </c>
      <c r="K578">
        <v>571</v>
      </c>
      <c r="L578" t="str">
        <f t="shared" si="35"/>
        <v/>
      </c>
      <c r="M578" t="e">
        <f t="shared" si="36"/>
        <v>#VALUE!</v>
      </c>
      <c r="N578" t="e">
        <f t="shared" si="37"/>
        <v>#VALUE!</v>
      </c>
    </row>
    <row r="579" spans="10:14" x14ac:dyDescent="0.25">
      <c r="J579" t="str">
        <f t="shared" si="34"/>
        <v>23C</v>
      </c>
      <c r="K579">
        <v>572</v>
      </c>
      <c r="L579" t="str">
        <f t="shared" si="35"/>
        <v/>
      </c>
      <c r="M579" t="e">
        <f t="shared" si="36"/>
        <v>#VALUE!</v>
      </c>
      <c r="N579" t="e">
        <f t="shared" si="37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StoredParameters</vt:lpstr>
      <vt:lpstr>Configuration Parameters</vt:lpstr>
      <vt:lpstr>Lifetime Counters</vt:lpstr>
      <vt:lpstr>CheckSumRanges</vt:lpstr>
      <vt:lpstr>Sheet2</vt:lpstr>
      <vt:lpstr>Sheet3</vt:lpstr>
    </vt:vector>
  </TitlesOfParts>
  <Company>AGCO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Osner</dc:creator>
  <cp:lastModifiedBy>Balzer, Mitchell</cp:lastModifiedBy>
  <dcterms:created xsi:type="dcterms:W3CDTF">2015-06-26T16:17:55Z</dcterms:created>
  <dcterms:modified xsi:type="dcterms:W3CDTF">2021-02-17T15:16:01Z</dcterms:modified>
</cp:coreProperties>
</file>