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309490_u_nus_edu/Documents/GitHub/IBM-quantum-challenge/"/>
    </mc:Choice>
  </mc:AlternateContent>
  <xr:revisionPtr revIDLastSave="0" documentId="8_{8E84C706-1F1A-4DAC-AE0A-FD1878E47B1A}" xr6:coauthVersionLast="45" xr6:coauthVersionMax="45" xr10:uidLastSave="{00000000-0000-0000-0000-000000000000}"/>
  <bookViews>
    <workbookView xWindow="-110" yWindow="-110" windowWidth="18490" windowHeight="11020" activeTab="1" xr2:uid="{9134DF1A-C330-4BCC-B66C-352C800C42E4}"/>
  </bookViews>
  <sheets>
    <sheet name="Linear Optimizer" sheetId="4" r:id="rId1"/>
    <sheet name="Non-linear Optimizer" sheetId="5" r:id="rId2"/>
  </sheets>
  <definedNames>
    <definedName name="solver_adj" localSheetId="0" hidden="1">'Linear Optimizer'!$A$2:$D$2,'Linear Optimizer'!$H$5:$H$20</definedName>
    <definedName name="solver_adj" localSheetId="1" hidden="1">'Non-linear Optimizer'!$A$2:$D$2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3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'Linear Optimizer'!$A$2:$D$2</definedName>
    <definedName name="solver_lhs1" localSheetId="1" hidden="1">'Non-linear Optimizer'!$A$2:$D$2</definedName>
    <definedName name="solver_lhs2" localSheetId="0" hidden="1">'Linear Optimizer'!$H$5:$H$20</definedName>
    <definedName name="solver_lhs3" localSheetId="0" hidden="1">'Linear Optimizer'!$H$5:$H$20</definedName>
    <definedName name="solver_lhs4" localSheetId="0" hidden="1">'Linear Optimizer'!$H$5:$H$20</definedName>
    <definedName name="solver_lhs5" localSheetId="0" hidden="1">'Linear Optimizer'!$I$5:$I$20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5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'Linear Optimizer'!$I$21</definedName>
    <definedName name="solver_opt" localSheetId="1" hidden="1">'Non-linear Optimizer'!$I$23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1</definedName>
    <definedName name="solver_rel3" localSheetId="0" hidden="1">4</definedName>
    <definedName name="solver_rel4" localSheetId="0" hidden="1">3</definedName>
    <definedName name="solver_rel5" localSheetId="0" hidden="1">3</definedName>
    <definedName name="solver_rhs1" localSheetId="0" hidden="1">1</definedName>
    <definedName name="solver_rhs1" localSheetId="1" hidden="1">1</definedName>
    <definedName name="solver_rhs2" localSheetId="0" hidden="1">4</definedName>
    <definedName name="solver_rhs3" localSheetId="0" hidden="1">integer</definedName>
    <definedName name="solver_rhs4" localSheetId="0" hidden="1">0</definedName>
    <definedName name="solver_rhs5" localSheetId="0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5" l="1"/>
  <c r="I6" i="5" s="1"/>
  <c r="H7" i="5"/>
  <c r="I7" i="5"/>
  <c r="H8" i="5"/>
  <c r="I8" i="5" s="1"/>
  <c r="H9" i="5"/>
  <c r="I9" i="5"/>
  <c r="H10" i="5"/>
  <c r="I10" i="5" s="1"/>
  <c r="H11" i="5"/>
  <c r="I11" i="5"/>
  <c r="H12" i="5"/>
  <c r="I12" i="5" s="1"/>
  <c r="H13" i="5"/>
  <c r="I13" i="5"/>
  <c r="H14" i="5"/>
  <c r="I14" i="5" s="1"/>
  <c r="H15" i="5"/>
  <c r="I15" i="5"/>
  <c r="H16" i="5"/>
  <c r="I16" i="5" s="1"/>
  <c r="H17" i="5"/>
  <c r="I17" i="5"/>
  <c r="H18" i="5"/>
  <c r="I18" i="5" s="1"/>
  <c r="H19" i="5"/>
  <c r="I19" i="5"/>
  <c r="H20" i="5"/>
  <c r="I20" i="5" s="1"/>
  <c r="H5" i="5"/>
  <c r="I5" i="5" s="1"/>
  <c r="F5" i="5" a="1"/>
  <c r="F5" i="5" s="1"/>
  <c r="F5" i="4" a="1"/>
  <c r="F5" i="4" s="1"/>
  <c r="I5" i="4" s="1"/>
  <c r="I9" i="4" l="1"/>
  <c r="I17" i="4"/>
  <c r="I6" i="4"/>
  <c r="I10" i="4"/>
  <c r="I14" i="4"/>
  <c r="I18" i="4"/>
  <c r="I13" i="4"/>
  <c r="I7" i="4"/>
  <c r="I11" i="4"/>
  <c r="I15" i="4"/>
  <c r="I19" i="4"/>
  <c r="I8" i="4"/>
  <c r="I12" i="4"/>
  <c r="I16" i="4"/>
  <c r="I20" i="4"/>
  <c r="I22" i="5" l="1"/>
  <c r="I21" i="5" a="1"/>
  <c r="I21" i="5" s="1"/>
  <c r="I21" i="4"/>
  <c r="I2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<sst xmlns="http://schemas.openxmlformats.org/spreadsheetml/2006/main" count="24" uniqueCount="15">
  <si>
    <t>RMSE</t>
  </si>
  <si>
    <t>Guess</t>
  </si>
  <si>
    <t>Target</t>
  </si>
  <si>
    <t>theta_1</t>
  </si>
  <si>
    <t>theta_0</t>
  </si>
  <si>
    <t>theta_2</t>
  </si>
  <si>
    <t>theta_3</t>
  </si>
  <si>
    <t>Multiplier</t>
  </si>
  <si>
    <t>Error</t>
  </si>
  <si>
    <t>TOTAL</t>
  </si>
  <si>
    <t>Kronecker</t>
  </si>
  <si>
    <t>COUNT</t>
  </si>
  <si>
    <t>SCORE</t>
  </si>
  <si>
    <t>|Error|</t>
  </si>
  <si>
    <t>Best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</si>
</sst>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5C6B-053B-4C75-861F-391732A87119}">
  <dimension ref="A1:L22"/>
  <sheetViews>
    <sheetView workbookViewId="0">
      <selection activeCell="L12" sqref="L12"/>
    </sheetView>
  </sheetViews>
  <sheetFormatPr defaultRowHeight="14.5" x14ac:dyDescent="0.35"/>
  <sheetData>
    <row r="1" spans="1:12" x14ac:dyDescent="0.35">
      <c r="A1" s="1" t="s">
        <v>4</v>
      </c>
      <c r="B1" s="1" t="s">
        <v>3</v>
      </c>
      <c r="C1" s="1" t="s">
        <v>5</v>
      </c>
      <c r="D1" s="1" t="s">
        <v>6</v>
      </c>
      <c r="E1" s="1"/>
      <c r="F1" s="1" t="s">
        <v>14</v>
      </c>
    </row>
    <row r="2" spans="1:12" x14ac:dyDescent="0.35">
      <c r="A2">
        <v>0.125</v>
      </c>
      <c r="B2">
        <v>0.625</v>
      </c>
      <c r="C2">
        <v>0.75</v>
      </c>
      <c r="D2">
        <v>0.875</v>
      </c>
      <c r="F2">
        <v>0.125</v>
      </c>
      <c r="G2">
        <v>0.625</v>
      </c>
      <c r="H2">
        <v>0.75</v>
      </c>
      <c r="I2">
        <v>0.875</v>
      </c>
    </row>
    <row r="4" spans="1:12" x14ac:dyDescent="0.35">
      <c r="B4" s="1" t="s">
        <v>10</v>
      </c>
      <c r="F4" s="1" t="s">
        <v>1</v>
      </c>
      <c r="G4" s="1" t="s">
        <v>2</v>
      </c>
      <c r="H4" s="1" t="s">
        <v>7</v>
      </c>
      <c r="I4" s="1" t="s">
        <v>8</v>
      </c>
      <c r="J4" s="1"/>
      <c r="L4" s="1"/>
    </row>
    <row r="5" spans="1:12" x14ac:dyDescent="0.35">
      <c r="A5">
        <v>0</v>
      </c>
      <c r="B5">
        <v>0</v>
      </c>
      <c r="C5">
        <v>0</v>
      </c>
      <c r="D5">
        <v>0</v>
      </c>
      <c r="F5" cm="1">
        <f t="array" ref="F5:F20">MMULT(A5:D20, TRANSPOSE(A2:D2))</f>
        <v>0</v>
      </c>
      <c r="G5">
        <v>0</v>
      </c>
      <c r="H5">
        <v>0</v>
      </c>
      <c r="I5">
        <f>360*H5+G5-F5</f>
        <v>0</v>
      </c>
    </row>
    <row r="6" spans="1:12" x14ac:dyDescent="0.35">
      <c r="A6">
        <v>360</v>
      </c>
      <c r="B6">
        <v>0</v>
      </c>
      <c r="C6">
        <v>0</v>
      </c>
      <c r="D6">
        <v>0</v>
      </c>
      <c r="F6">
        <v>45</v>
      </c>
      <c r="G6">
        <v>45</v>
      </c>
      <c r="H6">
        <v>0</v>
      </c>
      <c r="I6">
        <f t="shared" ref="I6:I20" si="0">360*H6+G6-F6</f>
        <v>0</v>
      </c>
    </row>
    <row r="7" spans="1:12" x14ac:dyDescent="0.35">
      <c r="A7">
        <v>0</v>
      </c>
      <c r="B7">
        <v>360</v>
      </c>
      <c r="C7">
        <v>0</v>
      </c>
      <c r="D7">
        <v>0</v>
      </c>
      <c r="F7">
        <v>225</v>
      </c>
      <c r="G7">
        <v>225</v>
      </c>
      <c r="H7">
        <v>0</v>
      </c>
      <c r="I7">
        <f t="shared" si="0"/>
        <v>0</v>
      </c>
    </row>
    <row r="8" spans="1:12" x14ac:dyDescent="0.35">
      <c r="A8">
        <v>360</v>
      </c>
      <c r="B8">
        <v>360</v>
      </c>
      <c r="C8">
        <v>0</v>
      </c>
      <c r="D8">
        <v>0</v>
      </c>
      <c r="F8">
        <v>270</v>
      </c>
      <c r="G8">
        <v>90</v>
      </c>
      <c r="H8">
        <v>1</v>
      </c>
      <c r="I8">
        <f t="shared" si="0"/>
        <v>180</v>
      </c>
    </row>
    <row r="9" spans="1:12" x14ac:dyDescent="0.35">
      <c r="A9">
        <v>0</v>
      </c>
      <c r="B9">
        <v>0</v>
      </c>
      <c r="C9">
        <v>360</v>
      </c>
      <c r="D9">
        <v>0</v>
      </c>
      <c r="F9">
        <v>270</v>
      </c>
      <c r="G9">
        <v>90</v>
      </c>
      <c r="H9">
        <v>1</v>
      </c>
      <c r="I9">
        <f t="shared" si="0"/>
        <v>180</v>
      </c>
    </row>
    <row r="10" spans="1:12" x14ac:dyDescent="0.35">
      <c r="A10">
        <v>360</v>
      </c>
      <c r="B10">
        <v>0</v>
      </c>
      <c r="C10">
        <v>360</v>
      </c>
      <c r="D10">
        <v>0</v>
      </c>
      <c r="F10">
        <v>315</v>
      </c>
      <c r="G10">
        <v>315</v>
      </c>
      <c r="H10">
        <v>0</v>
      </c>
      <c r="I10">
        <f t="shared" si="0"/>
        <v>0</v>
      </c>
    </row>
    <row r="11" spans="1:12" x14ac:dyDescent="0.35">
      <c r="A11">
        <v>0</v>
      </c>
      <c r="B11">
        <v>360</v>
      </c>
      <c r="C11">
        <v>360</v>
      </c>
      <c r="D11">
        <v>0</v>
      </c>
      <c r="F11">
        <v>495</v>
      </c>
      <c r="G11">
        <v>135</v>
      </c>
      <c r="H11">
        <v>1</v>
      </c>
      <c r="I11">
        <f t="shared" si="0"/>
        <v>0</v>
      </c>
    </row>
    <row r="12" spans="1:12" x14ac:dyDescent="0.35">
      <c r="A12">
        <v>360</v>
      </c>
      <c r="B12">
        <v>360</v>
      </c>
      <c r="C12">
        <v>360</v>
      </c>
      <c r="D12">
        <v>0</v>
      </c>
      <c r="F12">
        <v>540</v>
      </c>
      <c r="G12">
        <v>180</v>
      </c>
      <c r="H12">
        <v>1</v>
      </c>
      <c r="I12">
        <f t="shared" si="0"/>
        <v>0</v>
      </c>
    </row>
    <row r="13" spans="1:12" x14ac:dyDescent="0.35">
      <c r="A13">
        <v>0</v>
      </c>
      <c r="B13">
        <v>0</v>
      </c>
      <c r="C13">
        <v>0</v>
      </c>
      <c r="D13">
        <v>360</v>
      </c>
      <c r="F13">
        <v>315</v>
      </c>
      <c r="G13">
        <v>135</v>
      </c>
      <c r="H13">
        <v>1</v>
      </c>
      <c r="I13">
        <f t="shared" si="0"/>
        <v>180</v>
      </c>
    </row>
    <row r="14" spans="1:12" x14ac:dyDescent="0.35">
      <c r="A14">
        <v>360</v>
      </c>
      <c r="B14">
        <v>0</v>
      </c>
      <c r="C14">
        <v>0</v>
      </c>
      <c r="D14">
        <v>360</v>
      </c>
      <c r="F14">
        <v>360</v>
      </c>
      <c r="G14">
        <v>180</v>
      </c>
      <c r="H14">
        <v>1</v>
      </c>
      <c r="I14">
        <f t="shared" si="0"/>
        <v>180</v>
      </c>
    </row>
    <row r="15" spans="1:12" x14ac:dyDescent="0.35">
      <c r="A15">
        <v>0</v>
      </c>
      <c r="B15">
        <v>360</v>
      </c>
      <c r="C15">
        <v>0</v>
      </c>
      <c r="D15">
        <v>360</v>
      </c>
      <c r="F15">
        <v>540</v>
      </c>
      <c r="G15">
        <v>180</v>
      </c>
      <c r="H15">
        <v>1</v>
      </c>
      <c r="I15">
        <f t="shared" si="0"/>
        <v>0</v>
      </c>
    </row>
    <row r="16" spans="1:12" x14ac:dyDescent="0.35">
      <c r="A16">
        <v>360</v>
      </c>
      <c r="B16">
        <v>360</v>
      </c>
      <c r="C16">
        <v>0</v>
      </c>
      <c r="D16">
        <v>360</v>
      </c>
      <c r="F16">
        <v>585</v>
      </c>
      <c r="G16">
        <v>45</v>
      </c>
      <c r="H16">
        <v>2</v>
      </c>
      <c r="I16">
        <f t="shared" si="0"/>
        <v>180</v>
      </c>
    </row>
    <row r="17" spans="1:9" x14ac:dyDescent="0.35">
      <c r="A17">
        <v>0</v>
      </c>
      <c r="B17">
        <v>0</v>
      </c>
      <c r="C17">
        <v>360</v>
      </c>
      <c r="D17">
        <v>360</v>
      </c>
      <c r="F17">
        <v>585</v>
      </c>
      <c r="G17">
        <v>225</v>
      </c>
      <c r="H17">
        <v>1</v>
      </c>
      <c r="I17">
        <f t="shared" si="0"/>
        <v>0</v>
      </c>
    </row>
    <row r="18" spans="1:9" x14ac:dyDescent="0.35">
      <c r="A18">
        <v>360</v>
      </c>
      <c r="B18">
        <v>0</v>
      </c>
      <c r="C18">
        <v>360</v>
      </c>
      <c r="D18">
        <v>360</v>
      </c>
      <c r="F18">
        <v>630</v>
      </c>
      <c r="G18">
        <v>90</v>
      </c>
      <c r="H18">
        <v>2</v>
      </c>
      <c r="I18">
        <f t="shared" si="0"/>
        <v>180</v>
      </c>
    </row>
    <row r="19" spans="1:9" x14ac:dyDescent="0.35">
      <c r="A19">
        <v>0</v>
      </c>
      <c r="B19">
        <v>360</v>
      </c>
      <c r="C19">
        <v>360</v>
      </c>
      <c r="D19">
        <v>360</v>
      </c>
      <c r="F19">
        <v>810</v>
      </c>
      <c r="G19">
        <v>90</v>
      </c>
      <c r="H19">
        <v>2</v>
      </c>
      <c r="I19">
        <f t="shared" si="0"/>
        <v>0</v>
      </c>
    </row>
    <row r="20" spans="1:9" x14ac:dyDescent="0.35">
      <c r="A20">
        <v>360</v>
      </c>
      <c r="B20">
        <v>360</v>
      </c>
      <c r="C20">
        <v>360</v>
      </c>
      <c r="D20">
        <v>360</v>
      </c>
      <c r="F20">
        <v>855</v>
      </c>
      <c r="G20">
        <v>135</v>
      </c>
      <c r="H20">
        <v>2</v>
      </c>
      <c r="I20">
        <f t="shared" si="0"/>
        <v>0</v>
      </c>
    </row>
    <row r="21" spans="1:9" x14ac:dyDescent="0.35">
      <c r="H21" s="1" t="s">
        <v>9</v>
      </c>
      <c r="I21">
        <f>SUM(I5:I20)</f>
        <v>1080</v>
      </c>
    </row>
    <row r="22" spans="1:9" x14ac:dyDescent="0.35">
      <c r="H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B12E-0BC7-47ED-8490-C0131288841E}">
  <dimension ref="A1:I23"/>
  <sheetViews>
    <sheetView tabSelected="1" workbookViewId="0">
      <selection activeCell="G4" sqref="G4"/>
    </sheetView>
  </sheetViews>
  <sheetFormatPr defaultRowHeight="14.5" x14ac:dyDescent="0.35"/>
  <sheetData>
    <row r="1" spans="1:9" x14ac:dyDescent="0.35">
      <c r="A1" s="1" t="s">
        <v>4</v>
      </c>
      <c r="B1" s="1" t="s">
        <v>3</v>
      </c>
      <c r="C1" s="1" t="s">
        <v>5</v>
      </c>
      <c r="D1" s="1" t="s">
        <v>6</v>
      </c>
      <c r="E1" s="1"/>
      <c r="F1" s="1" t="s">
        <v>14</v>
      </c>
    </row>
    <row r="2" spans="1:9" x14ac:dyDescent="0.35">
      <c r="A2">
        <v>0.375</v>
      </c>
      <c r="B2">
        <v>0.625</v>
      </c>
      <c r="C2">
        <v>0.5</v>
      </c>
      <c r="D2">
        <v>0.125</v>
      </c>
      <c r="F2">
        <v>0.375</v>
      </c>
      <c r="G2">
        <v>0.625</v>
      </c>
      <c r="H2">
        <v>0.5</v>
      </c>
      <c r="I2">
        <v>0.125</v>
      </c>
    </row>
    <row r="4" spans="1:9" x14ac:dyDescent="0.35">
      <c r="B4" s="1" t="s">
        <v>10</v>
      </c>
      <c r="F4" s="1" t="s">
        <v>1</v>
      </c>
      <c r="G4" s="1" t="s">
        <v>2</v>
      </c>
      <c r="H4" s="1" t="s">
        <v>8</v>
      </c>
      <c r="I4" s="1" t="s">
        <v>13</v>
      </c>
    </row>
    <row r="5" spans="1:9" x14ac:dyDescent="0.35">
      <c r="A5">
        <v>0</v>
      </c>
      <c r="B5">
        <v>0</v>
      </c>
      <c r="C5">
        <v>0</v>
      </c>
      <c r="D5">
        <v>0</v>
      </c>
      <c r="F5" cm="1">
        <f t="array" ref="F5:F20">MMULT(A5:D20, TRANSPOSE(A2:D2))</f>
        <v>0</v>
      </c>
      <c r="G5">
        <v>0</v>
      </c>
      <c r="H5">
        <f>MOD(F5-G5+180, 360)-180</f>
        <v>0</v>
      </c>
      <c r="I5">
        <f>ABS(H5)</f>
        <v>0</v>
      </c>
    </row>
    <row r="6" spans="1:9" x14ac:dyDescent="0.35">
      <c r="A6">
        <v>360</v>
      </c>
      <c r="B6">
        <v>0</v>
      </c>
      <c r="C6">
        <v>0</v>
      </c>
      <c r="D6">
        <v>0</v>
      </c>
      <c r="F6">
        <v>135</v>
      </c>
      <c r="G6">
        <v>45</v>
      </c>
      <c r="H6">
        <f t="shared" ref="H6:H20" si="0">MOD(F6-G6+180, 360)-180</f>
        <v>90</v>
      </c>
      <c r="I6">
        <f t="shared" ref="I6:I20" si="1">ABS(H6)</f>
        <v>90</v>
      </c>
    </row>
    <row r="7" spans="1:9" x14ac:dyDescent="0.35">
      <c r="A7">
        <v>0</v>
      </c>
      <c r="B7">
        <v>360</v>
      </c>
      <c r="C7">
        <v>0</v>
      </c>
      <c r="D7">
        <v>0</v>
      </c>
      <c r="F7">
        <v>225</v>
      </c>
      <c r="G7">
        <v>225</v>
      </c>
      <c r="H7">
        <f t="shared" si="0"/>
        <v>0</v>
      </c>
      <c r="I7">
        <f t="shared" si="1"/>
        <v>0</v>
      </c>
    </row>
    <row r="8" spans="1:9" x14ac:dyDescent="0.35">
      <c r="A8">
        <v>360</v>
      </c>
      <c r="B8">
        <v>360</v>
      </c>
      <c r="C8">
        <v>0</v>
      </c>
      <c r="D8">
        <v>0</v>
      </c>
      <c r="F8">
        <v>360</v>
      </c>
      <c r="G8">
        <v>90</v>
      </c>
      <c r="H8">
        <f t="shared" si="0"/>
        <v>-90</v>
      </c>
      <c r="I8">
        <f t="shared" si="1"/>
        <v>90</v>
      </c>
    </row>
    <row r="9" spans="1:9" x14ac:dyDescent="0.35">
      <c r="A9">
        <v>0</v>
      </c>
      <c r="B9">
        <v>0</v>
      </c>
      <c r="C9">
        <v>360</v>
      </c>
      <c r="D9">
        <v>0</v>
      </c>
      <c r="F9">
        <v>180</v>
      </c>
      <c r="G9">
        <v>90</v>
      </c>
      <c r="H9">
        <f t="shared" si="0"/>
        <v>90</v>
      </c>
      <c r="I9">
        <f t="shared" si="1"/>
        <v>90</v>
      </c>
    </row>
    <row r="10" spans="1:9" x14ac:dyDescent="0.35">
      <c r="A10">
        <v>360</v>
      </c>
      <c r="B10">
        <v>0</v>
      </c>
      <c r="C10">
        <v>360</v>
      </c>
      <c r="D10">
        <v>0</v>
      </c>
      <c r="F10">
        <v>315</v>
      </c>
      <c r="G10">
        <v>315</v>
      </c>
      <c r="H10">
        <f t="shared" si="0"/>
        <v>0</v>
      </c>
      <c r="I10">
        <f t="shared" si="1"/>
        <v>0</v>
      </c>
    </row>
    <row r="11" spans="1:9" x14ac:dyDescent="0.35">
      <c r="A11">
        <v>0</v>
      </c>
      <c r="B11">
        <v>360</v>
      </c>
      <c r="C11">
        <v>360</v>
      </c>
      <c r="D11">
        <v>0</v>
      </c>
      <c r="F11">
        <v>405</v>
      </c>
      <c r="G11">
        <v>135</v>
      </c>
      <c r="H11">
        <f t="shared" si="0"/>
        <v>-90</v>
      </c>
      <c r="I11">
        <f t="shared" si="1"/>
        <v>90</v>
      </c>
    </row>
    <row r="12" spans="1:9" x14ac:dyDescent="0.35">
      <c r="A12">
        <v>360</v>
      </c>
      <c r="B12">
        <v>360</v>
      </c>
      <c r="C12">
        <v>360</v>
      </c>
      <c r="D12">
        <v>0</v>
      </c>
      <c r="F12">
        <v>540</v>
      </c>
      <c r="G12">
        <v>180</v>
      </c>
      <c r="H12">
        <f t="shared" si="0"/>
        <v>0</v>
      </c>
      <c r="I12">
        <f t="shared" si="1"/>
        <v>0</v>
      </c>
    </row>
    <row r="13" spans="1:9" x14ac:dyDescent="0.35">
      <c r="A13">
        <v>0</v>
      </c>
      <c r="B13">
        <v>0</v>
      </c>
      <c r="C13">
        <v>0</v>
      </c>
      <c r="D13">
        <v>360</v>
      </c>
      <c r="F13">
        <v>45</v>
      </c>
      <c r="G13">
        <v>135</v>
      </c>
      <c r="H13">
        <f t="shared" si="0"/>
        <v>-90</v>
      </c>
      <c r="I13">
        <f t="shared" si="1"/>
        <v>90</v>
      </c>
    </row>
    <row r="14" spans="1:9" x14ac:dyDescent="0.35">
      <c r="A14">
        <v>360</v>
      </c>
      <c r="B14">
        <v>0</v>
      </c>
      <c r="C14">
        <v>0</v>
      </c>
      <c r="D14">
        <v>360</v>
      </c>
      <c r="F14">
        <v>180</v>
      </c>
      <c r="G14">
        <v>180</v>
      </c>
      <c r="H14">
        <f t="shared" si="0"/>
        <v>0</v>
      </c>
      <c r="I14">
        <f t="shared" si="1"/>
        <v>0</v>
      </c>
    </row>
    <row r="15" spans="1:9" x14ac:dyDescent="0.35">
      <c r="A15">
        <v>0</v>
      </c>
      <c r="B15">
        <v>360</v>
      </c>
      <c r="C15">
        <v>0</v>
      </c>
      <c r="D15">
        <v>360</v>
      </c>
      <c r="F15">
        <v>270</v>
      </c>
      <c r="G15">
        <v>180</v>
      </c>
      <c r="H15">
        <f t="shared" si="0"/>
        <v>90</v>
      </c>
      <c r="I15">
        <f t="shared" si="1"/>
        <v>90</v>
      </c>
    </row>
    <row r="16" spans="1:9" x14ac:dyDescent="0.35">
      <c r="A16">
        <v>360</v>
      </c>
      <c r="B16">
        <v>360</v>
      </c>
      <c r="C16">
        <v>0</v>
      </c>
      <c r="D16">
        <v>360</v>
      </c>
      <c r="F16">
        <v>405</v>
      </c>
      <c r="G16">
        <v>45</v>
      </c>
      <c r="H16">
        <f t="shared" si="0"/>
        <v>0</v>
      </c>
      <c r="I16">
        <f t="shared" si="1"/>
        <v>0</v>
      </c>
    </row>
    <row r="17" spans="1:9" x14ac:dyDescent="0.35">
      <c r="A17">
        <v>0</v>
      </c>
      <c r="B17">
        <v>0</v>
      </c>
      <c r="C17">
        <v>360</v>
      </c>
      <c r="D17">
        <v>360</v>
      </c>
      <c r="F17">
        <v>225</v>
      </c>
      <c r="G17">
        <v>225</v>
      </c>
      <c r="H17">
        <f t="shared" si="0"/>
        <v>0</v>
      </c>
      <c r="I17">
        <f t="shared" si="1"/>
        <v>0</v>
      </c>
    </row>
    <row r="18" spans="1:9" x14ac:dyDescent="0.35">
      <c r="A18">
        <v>360</v>
      </c>
      <c r="B18">
        <v>0</v>
      </c>
      <c r="C18">
        <v>360</v>
      </c>
      <c r="D18">
        <v>360</v>
      </c>
      <c r="F18">
        <v>360</v>
      </c>
      <c r="G18">
        <v>90</v>
      </c>
      <c r="H18">
        <f t="shared" si="0"/>
        <v>-90</v>
      </c>
      <c r="I18">
        <f t="shared" si="1"/>
        <v>90</v>
      </c>
    </row>
    <row r="19" spans="1:9" x14ac:dyDescent="0.35">
      <c r="A19">
        <v>0</v>
      </c>
      <c r="B19">
        <v>360</v>
      </c>
      <c r="C19">
        <v>360</v>
      </c>
      <c r="D19">
        <v>360</v>
      </c>
      <c r="F19">
        <v>450</v>
      </c>
      <c r="G19">
        <v>90</v>
      </c>
      <c r="H19">
        <f t="shared" si="0"/>
        <v>0</v>
      </c>
      <c r="I19">
        <f t="shared" si="1"/>
        <v>0</v>
      </c>
    </row>
    <row r="20" spans="1:9" x14ac:dyDescent="0.35">
      <c r="A20">
        <v>360</v>
      </c>
      <c r="B20">
        <v>360</v>
      </c>
      <c r="C20">
        <v>360</v>
      </c>
      <c r="D20">
        <v>360</v>
      </c>
      <c r="F20">
        <v>585</v>
      </c>
      <c r="G20">
        <v>135</v>
      </c>
      <c r="H20">
        <f t="shared" si="0"/>
        <v>90</v>
      </c>
      <c r="I20">
        <f t="shared" si="1"/>
        <v>90</v>
      </c>
    </row>
    <row r="21" spans="1:9" x14ac:dyDescent="0.35">
      <c r="H21" s="1" t="s">
        <v>0</v>
      </c>
      <c r="I21" cm="1">
        <f t="array" ref="I21">AVERAGE(I5:I20^2)^0.5</f>
        <v>63.63961030678928</v>
      </c>
    </row>
    <row r="22" spans="1:9" x14ac:dyDescent="0.35">
      <c r="H22" s="1" t="s">
        <v>11</v>
      </c>
      <c r="I22">
        <f>COUNTIF(I5:I20, "&gt; 0.001")</f>
        <v>8</v>
      </c>
    </row>
    <row r="23" spans="1:9" x14ac:dyDescent="0.35">
      <c r="H23" s="1" t="s">
        <v>12</v>
      </c>
      <c r="I23">
        <f>I21*I22</f>
        <v>509.11688245431424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5FD86B2E3AB4C886C8408EE1289CD" ma:contentTypeVersion="13" ma:contentTypeDescription="Create a new document." ma:contentTypeScope="" ma:versionID="da42a24cde10ce7a858ed61e06b1af4a">
  <xsd:schema xmlns:xsd="http://www.w3.org/2001/XMLSchema" xmlns:xs="http://www.w3.org/2001/XMLSchema" xmlns:p="http://schemas.microsoft.com/office/2006/metadata/properties" xmlns:ns3="2f264758-302d-4c37-a10f-a6abad1bb24f" xmlns:ns4="04ad7ab0-10bb-4785-9d77-fe61a8acffa2" targetNamespace="http://schemas.microsoft.com/office/2006/metadata/properties" ma:root="true" ma:fieldsID="2d04dba4eeb147a0844893f94d992191" ns3:_="" ns4:_="">
    <xsd:import namespace="2f264758-302d-4c37-a10f-a6abad1bb24f"/>
    <xsd:import namespace="04ad7ab0-10bb-4785-9d77-fe61a8acff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64758-302d-4c37-a10f-a6abad1bb2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d7ab0-10bb-4785-9d77-fe61a8acf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AA0969-974F-48AB-82D0-523558CCF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264758-302d-4c37-a10f-a6abad1bb24f"/>
    <ds:schemaRef ds:uri="04ad7ab0-10bb-4785-9d77-fe61a8acff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AED941-E1FA-42B8-8416-8036E4DCCF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4724C-D13C-4E39-B6FC-ADC4093B96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Optimizer</vt:lpstr>
      <vt:lpstr>Non-linear Optimizer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Kwong</dc:creator>
  <cp:lastModifiedBy>Mitchell Kwong</cp:lastModifiedBy>
  <dcterms:created xsi:type="dcterms:W3CDTF">2020-05-07T17:48:37Z</dcterms:created>
  <dcterms:modified xsi:type="dcterms:W3CDTF">2020-05-08T01:51:17Z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0x010100EB75FD86B2E3AB4C886C8408EE1289CD</vt:lpwstr>
  </property>
</Properties>
</file>