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tch\Desktop\Analytical BootCamp\HOMEWORK\"/>
    </mc:Choice>
  </mc:AlternateContent>
  <xr:revisionPtr revIDLastSave="0" documentId="8_{63E5D6FB-4C87-4A67-80E2-9CCA0066ECE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Pvts" sheetId="2" r:id="rId2"/>
    <sheet name="Cat" sheetId="3" r:id="rId3"/>
    <sheet name="Sub-cat" sheetId="7" r:id="rId4"/>
    <sheet name="Date_created_conv (line)" sheetId="6" r:id="rId5"/>
    <sheet name="Date_created_conv (column)" sheetId="8" r:id="rId6"/>
    <sheet name="Cat &amp; Sub-cat crosstab" sheetId="10" r:id="rId7"/>
    <sheet name="avg_donation" sheetId="9" r:id="rId8"/>
  </sheets>
  <definedNames>
    <definedName name="_xlnm._FilterDatabase" localSheetId="0" hidden="1">Data!$A$1:$T$4115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M2" i="1"/>
  <c r="K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 l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<sst xmlns="http://schemas.openxmlformats.org/spreadsheetml/2006/main" count="25013" uniqueCount="8394">
  <si>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</si>
  <si>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</si>
  <si>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</si>
  <si>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</si>
  <si>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</si>
  <si>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</si>
  <si>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</si>
  <si>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</si>
  <si>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</si>
  <si>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</si>
  <si>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</si>
  <si>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</si>
  <si>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</si>
  <si>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</si>
  <si>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</si>
  <si>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</si>
  <si>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</si>
  <si>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</si>
  <si>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</si>
  <si>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</si>
  <si>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</si>
  <si>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</si>
  <si>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</si>
  <si>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</si>
  <si>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</si>
  <si>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</si>
  <si>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</si>
  <si>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</si>
  <si>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</si>
  <si>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</si>
  <si>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</si>
  <si>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</si>
  <si>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</si>
  <si>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</si>
  <si>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</si>
  <si>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</si>
  <si>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</si>
  <si>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</si>
  <si>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</si>
  <si>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</si>
  <si>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</si>
  <si>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</si>
  <si>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</si>
  <si>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</si>
  <si>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</si>
  <si>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</si>
  <si>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</si>
  <si>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</si>
  <si>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</si>
  <si>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</si>
  <si>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</si>
  <si>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</si>
  <si>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</si>
  <si>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</si>
  <si>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</si>
  <si>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</si>
  <si>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</si>
  <si>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</si>
  <si>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</si>
  <si>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</si>
  <si>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</si>
  <si>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</si>
  <si>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</si>
  <si>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</si>
  <si>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</si>
  <si>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</si>
  <si>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</si>
  <si>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</si>
  <si>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</si>
  <si>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</si>
  <si>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</si>
  <si>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</si>
  <si>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</si>
  <si>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</si>
  <si>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</si>
  <si>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</si>
  <si>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</si>
  <si>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</si>
  <si>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</si>
  <si>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</si>
  <si>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</si>
  <si>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</si>
  <si>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</si>
  <si>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</si>
  <si>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</si>
  <si>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</si>
  <si>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</si>
  <si>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</si>
  <si>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</si>
  <si>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</si>
  <si>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</si>
  <si>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</si>
  <si>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</si>
  <si>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</si>
  <si>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</si>
  <si>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</si>
  <si>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</si>
  <si>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</si>
  <si>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</si>
  <si>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</si>
  <si>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</si>
  <si>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</si>
  <si>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</si>
  <si>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</si>
  <si>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</si>
  <si>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</si>
  <si>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</si>
  <si>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</si>
  <si>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</si>
  <si>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</si>
  <si>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</si>
  <si>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</si>
  <si>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</si>
  <si>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</si>
  <si>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</si>
  <si>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</si>
  <si>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</si>
  <si>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</si>
  <si>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</si>
  <si>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</si>
  <si>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</si>
  <si>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</si>
  <si>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</si>
  <si>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</si>
  <si>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</si>
  <si>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</si>
  <si>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</si>
  <si>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</si>
  <si>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</si>
  <si>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</si>
  <si>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</si>
  <si>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</si>
  <si>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</si>
  <si>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</si>
  <si>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</si>
  <si>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</si>
  <si>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</si>
  <si>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</si>
  <si>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</si>
  <si>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</si>
  <si>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</si>
  <si>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</si>
  <si>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</si>
  <si>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</si>
  <si>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</si>
  <si>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</si>
  <si>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</si>
  <si>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</si>
  <si>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</si>
  <si>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</si>
  <si>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</si>
  <si>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</si>
  <si>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</si>
  <si>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</si>
  <si>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</si>
  <si>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</si>
  <si>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</si>
  <si>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</si>
  <si>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</si>
  <si>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</si>
  <si>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</si>
  <si>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</si>
  <si>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</si>
  <si>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</si>
  <si>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</si>
  <si>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</si>
  <si>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</si>
  <si>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</si>
  <si>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</si>
  <si>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</si>
  <si>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</si>
  <si>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</si>
  <si>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</si>
  <si>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</si>
  <si>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</si>
  <si>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</si>
  <si>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</si>
  <si>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</si>
  <si>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</si>
  <si>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</si>
  <si>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</si>
  <si>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</si>
  <si>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</si>
  <si>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</si>
  <si>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</si>
  <si>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</si>
  <si>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</si>
  <si>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</si>
  <si>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</si>
  <si>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</si>
  <si>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</si>
  <si>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</si>
  <si>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</si>
  <si>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</si>
  <si>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</si>
  <si>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</si>
  <si>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</si>
  <si>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</si>
  <si>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</si>
  <si>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</si>
  <si>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</si>
  <si>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</si>
  <si>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</si>
  <si>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</si>
  <si>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</si>
  <si>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</si>
  <si>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</si>
  <si>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</si>
  <si>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</si>
  <si>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</si>
  <si>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</si>
  <si>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</si>
  <si>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</si>
  <si>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</si>
  <si>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</si>
  <si>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</si>
  <si>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</si>
  <si>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</si>
  <si>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</si>
  <si>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</si>
  <si>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</si>
  <si>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</si>
  <si>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</si>
  <si>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</si>
  <si>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</si>
  <si>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</si>
  <si>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</si>
  <si>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</si>
  <si>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</si>
  <si>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</si>
  <si>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</si>
  <si>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</si>
  <si>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</si>
  <si>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</si>
  <si>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</si>
  <si>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</si>
  <si>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</si>
  <si>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</si>
  <si>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</si>
  <si>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</si>
  <si>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</si>
  <si>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</si>
  <si>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</si>
  <si>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</si>
  <si>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</si>
  <si>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</si>
  <si>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</si>
  <si>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</si>
  <si>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</si>
  <si>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</si>
  <si>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</si>
  <si>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</si>
  <si>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</si>
  <si>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</si>
  <si>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</si>
  <si>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</si>
  <si>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</si>
  <si>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</si>
  <si>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</si>
  <si>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</si>
  <si>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</si>
  <si>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</si>
  <si>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</si>
  <si>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</si>
  <si>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</si>
  <si>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</si>
  <si>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</si>
  <si>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</si>
  <si>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</si>
  <si>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</si>
  <si>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</si>
  <si>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</si>
  <si>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</si>
  <si>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</si>
  <si>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</si>
  <si>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</si>
  <si>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</si>
  <si>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</si>
  <si>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</si>
  <si>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</si>
  <si>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</si>
  <si>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</si>
  <si>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</si>
  <si>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</si>
  <si>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</si>
  <si>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</si>
  <si>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</si>
  <si>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</si>
  <si>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</si>
  <si>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</si>
  <si>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</si>
  <si>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</si>
  <si>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</si>
  <si>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</si>
  <si>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</si>
  <si>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</si>
  <si>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</si>
  <si>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</si>
  <si>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</si>
  <si>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</si>
  <si>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</si>
  <si>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</si>
  <si>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</si>
  <si>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</si>
  <si>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</si>
  <si>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</si>
  <si>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</si>
  <si>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</si>
  <si>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</si>
  <si>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</si>
  <si>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</si>
  <si>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</si>
  <si>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</si>
  <si>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</si>
  <si>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</si>
  <si>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</si>
  <si>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</si>
  <si>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</si>
  <si>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</si>
  <si>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</si>
  <si>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</si>
  <si>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</si>
  <si>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</si>
  <si>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</si>
  <si>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</si>
  <si>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</si>
  <si>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</si>
  <si>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</si>
  <si>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</si>
  <si>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</si>
  <si>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</si>
  <si>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</si>
  <si>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</si>
  <si>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</si>
  <si>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</si>
  <si>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</si>
  <si>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</si>
  <si>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</si>
  <si>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</si>
  <si>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</si>
  <si>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</si>
  <si>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</si>
  <si>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</si>
  <si>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</si>
  <si>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</si>
  <si>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</si>
  <si>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</si>
  <si>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</si>
  <si>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</si>
  <si>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</si>
  <si>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</si>
  <si>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</si>
  <si>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</si>
  <si>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</si>
  <si>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</si>
  <si>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</si>
  <si>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</si>
  <si>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</si>
  <si>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</si>
  <si>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</si>
  <si>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</si>
  <si>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</si>
  <si>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</si>
  <si>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</si>
  <si>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</si>
  <si>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</si>
  <si>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</si>
  <si>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</si>
  <si>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</si>
  <si>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</si>
  <si>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</si>
  <si>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</si>
  <si>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</si>
  <si>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</si>
  <si>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</si>
  <si>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</si>
  <si>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</si>
  <si>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</si>
  <si>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</si>
  <si>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</si>
  <si>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</si>
  <si>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</si>
  <si>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</si>
  <si>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</si>
  <si>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</si>
  <si>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</si>
  <si>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</si>
  <si>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</si>
  <si>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</si>
  <si>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</si>
  <si>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</si>
  <si>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</si>
  <si>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</si>
  <si>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</si>
  <si>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</si>
  <si>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</si>
  <si>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</si>
  <si>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</si>
  <si>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</si>
  <si>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</si>
  <si>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</si>
  <si>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</si>
  <si>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</si>
  <si>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</si>
  <si>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</si>
  <si>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</si>
  <si>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</si>
  <si>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</si>
  <si>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</si>
  <si>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</si>
  <si>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</si>
  <si>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</si>
  <si>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</si>
  <si>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</si>
  <si>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</si>
  <si>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</si>
  <si>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</si>
  <si>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</si>
  <si>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</si>
  <si>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</si>
  <si>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</si>
  <si>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</si>
  <si>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</si>
  <si>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</si>
  <si>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</si>
  <si>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</si>
  <si>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</si>
  <si>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</si>
  <si>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</si>
  <si>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</si>
  <si>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</si>
  <si>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</si>
  <si>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</si>
  <si>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</si>
  <si>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</si>
  <si>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</si>
  <si>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</si>
  <si>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</si>
  <si>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</si>
  <si>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</si>
  <si>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</si>
  <si>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</si>
  <si>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</si>
  <si>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</si>
  <si>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</si>
  <si>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</si>
  <si>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</si>
  <si>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</si>
  <si>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</si>
  <si>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</si>
  <si>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</si>
  <si>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</si>
  <si>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</si>
  <si>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</si>
  <si>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</si>
  <si>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</si>
  <si>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</si>
  <si>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</si>
  <si>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</si>
  <si>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</si>
  <si>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</si>
  <si>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</si>
  <si>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</si>
  <si>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</si>
  <si>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</si>
  <si>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</si>
  <si>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</si>
  <si>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</si>
  <si>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</si>
  <si>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</si>
  <si>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</si>
  <si>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</si>
  <si>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</si>
  <si>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</si>
  <si>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</si>
  <si>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</si>
  <si>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</si>
  <si>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</si>
  <si>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</si>
  <si>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</si>
  <si>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</si>
  <si>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</si>
  <si>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</si>
  <si>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</si>
  <si>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</si>
  <si>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</si>
  <si>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</si>
  <si>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</si>
  <si>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</si>
  <si>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</si>
  <si>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</si>
  <si>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</si>
  <si>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</si>
  <si>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</si>
  <si>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</si>
  <si>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</si>
  <si>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</si>
  <si>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</si>
  <si>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</si>
  <si>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</si>
  <si>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</si>
  <si>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</si>
  <si>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</si>
  <si>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</si>
  <si>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</si>
  <si>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</si>
  <si>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</si>
  <si>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</si>
  <si>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</si>
  <si>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</si>
  <si>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</si>
  <si>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</si>
  <si>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</si>
  <si>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</si>
  <si>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</si>
  <si>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</si>
  <si>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</si>
  <si>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</si>
  <si>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</si>
  <si>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</si>
  <si>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</si>
  <si>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</si>
  <si>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</si>
  <si>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</si>
  <si>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</si>
  <si>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</si>
  <si>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</si>
  <si>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</si>
  <si>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</si>
  <si>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</si>
  <si>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</si>
  <si>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</si>
  <si>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</si>
  <si>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</si>
  <si>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</si>
  <si>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</si>
  <si>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</si>
  <si>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</si>
  <si>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</si>
  <si>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</si>
  <si>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</si>
  <si>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</si>
  <si>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</si>
  <si>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</si>
  <si>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</si>
  <si>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</si>
  <si>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</si>
  <si>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</si>
  <si>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</si>
  <si>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</si>
  <si>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</si>
  <si>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</si>
  <si>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</si>
  <si>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</si>
  <si>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</si>
  <si>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</si>
  <si>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</si>
  <si>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</si>
  <si>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</si>
  <si>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</si>
  <si>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</si>
  <si>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</si>
  <si>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</si>
  <si>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</si>
  <si>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</si>
  <si>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</si>
  <si>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</si>
  <si>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</si>
  <si>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</si>
  <si>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</si>
  <si>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</si>
  <si>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</si>
  <si>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</si>
  <si>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</si>
  <si>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</si>
  <si>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</si>
  <si>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</si>
  <si>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</si>
  <si>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</si>
  <si>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</si>
  <si>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</si>
  <si>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</si>
  <si>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</si>
  <si>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</si>
  <si>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</si>
  <si>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</si>
  <si>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</si>
  <si>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</si>
  <si>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</si>
  <si>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</si>
  <si>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</si>
  <si>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</si>
  <si>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</si>
  <si>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</si>
  <si>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</si>
  <si>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</si>
  <si>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</si>
  <si>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</si>
  <si>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</si>
  <si>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</si>
  <si>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</si>
  <si>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</si>
  <si>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</si>
  <si>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</si>
  <si>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</si>
  <si>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</si>
  <si>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</si>
  <si>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</si>
  <si>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</si>
  <si>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</si>
  <si>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</si>
  <si>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</si>
  <si>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</si>
  <si>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</si>
  <si>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</si>
  <si>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</si>
  <si>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</si>
  <si>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</si>
  <si>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</si>
  <si>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</si>
  <si>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</si>
  <si>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</si>
  <si>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</si>
  <si>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</si>
  <si>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</si>
  <si>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</si>
  <si>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</si>
  <si>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</si>
  <si>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</si>
  <si>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</si>
  <si>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</si>
  <si>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</si>
  <si>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</si>
  <si>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</si>
  <si>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</si>
  <si>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</si>
  <si>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</si>
  <si>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</si>
  <si>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</si>
  <si>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</si>
  <si>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</si>
  <si>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</si>
  <si>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</si>
  <si>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</si>
  <si>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</si>
  <si>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</si>
  <si>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</si>
  <si>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</si>
  <si>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</si>
  <si>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</si>
  <si>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</si>
  <si>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</si>
  <si>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</si>
  <si>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</si>
  <si>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</si>
  <si>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</si>
  <si>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</si>
  <si>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</si>
  <si>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</si>
  <si>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</si>
  <si>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</si>
  <si>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</si>
  <si>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</si>
  <si>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</si>
  <si>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</si>
  <si>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</si>
  <si>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</si>
  <si>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</si>
  <si>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</si>
  <si>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</si>
  <si>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</si>
  <si>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</si>
  <si>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</si>
  <si>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</si>
  <si>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</si>
  <si>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</si>
  <si>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</si>
  <si>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</si>
  <si>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</si>
  <si>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</si>
  <si>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</si>
  <si>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</si>
  <si>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</si>
  <si>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</si>
  <si>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</si>
  <si>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</si>
  <si>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</si>
  <si>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</si>
  <si>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</si>
  <si>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</si>
  <si>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</si>
  <si>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</si>
  <si>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</si>
  <si>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</si>
  <si>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</si>
  <si>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</si>
  <si>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</si>
  <si>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</si>
  <si>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</si>
  <si>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</si>
  <si>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</si>
  <si>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</si>
  <si>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</si>
  <si>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</si>
  <si>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</si>
  <si>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</si>
  <si>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</si>
  <si>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</si>
  <si>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</si>
  <si>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</si>
  <si>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</si>
  <si>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</si>
  <si>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</si>
  <si>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</si>
  <si>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</si>
  <si>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</si>
  <si>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</si>
  <si>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</si>
  <si>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</si>
  <si>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</si>
  <si>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</si>
  <si>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</si>
  <si>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</si>
  <si>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</si>
  <si>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</si>
  <si>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</si>
  <si>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</si>
  <si>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</si>
  <si>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</si>
  <si>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</si>
  <si>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</si>
  <si>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</si>
  <si>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</si>
  <si>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</si>
  <si>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</si>
  <si>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</si>
  <si>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</si>
  <si>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</si>
  <si>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</si>
  <si>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</si>
  <si>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</si>
  <si>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</si>
  <si>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</si>
  <si>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</si>
  <si>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</si>
  <si>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</si>
  <si>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</si>
  <si>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</si>
  <si>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</si>
  <si>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</si>
  <si>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</si>
  <si>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</si>
  <si>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</si>
  <si>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</si>
  <si>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</si>
  <si>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</si>
  <si>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</si>
  <si>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</si>
  <si>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</si>
  <si>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</si>
  <si>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</si>
  <si>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</si>
  <si>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</si>
  <si>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</si>
  <si>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</si>
  <si>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</si>
  <si>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</si>
  <si>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</si>
  <si>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</si>
  <si>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</si>
  <si>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</si>
  <si>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</si>
  <si>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</si>
  <si>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</si>
  <si>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</si>
  <si>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</si>
  <si>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</si>
  <si>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</si>
  <si>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</si>
  <si>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</si>
  <si>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</si>
  <si>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</si>
  <si>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</si>
  <si>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</si>
  <si>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</si>
  <si>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</si>
  <si>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</si>
  <si>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</si>
  <si>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</si>
  <si>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</si>
  <si>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</si>
  <si>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</si>
  <si>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</si>
  <si>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</si>
  <si>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</si>
  <si>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</si>
  <si>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</si>
  <si>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</si>
  <si>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</si>
  <si>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</si>
  <si>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</si>
  <si>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</si>
  <si>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</si>
  <si>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</si>
  <si>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</si>
  <si>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</si>
  <si>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</si>
  <si>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</si>
  <si>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</si>
  <si>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</si>
  <si>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</si>
  <si>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</si>
  <si>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</si>
  <si>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</si>
  <si>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</si>
  <si>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</si>
  <si>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</si>
  <si>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</si>
  <si>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</si>
  <si>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</si>
  <si>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</si>
  <si>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</si>
  <si>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</si>
  <si>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</si>
  <si>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</si>
  <si>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</si>
  <si>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</si>
  <si>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</si>
  <si>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</si>
  <si>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</si>
  <si>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</si>
  <si>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</si>
  <si>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</si>
  <si>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</si>
  <si>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</si>
  <si>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</si>
  <si>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</si>
  <si>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</si>
  <si>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</si>
  <si>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</si>
  <si>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</si>
  <si>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</si>
  <si>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</si>
  <si>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</si>
  <si>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</si>
  <si>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</si>
  <si>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</si>
  <si>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</si>
  <si>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</si>
  <si>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</si>
  <si>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</si>
  <si>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</si>
  <si>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</si>
  <si>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</si>
  <si>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</si>
  <si>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</si>
  <si>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</si>
  <si>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</si>
  <si>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</si>
  <si>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</si>
  <si>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</si>
  <si>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</si>
  <si>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</si>
  <si>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</si>
  <si>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</si>
  <si>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</si>
  <si>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</si>
  <si>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</si>
  <si>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</si>
  <si>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</si>
  <si>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</si>
  <si>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</si>
  <si>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</si>
  <si>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</si>
  <si>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</si>
  <si>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</si>
  <si>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</si>
  <si>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</si>
  <si>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</si>
  <si>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</si>
  <si>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</si>
  <si>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</si>
  <si>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</si>
  <si>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</si>
  <si>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</si>
  <si>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</si>
  <si>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</si>
  <si>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</si>
  <si>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</si>
  <si>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</si>
  <si>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</si>
  <si>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</si>
  <si>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</si>
  <si>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</si>
  <si>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</si>
  <si>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</si>
  <si>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</si>
  <si>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</si>
  <si>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</si>
  <si>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</si>
  <si>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</si>
  <si>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</si>
  <si>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</si>
  <si>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</si>
  <si>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</si>
  <si>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</si>
  <si>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</si>
  <si>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</si>
  <si>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</si>
  <si>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</si>
  <si>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</si>
  <si>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</si>
  <si>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</si>
  <si>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</si>
  <si>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</si>
  <si>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</si>
  <si>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</si>
  <si>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</si>
  <si>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</si>
  <si>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</si>
  <si>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</si>
  <si>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</si>
  <si>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</si>
  <si>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</si>
  <si>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</si>
  <si>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</si>
  <si>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</si>
  <si>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</si>
  <si>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</si>
  <si>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</si>
  <si>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</si>
  <si>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</si>
  <si>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</si>
  <si>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</si>
  <si>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</si>
  <si>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</si>
  <si>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</si>
  <si>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</si>
  <si>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</si>
  <si>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</si>
  <si>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</si>
  <si>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</si>
  <si>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</si>
  <si>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</si>
  <si>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</si>
  <si>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</si>
  <si>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</si>
  <si>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</si>
  <si>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</si>
  <si>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</si>
  <si>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</si>
  <si>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</si>
  <si>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</si>
  <si>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</si>
  <si>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</si>
  <si>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</si>
  <si>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</si>
  <si>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</si>
  <si>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</si>
  <si>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</si>
  <si>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</si>
  <si>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</si>
  <si>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</si>
  <si>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</si>
  <si>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</si>
  <si>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</si>
  <si>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</si>
  <si>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</si>
  <si>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</si>
  <si>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</si>
  <si>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</si>
  <si>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</si>
  <si>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</si>
  <si>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</si>
  <si>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</si>
  <si>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</si>
  <si>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</si>
  <si>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</si>
  <si>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</si>
  <si>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</si>
  <si>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</si>
  <si>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</si>
  <si>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</si>
  <si>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</si>
  <si>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</si>
  <si>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</si>
  <si>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</si>
  <si>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</si>
  <si>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</si>
  <si>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</si>
  <si>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</si>
  <si>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</si>
  <si>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</si>
  <si>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</si>
  <si>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</si>
  <si>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</si>
  <si>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</si>
  <si>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</si>
  <si>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</si>
  <si>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</si>
  <si>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</si>
  <si>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</si>
  <si>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</si>
  <si>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</si>
  <si>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</si>
  <si>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</si>
  <si>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</si>
  <si>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</si>
  <si>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</si>
  <si>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</si>
  <si>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</si>
  <si>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</si>
  <si>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</si>
  <si>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</si>
  <si>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</si>
  <si>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</si>
  <si>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</si>
  <si>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</si>
  <si>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</si>
  <si>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</si>
  <si>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</si>
  <si>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</si>
  <si>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</si>
  <si>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</si>
  <si>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</si>
  <si>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</si>
  <si>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</si>
  <si>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</si>
  <si>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</si>
  <si>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</si>
  <si>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</si>
  <si>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</si>
  <si>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</si>
  <si>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</si>
  <si>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</si>
  <si>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</si>
  <si>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</si>
  <si>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</si>
  <si>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</si>
  <si>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</si>
  <si>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</si>
  <si>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</si>
  <si>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</si>
  <si>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</si>
  <si>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</si>
  <si>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</si>
  <si>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</si>
  <si>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</si>
  <si>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</si>
  <si>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</si>
  <si>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</si>
  <si>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</si>
  <si>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</si>
  <si>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</si>
  <si>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</si>
  <si>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</si>
  <si>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</si>
  <si>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</si>
  <si>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</si>
  <si>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</si>
  <si>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</si>
  <si>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</si>
  <si>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</si>
  <si>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</si>
  <si>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</si>
  <si>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</si>
  <si>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</si>
  <si>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</si>
  <si>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</si>
  <si>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</si>
  <si>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</si>
  <si>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</si>
  <si>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</si>
  <si>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</si>
  <si>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</si>
  <si>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</si>
  <si>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</si>
  <si>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</si>
  <si>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</si>
  <si>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</si>
  <si>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</si>
  <si>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</si>
  <si>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</si>
  <si>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</si>
  <si>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</si>
  <si>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</si>
  <si>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</si>
  <si>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</si>
  <si>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</si>
  <si>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</si>
  <si>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</si>
  <si>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</si>
  <si>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</si>
  <si>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</si>
  <si>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</si>
  <si>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</si>
  <si>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</si>
  <si>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</si>
  <si>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</si>
  <si>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</si>
  <si>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</si>
  <si>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</si>
  <si>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</si>
  <si>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</si>
  <si>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</si>
  <si>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</si>
  <si>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</si>
  <si>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</si>
  <si>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</si>
  <si>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</si>
  <si>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</si>
  <si>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</si>
  <si>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</si>
  <si>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</si>
  <si>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</si>
  <si>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</si>
  <si>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</si>
  <si>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</si>
  <si>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</si>
  <si>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</si>
  <si>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</si>
  <si>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</si>
  <si>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</si>
  <si>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</si>
  <si>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</si>
  <si>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</si>
  <si>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</si>
  <si>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</si>
  <si>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</si>
  <si>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</si>
  <si>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</si>
  <si>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</si>
  <si>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</si>
  <si>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</si>
  <si>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</si>
  <si>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</si>
  <si>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</si>
  <si>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</si>
  <si>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</si>
  <si>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</si>
  <si>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</si>
  <si>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</si>
  <si>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</si>
  <si>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</si>
  <si>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</si>
  <si>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</si>
  <si>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</si>
  <si>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</si>
  <si>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</si>
  <si>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</si>
  <si>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</si>
  <si>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</si>
  <si>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</si>
  <si>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</si>
  <si>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</si>
  <si>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</si>
  <si>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</si>
  <si>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</si>
  <si>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</si>
  <si>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</si>
  <si>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</si>
  <si>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</si>
  <si>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</si>
  <si>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</si>
  <si>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</si>
  <si>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</si>
  <si>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</si>
  <si>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</si>
  <si>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</si>
  <si>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</si>
  <si>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</si>
  <si>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</si>
  <si>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</si>
  <si>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</si>
  <si>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</si>
  <si>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</si>
  <si>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</si>
  <si>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</si>
  <si>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</si>
  <si>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</si>
  <si>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</si>
  <si>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</si>
  <si>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</si>
  <si>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</si>
  <si>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</si>
  <si>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</si>
  <si>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</si>
  <si>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</si>
  <si>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</si>
  <si>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</si>
  <si>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</si>
  <si>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</si>
  <si>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</si>
  <si>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</si>
  <si>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</si>
  <si>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</si>
  <si>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</si>
  <si>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</si>
  <si>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</si>
  <si>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</si>
  <si>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</si>
  <si>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</si>
  <si>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</si>
  <si>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</si>
  <si>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</si>
  <si>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</si>
  <si>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</si>
  <si>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</si>
  <si>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</si>
  <si>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</si>
  <si>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</si>
  <si>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</si>
  <si>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</si>
  <si>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</si>
  <si>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</si>
  <si>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</si>
  <si>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</si>
  <si>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</si>
  <si>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</si>
  <si>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</si>
  <si>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</si>
  <si>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</si>
  <si>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</si>
  <si>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</si>
  <si>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</si>
  <si>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</si>
  <si>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</si>
  <si>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</si>
  <si>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</si>
  <si>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</si>
  <si>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</si>
  <si>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</si>
  <si>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</si>
  <si>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</si>
  <si>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</si>
  <si>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</si>
  <si>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</si>
  <si>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</si>
  <si>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</si>
  <si>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</si>
  <si>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</si>
  <si>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</si>
  <si>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</si>
  <si>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</si>
  <si>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</si>
  <si>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</si>
  <si>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</si>
  <si>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</si>
  <si>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</si>
  <si>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</si>
  <si>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</si>
  <si>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</si>
  <si>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</si>
  <si>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</si>
  <si>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</si>
  <si>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</si>
  <si>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</si>
  <si>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</si>
  <si>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</si>
  <si>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</si>
  <si>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</si>
  <si>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</si>
  <si>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</si>
  <si>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</si>
  <si>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</si>
  <si>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</si>
  <si>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</si>
  <si>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</si>
  <si>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</si>
  <si>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</si>
  <si>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</si>
  <si>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</si>
  <si>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</si>
  <si>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</si>
  <si>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</si>
  <si>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</si>
  <si>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</si>
  <si>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</si>
  <si>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</si>
  <si>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</si>
  <si>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</si>
  <si>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</si>
  <si>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</si>
  <si>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</si>
  <si>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</si>
  <si>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</si>
  <si>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</si>
  <si>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</si>
  <si>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</si>
  <si>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</si>
  <si>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</si>
  <si>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</si>
  <si>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</si>
  <si>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</si>
  <si>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</si>
  <si>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</si>
  <si>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</si>
  <si>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</si>
  <si>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</si>
  <si>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</si>
  <si>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</si>
  <si>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</si>
  <si>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</si>
  <si>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</si>
  <si>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</si>
  <si>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</si>
  <si>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</si>
  <si>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</si>
  <si>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</si>
  <si>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</si>
  <si>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</si>
  <si>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</si>
  <si>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</si>
  <si>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</si>
  <si>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</si>
  <si>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</si>
  <si>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</si>
  <si>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</si>
  <si>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</si>
  <si>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</si>
  <si>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</si>
  <si>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</si>
  <si>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</si>
  <si>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</si>
  <si>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</si>
  <si>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</si>
  <si>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</si>
  <si>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</si>
  <si>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</si>
  <si>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</si>
  <si>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</si>
  <si>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</si>
  <si>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</si>
  <si>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</si>
  <si>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</si>
  <si>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</si>
  <si>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</si>
  <si>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</si>
  <si>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</si>
  <si>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</si>
  <si>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</si>
  <si>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</si>
  <si>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</si>
  <si>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</si>
  <si>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</si>
  <si>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</si>
  <si>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</si>
  <si>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</si>
  <si>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</si>
  <si>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</si>
  <si>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</si>
  <si>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</si>
  <si>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</si>
  <si>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</si>
  <si>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</si>
  <si>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</si>
  <si>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</si>
  <si>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</si>
  <si>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</si>
  <si>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</si>
  <si>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</si>
  <si>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</si>
  <si>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</si>
  <si>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</si>
  <si>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</si>
  <si>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</si>
  <si>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</si>
  <si>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</si>
  <si>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</si>
  <si>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</si>
  <si>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</si>
  <si>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</si>
  <si>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</si>
  <si>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</si>
  <si>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</si>
  <si>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</si>
  <si>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</si>
  <si>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</si>
  <si>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</si>
  <si>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</si>
  <si>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</si>
  <si>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</si>
  <si>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</si>
  <si>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</si>
  <si>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</si>
  <si>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</si>
  <si>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</si>
  <si>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</si>
  <si>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</si>
  <si>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</si>
  <si>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</si>
  <si>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</si>
  <si>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</si>
  <si>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</si>
  <si>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</si>
  <si>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</si>
  <si>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</si>
  <si>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</si>
  <si>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</si>
  <si>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</si>
  <si>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</si>
  <si>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</si>
  <si>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</si>
  <si>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</si>
  <si>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</si>
  <si>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</si>
  <si>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</si>
  <si>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</si>
  <si>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</si>
  <si>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</si>
  <si>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</si>
  <si>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</si>
  <si>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</si>
  <si>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</si>
  <si>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</si>
  <si>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</si>
  <si>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</si>
  <si>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</si>
  <si>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</si>
  <si>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</si>
  <si>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</si>
  <si>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</si>
  <si>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</si>
  <si>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</si>
  <si>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</si>
  <si>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</si>
  <si>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</si>
  <si>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</si>
  <si>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</si>
  <si>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</si>
  <si>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</si>
  <si>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</si>
  <si>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</si>
  <si>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</si>
  <si>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</si>
  <si>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</si>
  <si>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</si>
  <si>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</si>
  <si>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</si>
  <si>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</si>
  <si>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</si>
  <si>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</si>
  <si>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</si>
  <si>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</si>
  <si>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</si>
  <si>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</si>
  <si>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</si>
  <si>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</si>
  <si>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</si>
  <si>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</si>
  <si>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</si>
  <si>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</si>
  <si>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</si>
  <si>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</si>
  <si>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</si>
  <si>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</si>
  <si>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</si>
  <si>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</si>
  <si>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</si>
  <si>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</si>
  <si>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</si>
  <si>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</si>
  <si>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</si>
  <si>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</si>
  <si>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</si>
  <si>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</si>
  <si>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</si>
  <si>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</si>
  <si>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</si>
  <si>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</si>
  <si>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</si>
  <si>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</si>
  <si>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</si>
  <si>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</si>
  <si>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</si>
  <si>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</si>
  <si>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</si>
  <si>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</si>
  <si>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</si>
  <si>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</si>
  <si>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</si>
  <si>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</si>
  <si>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</si>
  <si>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</si>
  <si>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</si>
  <si>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</si>
  <si>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</si>
  <si>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</si>
  <si>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</si>
  <si>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</si>
  <si>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</si>
  <si>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</si>
  <si>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</si>
  <si>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</si>
  <si>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</si>
  <si>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</si>
  <si>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</si>
  <si>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</si>
  <si>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</si>
  <si>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</si>
  <si>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</si>
  <si>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</si>
  <si>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</si>
  <si>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</si>
  <si>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</si>
  <si>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</si>
  <si>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</si>
  <si>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</si>
  <si>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</si>
  <si>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</si>
  <si>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</si>
  <si>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</si>
  <si>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</si>
  <si>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</si>
  <si>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</si>
  <si>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</si>
  <si>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</si>
  <si>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</si>
  <si>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</si>
  <si>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</si>
  <si>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</si>
  <si>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</si>
  <si>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</si>
  <si>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</si>
  <si>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</si>
  <si>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</si>
  <si>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</si>
  <si>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</si>
  <si>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</si>
  <si>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</si>
  <si>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</si>
  <si>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</si>
  <si>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</si>
  <si>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</si>
  <si>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</si>
  <si>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</si>
  <si>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</si>
  <si>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</si>
  <si>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</si>
  <si>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</si>
  <si>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</si>
  <si>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</si>
  <si>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</si>
  <si>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</si>
  <si>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</si>
  <si>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</si>
  <si>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</si>
  <si>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</si>
  <si>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</si>
  <si>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</si>
  <si>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</si>
  <si>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</si>
  <si>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</si>
  <si>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</si>
  <si>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</si>
  <si>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</si>
  <si>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</si>
  <si>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</si>
  <si>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</si>
  <si>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</si>
  <si>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</si>
  <si>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</si>
  <si>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</si>
  <si>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</si>
  <si>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</si>
  <si>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</si>
  <si>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</si>
  <si>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</si>
  <si>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</si>
  <si>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</si>
  <si>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</si>
  <si>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</si>
  <si>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</si>
  <si>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</si>
  <si>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</si>
  <si>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</si>
  <si>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</si>
  <si>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</si>
  <si>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</si>
  <si>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</si>
  <si>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</si>
  <si>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</si>
  <si>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</si>
  <si>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</si>
  <si>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</si>
  <si>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</si>
  <si>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</si>
  <si>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</si>
  <si>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</si>
  <si>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</si>
  <si>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</si>
  <si>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</si>
  <si>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</si>
  <si>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</si>
  <si>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</si>
  <si>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</si>
  <si>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</si>
  <si>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</si>
  <si>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</si>
  <si>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</si>
  <si>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</si>
  <si>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</si>
  <si>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</si>
  <si>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</si>
  <si>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</si>
  <si>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</si>
  <si>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</si>
  <si>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</si>
  <si>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</si>
  <si>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</si>
  <si>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</si>
  <si>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</si>
  <si>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</si>
  <si>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</si>
  <si>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</si>
  <si>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</si>
  <si>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</si>
  <si>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</si>
  <si>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</si>
  <si>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</si>
  <si>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</si>
  <si>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</si>
  <si>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</si>
  <si>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</si>
  <si>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</si>
  <si>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</si>
  <si>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</si>
  <si>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</si>
  <si>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</si>
  <si>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</si>
  <si>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</si>
  <si>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</si>
  <si>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</si>
  <si>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</si>
  <si>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</si>
  <si>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</si>
  <si>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</si>
  <si>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</si>
  <si>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</si>
  <si>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</si>
  <si>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</si>
  <si>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</si>
  <si>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</si>
  <si>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</si>
  <si>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</si>
  <si>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</si>
  <si>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</si>
  <si>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</si>
  <si>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</si>
  <si>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</si>
  <si>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</si>
  <si>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</si>
  <si>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</si>
  <si>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</si>
  <si>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</si>
  <si>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</si>
  <si>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</si>
  <si>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</si>
  <si>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</si>
  <si>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</si>
  <si>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</si>
  <si>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</si>
  <si>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</si>
  <si>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</si>
  <si>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</si>
  <si>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</si>
  <si>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</si>
  <si>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</si>
  <si>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</si>
  <si>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</si>
  <si>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</si>
  <si>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</si>
  <si>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</si>
  <si>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</si>
  <si>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</si>
  <si>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</si>
  <si>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</si>
  <si>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</si>
  <si>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</si>
  <si>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</si>
  <si>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</si>
  <si>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</si>
  <si>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</si>
  <si>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</si>
  <si>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</si>
  <si>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</si>
  <si>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</si>
  <si>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</si>
  <si>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</si>
  <si>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</si>
  <si>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</si>
  <si>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</si>
  <si>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</si>
  <si>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</si>
  <si>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</si>
  <si>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</si>
  <si>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</si>
  <si>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</si>
  <si>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</si>
  <si>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</si>
  <si>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</si>
  <si>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</si>
  <si>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</si>
  <si>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</si>
  <si>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</si>
  <si>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</si>
  <si>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</si>
  <si>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</si>
  <si>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</si>
  <si>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</si>
  <si>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</si>
  <si>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</si>
  <si>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</si>
  <si>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</si>
  <si>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</si>
  <si>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</si>
  <si>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</si>
  <si>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</si>
  <si>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</si>
  <si>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</si>
  <si>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</si>
  <si>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</si>
  <si>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</si>
  <si>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</si>
  <si>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</si>
  <si>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</si>
  <si>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</si>
  <si>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</si>
  <si>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</si>
  <si>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</si>
  <si>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</si>
  <si>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</si>
  <si>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</si>
  <si>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</si>
  <si>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</si>
  <si>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</si>
  <si>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</si>
  <si>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</si>
  <si>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</si>
  <si>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</si>
  <si>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</si>
  <si>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</si>
  <si>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</si>
  <si>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</si>
  <si>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</si>
  <si>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</si>
  <si>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</si>
  <si>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</si>
  <si>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</si>
  <si>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</si>
  <si>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</si>
  <si>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</si>
  <si>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</si>
  <si>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</si>
  <si>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</si>
  <si>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</si>
  <si>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</si>
  <si>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</si>
  <si>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</si>
  <si>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</si>
  <si>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</si>
  <si>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</si>
  <si>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</si>
  <si>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</si>
  <si>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</si>
  <si>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</si>
  <si>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</si>
  <si>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</si>
  <si>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</si>
  <si>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</si>
  <si>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</si>
  <si>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</si>
  <si>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</si>
  <si>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</si>
  <si>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</si>
  <si>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</si>
  <si>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</si>
  <si>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</si>
  <si>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</si>
  <si>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</si>
  <si>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</si>
  <si>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</si>
  <si>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</si>
  <si>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</si>
  <si>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</si>
  <si>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</si>
  <si>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</si>
  <si>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</si>
  <si>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</si>
  <si>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</si>
  <si>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</si>
  <si>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</si>
  <si>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</si>
  <si>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</si>
  <si>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</si>
  <si>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</si>
  <si>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</si>
  <si>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</si>
  <si>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</si>
  <si>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</si>
  <si>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</si>
  <si>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</si>
  <si>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</si>
  <si>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</si>
  <si>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</si>
  <si>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</si>
  <si>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</si>
  <si>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</si>
  <si>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</si>
  <si>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</si>
  <si>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</si>
  <si>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</si>
  <si>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</si>
  <si>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</si>
  <si>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</si>
  <si>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</si>
  <si>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</si>
  <si>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</si>
  <si>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</si>
  <si>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</si>
  <si>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</si>
  <si>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</si>
  <si>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</si>
  <si>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</si>
  <si>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</si>
  <si>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</si>
  <si>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</si>
  <si>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</si>
  <si>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</si>
  <si>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</si>
  <si>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</si>
  <si>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</si>
  <si>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</si>
  <si>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</si>
  <si>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</si>
  <si>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</si>
  <si>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</si>
  <si>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</si>
  <si>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</si>
  <si>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</si>
  <si>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</si>
  <si>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</si>
  <si>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</si>
  <si>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</si>
  <si>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</si>
  <si>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</si>
  <si>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</si>
  <si>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</si>
  <si>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</si>
  <si>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</si>
  <si>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</si>
  <si>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</si>
  <si>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</si>
  <si>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</si>
  <si>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</si>
  <si>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</si>
  <si>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</si>
  <si>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</si>
  <si>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</si>
  <si>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</si>
  <si>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</si>
  <si>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</si>
  <si>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</si>
  <si>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</si>
  <si>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</si>
  <si>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</si>
  <si>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</si>
  <si>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</si>
  <si>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</si>
  <si>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</si>
  <si>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</si>
  <si>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</si>
  <si>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</si>
  <si>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</si>
  <si>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</si>
  <si>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</si>
  <si>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</si>
  <si>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</si>
  <si>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</si>
  <si>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</si>
  <si>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</si>
  <si>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</si>
  <si>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</si>
  <si>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</si>
  <si>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</si>
  <si>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</si>
  <si>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</si>
  <si>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</si>
  <si>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</si>
  <si>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</si>
  <si>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</si>
  <si>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</si>
  <si>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</si>
  <si>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</si>
  <si>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</si>
  <si>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</si>
  <si>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</si>
  <si>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</si>
  <si>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</si>
  <si>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</si>
  <si>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</si>
  <si>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</si>
  <si>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</si>
  <si>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</si>
  <si>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</si>
  <si>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</si>
  <si>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</si>
  <si>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</si>
  <si>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</si>
  <si>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</si>
  <si>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</si>
  <si>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</si>
  <si>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</si>
  <si>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</si>
  <si>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</si>
  <si>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</si>
  <si>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</si>
  <si>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</si>
  <si>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</si>
  <si>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</si>
  <si>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</si>
  <si>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</si>
  <si>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</si>
  <si>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</si>
  <si>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</si>
  <si>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</si>
  <si>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</si>
  <si>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</si>
  <si>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</si>
  <si>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</si>
  <si>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</si>
  <si>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</si>
  <si>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</si>
  <si>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</si>
  <si>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</si>
  <si>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</si>
  <si>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</si>
  <si>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</si>
  <si>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</si>
  <si>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</si>
  <si>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</si>
  <si>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</si>
  <si>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</si>
  <si>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</si>
  <si>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</si>
  <si>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</si>
  <si>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</si>
  <si>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</si>
  <si>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</si>
  <si>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</si>
  <si>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</si>
  <si>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</si>
  <si>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</si>
  <si>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</si>
  <si>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</si>
  <si>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</si>
  <si>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</si>
  <si>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</si>
  <si>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</si>
  <si>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</si>
  <si>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</si>
  <si>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</si>
  <si>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</si>
  <si>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</si>
  <si>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</si>
  <si>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</si>
  <si>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</si>
  <si>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</si>
  <si>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</si>
  <si>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</si>
  <si>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</si>
  <si>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</si>
  <si>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</si>
  <si>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</si>
  <si>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</si>
  <si>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</si>
  <si>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</si>
  <si>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</si>
  <si>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</si>
  <si>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</si>
  <si>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</si>
  <si>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</si>
  <si>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</si>
  <si>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</si>
  <si>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</si>
  <si>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</si>
  <si>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</si>
  <si>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</si>
  <si>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</si>
  <si>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</si>
  <si>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</si>
  <si>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</si>
  <si>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</si>
  <si>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</si>
  <si>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</si>
  <si>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</si>
  <si>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</si>
  <si>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</si>
  <si>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</si>
  <si>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</si>
  <si>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</si>
  <si>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</si>
  <si>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</si>
  <si>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</si>
  <si>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</si>
  <si>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</si>
  <si>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</si>
  <si>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</si>
  <si>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</si>
  <si>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</si>
  <si>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</si>
  <si>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</si>
  <si>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</si>
  <si>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</si>
  <si>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</si>
  <si>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</si>
  <si>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</si>
  <si>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</si>
  <si>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</si>
  <si>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</si>
  <si>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</si>
  <si>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</si>
  <si>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</si>
  <si>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</si>
  <si>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</si>
  <si>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</si>
  <si>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</si>
  <si>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</si>
  <si>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</si>
  <si>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</si>
  <si>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</si>
  <si>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</si>
  <si>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</si>
  <si>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</si>
  <si>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</si>
  <si>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</si>
  <si>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</si>
  <si>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</si>
  <si>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</si>
  <si>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</si>
  <si>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</si>
  <si>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</si>
  <si>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</si>
  <si>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</si>
  <si>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</si>
  <si>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</si>
  <si>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</si>
  <si>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</si>
  <si>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</si>
  <si>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</si>
  <si>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</si>
  <si>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</si>
  <si>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</si>
  <si>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</si>
  <si>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</si>
  <si>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</si>
  <si>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</si>
  <si>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</si>
  <si>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</si>
  <si>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</si>
  <si>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</si>
  <si>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</si>
  <si>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</si>
  <si>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</si>
  <si>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</si>
  <si>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</si>
  <si>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</si>
  <si>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</si>
  <si>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</si>
  <si>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</si>
  <si>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</si>
  <si>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</si>
  <si>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</si>
  <si>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</si>
  <si>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</si>
  <si>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</si>
  <si>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</si>
  <si>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</si>
  <si>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</si>
  <si>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</si>
  <si>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</si>
  <si>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</si>
  <si>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</si>
  <si>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</si>
  <si>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</si>
  <si>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</si>
  <si>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</si>
  <si>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</si>
  <si>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</si>
  <si>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</si>
  <si>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</si>
  <si>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</si>
  <si>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</si>
  <si>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</si>
  <si>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</si>
  <si>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</si>
  <si>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</si>
  <si>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</si>
  <si>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</si>
  <si>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</si>
  <si>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</si>
  <si>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</si>
  <si>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</si>
  <si>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</si>
  <si>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</si>
  <si>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</si>
  <si>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</si>
  <si>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</si>
  <si>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</si>
  <si>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</si>
  <si>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</si>
  <si>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</si>
  <si>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</si>
  <si>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</si>
  <si>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</si>
  <si>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</si>
  <si>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</si>
  <si>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</si>
  <si>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</si>
  <si>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</si>
  <si>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</si>
  <si>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</si>
  <si>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</si>
  <si>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</si>
  <si>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</si>
  <si>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</si>
  <si>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</si>
  <si>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</si>
  <si>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</si>
  <si>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</si>
  <si>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</si>
  <si>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</si>
  <si>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</si>
  <si>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</si>
  <si>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</si>
  <si>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</si>
  <si>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</si>
  <si>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</si>
  <si>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</si>
  <si>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</si>
  <si>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</si>
  <si>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</si>
  <si>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</si>
  <si>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</si>
  <si>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</si>
  <si>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</si>
  <si>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</si>
  <si>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</si>
  <si>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</si>
  <si>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</si>
  <si>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</si>
  <si>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</si>
  <si>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</si>
  <si>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</si>
  <si>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</si>
  <si>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</si>
  <si>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</si>
  <si>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</si>
  <si>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</si>
  <si>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</si>
  <si>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</si>
  <si>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</si>
  <si>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</si>
  <si>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</si>
  <si>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</si>
  <si>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</si>
  <si>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</si>
  <si>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</si>
  <si>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</si>
  <si>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</si>
  <si>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</si>
  <si>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</si>
  <si>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</si>
  <si>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</si>
  <si>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</si>
  <si>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</si>
  <si>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</si>
  <si>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</si>
  <si>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</si>
  <si>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</si>
  <si>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</si>
  <si>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</si>
  <si>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</si>
  <si>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</si>
  <si>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</si>
  <si>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</si>
  <si>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</si>
  <si>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</si>
  <si>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</si>
  <si>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</si>
  <si>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</si>
  <si>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</si>
  <si>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</si>
  <si>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</si>
  <si>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</si>
  <si>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</si>
  <si>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</si>
  <si>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</si>
  <si>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</si>
  <si>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</si>
  <si>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</si>
  <si>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</si>
  <si>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</si>
  <si>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</si>
  <si>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</si>
  <si>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</si>
  <si>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</si>
  <si>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</si>
  <si>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</si>
  <si>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</si>
  <si>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</si>
  <si>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</si>
  <si>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</si>
  <si>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</si>
  <si>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</si>
  <si>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</si>
  <si>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</si>
  <si>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</si>
  <si>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</si>
  <si>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</si>
  <si>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</si>
  <si>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</si>
  <si>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</si>
  <si>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</si>
  <si>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</si>
  <si>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</si>
  <si>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</si>
  <si>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</si>
  <si>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</si>
  <si>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</si>
  <si>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</si>
  <si>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</si>
  <si>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</si>
  <si>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</si>
  <si>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</si>
  <si>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</si>
  <si>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</si>
  <si>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</si>
  <si>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</si>
  <si>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</si>
  <si>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</si>
  <si>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</si>
  <si>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</si>
  <si>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</si>
  <si>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</si>
  <si>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</si>
  <si>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</si>
  <si>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</si>
  <si>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</si>
  <si>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</si>
  <si>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</si>
  <si>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</si>
  <si>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</si>
  <si>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</si>
  <si>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</si>
  <si>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</si>
  <si>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</si>
  <si>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</si>
  <si>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</si>
  <si>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</si>
  <si>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</si>
  <si>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</si>
  <si>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</si>
  <si>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</si>
  <si>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</si>
  <si>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</si>
  <si>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</si>
  <si>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</si>
  <si>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</si>
  <si>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</si>
  <si>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</si>
  <si>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</si>
  <si>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</si>
  <si>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</si>
  <si>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</si>
  <si>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</si>
  <si>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</si>
  <si>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</si>
  <si>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</si>
  <si>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</si>
  <si>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</si>
  <si>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</si>
  <si>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</si>
  <si>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</si>
  <si>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</si>
  <si>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</si>
  <si>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</si>
  <si>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</si>
  <si>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</si>
  <si>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</si>
  <si>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</si>
  <si>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</si>
  <si>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</si>
  <si>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</si>
  <si>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</si>
  <si>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</si>
  <si>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</si>
  <si>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</si>
  <si>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</si>
  <si>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</si>
  <si>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</si>
  <si>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</si>
  <si>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</si>
  <si>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</si>
  <si>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</si>
  <si>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</si>
  <si>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</si>
  <si>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</si>
  <si>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</si>
  <si>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</si>
  <si>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</si>
  <si>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</si>
  <si>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</si>
  <si>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</si>
  <si>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</si>
  <si>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</si>
  <si>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</si>
  <si>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</si>
  <si>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</si>
  <si>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</si>
  <si>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</si>
  <si>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</si>
  <si>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</si>
  <si>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</si>
  <si>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</si>
  <si>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</si>
  <si>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</si>
  <si>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</si>
  <si>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</si>
  <si>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</si>
  <si>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</si>
  <si>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</si>
  <si>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</si>
  <si>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</si>
  <si>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</si>
  <si>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</si>
  <si>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</si>
  <si>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</si>
  <si>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</si>
  <si>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</si>
  <si>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</si>
  <si>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</si>
  <si>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</si>
  <si>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</si>
  <si>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</si>
  <si>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</si>
  <si>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</si>
  <si>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</si>
  <si>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</si>
  <si>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</si>
  <si>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</si>
  <si>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</si>
  <si>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</si>
  <si>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</si>
  <si>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</si>
  <si>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</si>
  <si>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</si>
  <si>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</si>
  <si>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</si>
  <si>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</si>
  <si>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</si>
  <si>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</si>
  <si>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</si>
  <si>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</si>
  <si>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</si>
  <si>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</si>
  <si>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</si>
  <si>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</si>
  <si>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</si>
  <si>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</si>
  <si>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</si>
  <si>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</si>
  <si>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</si>
  <si>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</si>
  <si>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</si>
  <si>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</si>
  <si>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</si>
  <si>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</si>
  <si>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</si>
  <si>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</si>
  <si>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</si>
  <si>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</si>
  <si>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</si>
  <si>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</si>
  <si>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</si>
  <si>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</si>
  <si>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</si>
  <si>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</si>
  <si>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</si>
  <si>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</si>
  <si>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</si>
  <si>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</si>
  <si>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</si>
  <si>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</si>
  <si>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</si>
  <si>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</si>
  <si>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</si>
  <si>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</si>
  <si>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</si>
  <si>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</si>
  <si>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</si>
  <si>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</si>
  <si>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</si>
  <si>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</si>
  <si>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</si>
  <si>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</si>
  <si>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</si>
  <si>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</si>
  <si>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</si>
  <si>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</si>
  <si>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</si>
  <si>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</si>
  <si>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</si>
  <si>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</si>
  <si>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</si>
  <si>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</si>
  <si>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</si>
  <si>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</si>
  <si>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</si>
  <si>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</si>
  <si>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</si>
  <si>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</si>
  <si>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</si>
  <si>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</si>
  <si>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</si>
  <si>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</si>
  <si>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</si>
  <si>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</si>
  <si>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</si>
  <si>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</si>
  <si>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</si>
  <si>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</si>
  <si>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</si>
  <si>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</si>
  <si>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</si>
  <si>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</si>
  <si>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</si>
  <si>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</si>
  <si>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</si>
  <si>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</si>
  <si>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</si>
  <si>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</si>
  <si>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</si>
  <si>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</si>
  <si>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</si>
  <si>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</si>
  <si>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</si>
  <si>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</si>
  <si>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</si>
  <si>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</si>
  <si>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</si>
  <si>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</si>
  <si>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</si>
  <si>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</si>
  <si>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</si>
  <si>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</si>
  <si>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</si>
  <si>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</si>
  <si>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</si>
  <si>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</si>
  <si>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</si>
  <si>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</si>
  <si>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</si>
  <si>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</si>
  <si>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</si>
  <si>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</si>
  <si>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</si>
  <si>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</si>
  <si>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</si>
  <si>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</si>
  <si>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</si>
  <si>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</si>
  <si>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</si>
  <si>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</si>
  <si>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</si>
  <si>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</si>
  <si>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</si>
  <si>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</si>
  <si>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</si>
  <si>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</si>
  <si>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</si>
  <si>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</si>
  <si>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</si>
  <si>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</si>
  <si>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</si>
  <si>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</si>
  <si>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</si>
  <si>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</si>
  <si>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</si>
  <si>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</si>
  <si>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</si>
  <si>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</si>
  <si>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</si>
  <si>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</si>
  <si>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</si>
  <si>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</si>
  <si>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</si>
  <si>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</si>
  <si>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</si>
  <si>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</si>
  <si>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</si>
  <si>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</si>
  <si>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</si>
  <si>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</si>
  <si>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</si>
  <si>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</si>
  <si>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</si>
  <si>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</si>
  <si>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</si>
  <si>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</si>
  <si>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</si>
  <si>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</si>
  <si>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</si>
  <si>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</si>
  <si>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</si>
  <si>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</si>
  <si>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</si>
  <si>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</si>
  <si>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</si>
  <si>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</si>
  <si>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</si>
  <si>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</si>
  <si>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</si>
  <si>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</si>
  <si>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</si>
  <si>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</si>
  <si>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</si>
  <si>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</si>
  <si>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</si>
  <si>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</si>
  <si>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</si>
  <si>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</si>
  <si>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</si>
  <si>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</si>
  <si>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</si>
  <si>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</si>
  <si>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</si>
  <si>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</si>
  <si>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</si>
  <si>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</si>
  <si>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</si>
  <si>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</si>
  <si>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</si>
  <si>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</si>
  <si>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</si>
  <si>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</si>
  <si>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</si>
  <si>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</si>
  <si>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</si>
  <si>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</si>
  <si>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</si>
  <si>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</si>
  <si>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</si>
  <si>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</si>
  <si>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</si>
  <si>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</si>
  <si>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</si>
  <si>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</si>
  <si>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</si>
  <si>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</si>
  <si>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</si>
  <si>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</si>
  <si>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</si>
  <si>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</si>
  <si>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</si>
  <si>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</si>
  <si>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</si>
  <si>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</si>
  <si>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</si>
  <si>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</si>
  <si>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</si>
  <si>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</si>
  <si>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</si>
  <si>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</si>
  <si>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</si>
  <si>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</si>
  <si>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</si>
  <si>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</si>
  <si>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</si>
  <si>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</si>
  <si>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</si>
  <si>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</si>
  <si>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</si>
  <si>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</si>
  <si>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</si>
  <si>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</si>
  <si>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</si>
  <si>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</si>
  <si>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</si>
  <si>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</si>
  <si>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</si>
  <si>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</si>
  <si>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</si>
  <si>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</si>
  <si>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</si>
  <si>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</si>
  <si>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</si>
  <si>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</si>
  <si>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</si>
  <si>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</si>
  <si>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</si>
  <si>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</si>
  <si>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</si>
  <si>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</si>
  <si>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</si>
  <si>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</si>
  <si>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</si>
  <si>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</si>
  <si>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</si>
  <si>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</si>
  <si>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</si>
  <si>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</si>
  <si>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</si>
  <si>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</si>
  <si>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</si>
  <si>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</si>
  <si>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</si>
  <si>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</si>
  <si>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</si>
  <si>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</si>
  <si>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</si>
  <si>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</si>
  <si>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</si>
  <si>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</si>
  <si>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</si>
  <si>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</si>
  <si>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</si>
  <si>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</si>
  <si>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</si>
  <si>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</si>
  <si>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</si>
  <si>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</si>
  <si>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</si>
  <si>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</si>
  <si>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</si>
  <si>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</si>
  <si>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</si>
  <si>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</si>
  <si>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</si>
  <si>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</si>
  <si>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</si>
  <si>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</si>
  <si>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</si>
  <si>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</si>
  <si>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</si>
  <si>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</si>
  <si>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</si>
  <si>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</si>
  <si>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</si>
  <si>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</si>
  <si>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</si>
  <si>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</si>
  <si>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</si>
  <si>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</si>
  <si>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</si>
  <si>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</si>
  <si>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</si>
  <si>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</si>
  <si>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</si>
  <si>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</si>
  <si>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</si>
  <si>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</si>
  <si>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</si>
  <si>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</si>
  <si>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</si>
  <si>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</si>
  <si>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</si>
  <si>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</si>
  <si>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</si>
  <si>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</si>
  <si>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</si>
  <si>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</si>
  <si>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</si>
  <si>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</si>
  <si>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</si>
  <si>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</si>
  <si>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</si>
  <si>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</si>
  <si>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</si>
  <si>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</si>
  <si>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</si>
  <si>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</si>
  <si>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</si>
  <si>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</si>
  <si>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</si>
  <si>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</si>
  <si>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</si>
  <si>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</si>
  <si>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</si>
  <si>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</si>
  <si>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</si>
  <si>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</si>
  <si>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</si>
  <si>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</si>
  <si>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</si>
  <si>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</si>
  <si>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</si>
  <si>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</si>
  <si>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</si>
  <si>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</si>
  <si>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</si>
  <si>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</si>
  <si>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</si>
  <si>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</si>
  <si>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</si>
  <si>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</si>
  <si>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</si>
  <si>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</si>
  <si>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</si>
  <si>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</si>
  <si>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</si>
  <si>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</si>
  <si>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</si>
  <si>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</si>
  <si>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</si>
  <si>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</si>
  <si>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</si>
  <si>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</si>
  <si>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</si>
  <si>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</si>
  <si>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</si>
  <si>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</si>
  <si>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</si>
  <si>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</si>
  <si>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</si>
  <si>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</si>
  <si>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</si>
  <si>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</si>
  <si>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</si>
  <si>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</si>
  <si>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</si>
  <si>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</si>
  <si>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</si>
  <si>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</si>
  <si>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</si>
  <si>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</si>
  <si>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</si>
  <si>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</si>
  <si>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</si>
  <si>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</si>
  <si>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</si>
  <si>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</si>
  <si>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</si>
  <si>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</si>
  <si>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</si>
  <si>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</si>
  <si>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</si>
  <si>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</si>
  <si>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</si>
  <si>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</si>
  <si>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</si>
  <si>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</si>
  <si>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</si>
  <si>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</si>
  <si>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</si>
  <si>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</si>
  <si>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</si>
  <si>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</si>
  <si>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</si>
  <si>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</si>
  <si>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</si>
  <si>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</si>
  <si>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</si>
  <si>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</si>
  <si>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</si>
  <si>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</si>
  <si>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</si>
  <si>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</si>
  <si>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</si>
  <si>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</si>
  <si>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</si>
  <si>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</si>
  <si>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</si>
  <si>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</si>
  <si>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</si>
  <si>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</si>
  <si>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</si>
  <si>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</si>
  <si>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</si>
  <si>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</si>
  <si>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</si>
  <si>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</si>
  <si>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</si>
  <si>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</si>
  <si>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</si>
  <si>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</si>
  <si>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</si>
  <si>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</si>
  <si>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</si>
  <si>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</si>
  <si>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</si>
  <si>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</si>
  <si>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</si>
  <si>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</si>
  <si>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</si>
  <si>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</si>
  <si>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</si>
  <si>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</si>
  <si>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</si>
  <si>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</si>
  <si>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</si>
  <si>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</si>
  <si>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</si>
  <si>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</si>
  <si>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</si>
  <si>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</si>
  <si>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</si>
  <si>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</si>
  <si>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</si>
  <si>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</si>
  <si>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</si>
  <si>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</si>
  <si>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</si>
  <si>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</si>
  <si>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</si>
  <si>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</si>
  <si>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</si>
  <si>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</si>
  <si>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</si>
  <si>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</si>
  <si>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</si>
  <si>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</si>
  <si>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</si>
  <si>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</si>
  <si>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</si>
  <si>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</si>
  <si>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</si>
  <si>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</si>
  <si>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</si>
  <si>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</si>
  <si>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</si>
  <si>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</si>
  <si>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</si>
  <si>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</si>
  <si>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</si>
  <si>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</si>
  <si>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</si>
  <si>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</si>
  <si>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</si>
  <si>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</si>
  <si>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</si>
  <si>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</si>
  <si>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</si>
  <si>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</si>
  <si>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</si>
  <si>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</si>
  <si>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</si>
  <si>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</si>
  <si>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</si>
  <si>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</si>
  <si>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</si>
  <si>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</si>
  <si>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</si>
  <si>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</si>
  <si>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</si>
  <si>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</si>
  <si>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</si>
  <si>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</si>
  <si>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</si>
  <si>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</si>
  <si>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</si>
  <si>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</si>
  <si>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</si>
  <si>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</si>
  <si>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</si>
  <si>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</si>
  <si>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</si>
  <si>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</si>
  <si>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</si>
  <si>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</si>
  <si>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</si>
  <si>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</si>
  <si>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</si>
  <si>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</si>
  <si>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</si>
  <si>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</si>
  <si>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</si>
  <si>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</si>
  <si>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</si>
  <si>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</si>
  <si>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</si>
  <si>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</si>
  <si>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</si>
  <si>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</si>
  <si>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</si>
  <si>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</si>
  <si>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</si>
  <si>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</si>
  <si>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</si>
  <si>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</si>
  <si>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</si>
  <si>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</si>
  <si>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</si>
  <si>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</si>
  <si>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</si>
  <si>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</si>
  <si>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</si>
  <si>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</si>
  <si>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</si>
  <si>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</si>
  <si>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</si>
  <si>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</si>
  <si>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</si>
  <si>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</si>
  <si>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</si>
  <si>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</si>
  <si>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</si>
  <si>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</si>
  <si>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</si>
  <si>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</si>
  <si>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</si>
  <si>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</si>
  <si>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</si>
  <si>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</si>
  <si>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</si>
  <si>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</si>
  <si>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</si>
  <si>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</si>
  <si>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</si>
  <si>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</si>
  <si>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</si>
  <si>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</si>
  <si>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</si>
  <si>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</si>
  <si>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</si>
  <si>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</si>
  <si>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</si>
  <si>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</si>
  <si>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</si>
  <si>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</si>
  <si>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</si>
  <si>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</si>
  <si>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</si>
  <si>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</si>
  <si>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</si>
  <si>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</si>
  <si>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</si>
  <si>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</si>
  <si>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</si>
  <si>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</si>
  <si>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</si>
  <si>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</si>
  <si>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</si>
  <si>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</si>
  <si>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</si>
  <si>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</si>
  <si>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</si>
  <si>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</si>
  <si>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</si>
  <si>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</si>
  <si>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</si>
  <si>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</si>
  <si>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</si>
  <si>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</si>
  <si>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</si>
  <si>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</si>
  <si>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</si>
  <si>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</si>
  <si>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</si>
  <si>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</si>
  <si>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</si>
  <si>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</si>
  <si>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</si>
  <si>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</si>
  <si>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</si>
  <si>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</si>
  <si>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</si>
  <si>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</si>
  <si>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</si>
  <si>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</si>
  <si>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</si>
  <si>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</si>
  <si>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</si>
  <si>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</si>
  <si>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</si>
  <si>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</si>
  <si>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</si>
  <si>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</si>
  <si>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</si>
  <si>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</si>
  <si>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</si>
  <si>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</si>
  <si>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</si>
  <si>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</si>
  <si>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</si>
  <si>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</si>
  <si>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</si>
  <si>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</si>
  <si>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</si>
  <si>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</si>
  <si>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</si>
  <si>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</si>
  <si>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</si>
  <si>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</si>
  <si>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</si>
  <si>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</si>
  <si>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</si>
  <si>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</si>
  <si>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</si>
  <si>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</si>
  <si>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</si>
  <si>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</si>
  <si>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</si>
  <si>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</si>
  <si>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</si>
  <si>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</si>
  <si>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</si>
  <si>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</si>
  <si>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</si>
  <si>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</si>
  <si>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</si>
  <si>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</si>
  <si>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</si>
  <si>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</si>
  <si>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</si>
  <si>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</si>
  <si>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</si>
  <si>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</si>
  <si>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</si>
  <si>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</si>
  <si>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</si>
  <si>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</si>
  <si>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</si>
  <si>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</si>
  <si>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</si>
  <si>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</si>
  <si>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</si>
  <si>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</si>
  <si>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</si>
  <si>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</si>
  <si>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</si>
  <si>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</si>
  <si>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</si>
  <si>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</si>
  <si>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</si>
  <si>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</si>
  <si>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</si>
  <si>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</si>
  <si>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</si>
  <si>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</si>
  <si>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</si>
  <si>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</si>
  <si>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</si>
  <si>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</si>
  <si>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</si>
  <si>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</si>
  <si>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</si>
  <si>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</si>
  <si>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</si>
  <si>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</si>
  <si>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</si>
  <si>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</si>
  <si>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</si>
  <si>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</si>
  <si>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</si>
  <si>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</si>
  <si>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</si>
  <si>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</si>
  <si>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</si>
  <si>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</si>
  <si>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</si>
  <si>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</si>
  <si>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</si>
  <si>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</si>
  <si>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</si>
  <si>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</si>
  <si>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</si>
  <si>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</si>
  <si>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</si>
  <si>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</si>
  <si>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</si>
  <si>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</si>
  <si>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</si>
  <si>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</si>
  <si>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</si>
  <si>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</si>
  <si>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</si>
  <si>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</si>
  <si>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</si>
  <si>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</si>
  <si>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</si>
  <si>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</si>
  <si>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</si>
  <si>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</si>
  <si>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</si>
  <si>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</si>
  <si>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</si>
  <si>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</si>
  <si>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</si>
  <si>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</si>
  <si>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</si>
  <si>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</si>
  <si>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</si>
  <si>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</si>
  <si>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</si>
  <si>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</si>
  <si>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</si>
  <si>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</si>
  <si>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</si>
  <si>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</si>
  <si>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</si>
  <si>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</si>
  <si>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</si>
  <si>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</si>
  <si>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</si>
  <si>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</si>
  <si>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</si>
  <si>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</si>
  <si>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</si>
  <si>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</si>
  <si>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</si>
  <si>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</si>
  <si>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</si>
  <si>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</si>
  <si>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</si>
  <si>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</si>
  <si>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</si>
  <si>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</si>
  <si>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</si>
  <si>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</si>
  <si>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</si>
  <si>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</si>
  <si>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</si>
  <si>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</si>
  <si>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</si>
  <si>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</si>
  <si>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</si>
  <si>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</si>
  <si>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</si>
  <si>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</si>
  <si>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</si>
  <si>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</si>
  <si>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</si>
  <si>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</si>
  <si>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</si>
  <si>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</si>
  <si>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</si>
  <si>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</si>
  <si>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</si>
  <si>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</si>
  <si>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</si>
  <si>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</si>
  <si>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</si>
  <si>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</si>
  <si>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</si>
  <si>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</si>
  <si>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</si>
  <si>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</si>
  <si>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</si>
  <si>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</si>
  <si>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</si>
  <si>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</si>
  <si>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</si>
  <si>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</si>
  <si>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</si>
  <si>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</si>
  <si>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</si>
  <si>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</si>
  <si>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</si>
  <si>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</si>
  <si>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</si>
  <si>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</si>
  <si>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</si>
  <si>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</si>
  <si>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</si>
  <si>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</si>
  <si>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</si>
  <si>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</si>
  <si>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</si>
  <si>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</si>
  <si>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</si>
  <si>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</si>
  <si>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</si>
  <si>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</si>
  <si>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</si>
  <si>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</si>
  <si>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</si>
  <si>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</si>
  <si>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</si>
  <si>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</si>
  <si>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</si>
  <si>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</si>
  <si>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</si>
  <si>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</si>
  <si>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</si>
  <si>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</si>
  <si>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</si>
  <si>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</si>
  <si>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</si>
  <si>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</si>
  <si>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</si>
  <si>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</si>
  <si>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</si>
  <si>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</si>
  <si>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</si>
  <si>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</si>
  <si>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</si>
  <si>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</si>
  <si>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</si>
  <si>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</si>
  <si>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</si>
  <si>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</si>
  <si>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</si>
  <si>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</si>
  <si>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</si>
  <si>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</si>
  <si>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</si>
  <si>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</si>
  <si>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</si>
  <si>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</si>
  <si>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</si>
  <si>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</si>
  <si>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</si>
  <si>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</si>
  <si>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</si>
  <si>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</si>
  <si>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</si>
  <si>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</si>
  <si>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</si>
  <si>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</si>
  <si>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</si>
  <si>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</si>
  <si>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</si>
  <si>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</si>
  <si>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</si>
  <si>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</si>
  <si>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</si>
  <si>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</si>
  <si>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</si>
  <si>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</si>
  <si>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</si>
  <si>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</si>
  <si>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</si>
  <si>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</si>
  <si>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</si>
  <si>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</si>
  <si>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</si>
  <si>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</si>
  <si>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</si>
  <si>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</si>
  <si>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</si>
  <si>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</si>
  <si>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</si>
  <si>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</si>
  <si>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</si>
  <si>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</si>
  <si>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</si>
  <si>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</si>
  <si>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</si>
  <si>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</si>
  <si>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</si>
  <si>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</si>
  <si>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</si>
  <si>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</si>
  <si>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</si>
  <si>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</si>
  <si>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</si>
  <si>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</si>
  <si>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</si>
  <si>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</si>
  <si>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</si>
  <si>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</si>
  <si>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</si>
  <si>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</si>
  <si>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</si>
  <si>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</si>
  <si>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</si>
  <si>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</si>
  <si>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</si>
  <si>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</si>
  <si>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</si>
  <si>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</si>
  <si>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</si>
  <si>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</si>
  <si>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</si>
  <si>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</si>
  <si>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</si>
  <si>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</si>
  <si>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</si>
  <si>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</si>
  <si>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</si>
  <si>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</si>
  <si>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</si>
  <si>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</si>
  <si>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</si>
  <si>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</si>
  <si>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</si>
  <si>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</si>
  <si>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</si>
  <si>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</si>
  <si>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</si>
  <si>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</si>
  <si>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</si>
  <si>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</si>
  <si>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</si>
  <si>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</si>
  <si>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</si>
  <si>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</si>
  <si>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</si>
  <si>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</si>
  <si>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</si>
  <si>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</si>
  <si>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</si>
  <si>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</si>
  <si>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</si>
  <si>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</si>
  <si>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</si>
  <si>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</si>
  <si>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</si>
  <si>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</si>
  <si>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</si>
  <si>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</si>
  <si>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</si>
  <si>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</si>
  <si>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</si>
  <si>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</si>
  <si>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</si>
  <si>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</si>
  <si>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</si>
  <si>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</si>
  <si>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</si>
  <si>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</si>
  <si>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</si>
  <si>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</si>
  <si>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</si>
  <si>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</si>
  <si>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</si>
  <si>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</si>
  <si>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</si>
  <si>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</si>
  <si>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</si>
  <si>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</si>
  <si>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</si>
  <si>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</si>
  <si>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</si>
  <si>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</si>
  <si>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</si>
  <si>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</si>
  <si>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</si>
  <si>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</si>
  <si>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</si>
  <si>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</si>
  <si>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</si>
  <si>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</si>
  <si>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</si>
  <si>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</si>
  <si>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</si>
  <si>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</si>
  <si>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</si>
  <si>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</si>
  <si>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</si>
  <si>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</si>
  <si>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</si>
  <si>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</si>
  <si>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</si>
  <si>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</si>
  <si>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</si>
  <si>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</si>
  <si>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</si>
  <si>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</si>
  <si>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</si>
  <si>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</si>
  <si>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</si>
  <si>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</si>
  <si>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</si>
  <si>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</si>
  <si>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</si>
  <si>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</si>
  <si>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</si>
  <si>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</si>
  <si>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</si>
  <si>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</si>
  <si>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</si>
  <si>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</si>
  <si>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</si>
  <si>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</si>
  <si>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</si>
  <si>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</si>
  <si>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</si>
  <si>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</si>
  <si>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</si>
  <si>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</si>
  <si>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</si>
  <si>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</si>
  <si>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</si>
  <si>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</si>
  <si>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</si>
  <si>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</si>
  <si>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</si>
  <si>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</si>
  <si>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</si>
  <si>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</si>
  <si>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</si>
  <si>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</si>
  <si>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</si>
  <si>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</si>
  <si>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</si>
  <si>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</si>
  <si>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</si>
  <si>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</si>
  <si>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</si>
  <si>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</si>
  <si>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</si>
  <si>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</si>
  <si>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</si>
  <si>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</si>
  <si>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</si>
  <si>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</si>
  <si>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</si>
  <si>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</si>
  <si>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</si>
  <si>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</si>
  <si>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</si>
  <si>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</si>
  <si>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</si>
  <si>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</si>
  <si>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</si>
  <si>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</si>
  <si>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</si>
  <si>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</si>
  <si>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</si>
  <si>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</si>
  <si>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</si>
  <si>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</si>
  <si>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</si>
  <si>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</si>
  <si>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</si>
  <si>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</si>
  <si>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</si>
  <si>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</si>
  <si>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</si>
  <si>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</si>
  <si>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</si>
  <si>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</si>
  <si>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</si>
  <si>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</si>
  <si>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</si>
  <si>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</si>
  <si>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</si>
  <si>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</si>
  <si>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</si>
  <si>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</si>
  <si>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</si>
  <si>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</si>
  <si>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</si>
  <si>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</si>
  <si>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</si>
  <si>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</si>
  <si>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</si>
  <si>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</si>
  <si>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</si>
  <si>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</si>
  <si>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</si>
  <si>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</si>
  <si>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</si>
  <si>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</si>
  <si>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</si>
  <si>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</si>
  <si>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</si>
  <si>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</si>
  <si>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</si>
  <si>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</si>
  <si>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</si>
  <si>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</si>
  <si>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</si>
  <si>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</si>
  <si>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</si>
  <si>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</si>
  <si>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</si>
  <si>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</si>
  <si>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</si>
  <si>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</si>
  <si>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</si>
  <si>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</si>
  <si>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</si>
  <si>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</si>
  <si>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</si>
  <si>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</si>
  <si>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</si>
  <si>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</si>
  <si>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</si>
  <si>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</si>
  <si>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</si>
  <si>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</si>
  <si>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</si>
  <si>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</si>
  <si>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</si>
  <si>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</si>
  <si>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</si>
  <si>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</si>
  <si>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</si>
  <si>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</si>
  <si>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</si>
  <si>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</si>
  <si>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</si>
  <si>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</si>
  <si>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</si>
  <si>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</si>
  <si>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</si>
  <si>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</si>
  <si>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</si>
  <si>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</si>
  <si>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</si>
  <si>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</si>
  <si>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</si>
  <si>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</si>
  <si>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</si>
  <si>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</si>
  <si>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</si>
  <si>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</si>
  <si>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</si>
  <si>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</si>
  <si>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</si>
  <si>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</si>
  <si>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</si>
  <si>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</si>
  <si>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</si>
  <si>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</si>
  <si>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</si>
  <si>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</si>
  <si>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</si>
  <si>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</si>
  <si>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</si>
  <si>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</si>
  <si>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</si>
  <si>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</si>
  <si>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</si>
  <si>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</si>
  <si>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</si>
  <si>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</si>
  <si>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</si>
  <si>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</si>
  <si>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</si>
  <si>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</si>
  <si>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</si>
  <si>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</si>
  <si>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</si>
  <si>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</si>
  <si>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</si>
  <si>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</si>
  <si>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</si>
  <si>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</si>
  <si>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</si>
  <si>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</si>
  <si>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</si>
  <si>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</si>
  <si>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</si>
  <si>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</si>
  <si>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</si>
  <si>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</si>
  <si>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</si>
  <si>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</si>
  <si>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</si>
  <si>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</si>
  <si>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</si>
  <si>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</si>
  <si>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</si>
  <si>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</si>
  <si>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</si>
  <si>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</si>
  <si>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</si>
  <si>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</si>
  <si>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</si>
  <si>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</si>
  <si>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</si>
  <si>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</si>
  <si>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</si>
  <si>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</si>
  <si>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</si>
  <si>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</si>
  <si>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</si>
  <si>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</si>
  <si>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</si>
  <si>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</si>
  <si>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</si>
  <si>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</si>
  <si>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</si>
  <si>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</si>
  <si>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</si>
  <si>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</si>
  <si>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</si>
  <si>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</si>
  <si>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</si>
  <si>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</si>
  <si>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</si>
  <si>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</si>
  <si>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</si>
  <si>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</si>
  <si>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</si>
  <si>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</si>
  <si>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</si>
  <si>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</si>
  <si>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</si>
  <si>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</si>
  <si>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</si>
  <si>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</si>
  <si>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</si>
  <si>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</si>
  <si>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</si>
  <si>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</si>
  <si>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</si>
  <si>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</si>
  <si>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</si>
  <si>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</si>
  <si>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</si>
  <si>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</si>
  <si>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</si>
  <si>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</si>
  <si>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</si>
  <si>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</si>
  <si>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</si>
  <si>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</si>
  <si>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</si>
  <si>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</si>
  <si>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</si>
  <si>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</si>
  <si>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</si>
  <si>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</si>
  <si>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</si>
  <si>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</si>
  <si>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</si>
  <si>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</si>
  <si>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</si>
  <si>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</si>
  <si>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</si>
  <si>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</si>
  <si>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</si>
  <si>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</si>
  <si>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</si>
  <si>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</si>
  <si>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</si>
  <si>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</si>
  <si>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</si>
  <si>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</si>
  <si>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</si>
  <si>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</si>
  <si>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</si>
  <si>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</si>
  <si>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</si>
  <si>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</si>
  <si>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</si>
  <si>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</si>
  <si>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</si>
  <si>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</si>
  <si>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</si>
  <si>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</si>
  <si>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</si>
  <si>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</si>
  <si>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</si>
  <si>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</si>
  <si>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</si>
  <si>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</si>
  <si>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</si>
  <si>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</si>
  <si>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</si>
  <si>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</si>
  <si>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</si>
  <si>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</si>
  <si>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</si>
  <si>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</si>
  <si>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</si>
  <si>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</si>
  <si>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</si>
  <si>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</si>
  <si>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</si>
  <si>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</si>
  <si>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</si>
  <si>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</si>
  <si>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</si>
  <si>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</si>
  <si>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</si>
  <si>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</si>
  <si>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</si>
  <si>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</si>
  <si>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</si>
  <si>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</si>
  <si>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</si>
  <si>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</si>
  <si>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</si>
  <si>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</si>
  <si>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</si>
  <si>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</si>
  <si>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</si>
  <si>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</si>
  <si>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</si>
  <si>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</si>
  <si>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</si>
  <si>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</si>
  <si>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</si>
  <si>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</si>
  <si>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</si>
  <si>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</si>
  <si>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</si>
  <si>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</si>
  <si>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</si>
  <si>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</si>
  <si>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</si>
  <si>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</si>
  <si>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</si>
  <si>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</si>
  <si>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</si>
  <si>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</si>
  <si>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</si>
  <si>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</si>
  <si>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</si>
  <si>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</si>
  <si>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</si>
  <si>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</si>
  <si>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</si>
  <si>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</si>
  <si>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</si>
  <si>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</si>
  <si>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</si>
  <si>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</si>
  <si>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</si>
  <si>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</si>
  <si>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</si>
  <si>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</si>
  <si>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</si>
  <si>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</si>
  <si>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</si>
  <si>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</si>
  <si>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</si>
  <si>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</si>
  <si>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</si>
  <si>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</si>
  <si>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</si>
  <si>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</si>
  <si>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</si>
  <si>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</si>
  <si>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</si>
  <si>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</si>
  <si>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</si>
  <si>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</si>
  <si>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</si>
  <si>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</si>
  <si>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</si>
  <si>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</si>
  <si>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</si>
  <si>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</si>
  <si>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</si>
  <si>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</si>
  <si>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</si>
  <si>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</si>
  <si>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</si>
  <si>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</si>
  <si>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</si>
  <si>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</si>
  <si>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</si>
  <si>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</si>
  <si>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</si>
  <si>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</si>
  <si>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</si>
  <si>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</si>
  <si>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</si>
  <si>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</si>
  <si>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</si>
  <si>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</si>
  <si>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</si>
  <si>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</si>
  <si>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</si>
  <si>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</si>
  <si>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</si>
  <si>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</si>
  <si>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</si>
  <si>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</si>
  <si>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</si>
  <si>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</si>
  <si>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</si>
  <si>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</si>
  <si>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</si>
  <si>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</si>
  <si>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</si>
  <si>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</si>
  <si>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</si>
  <si>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</si>
  <si>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</si>
  <si>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</si>
  <si>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</si>
  <si>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</si>
  <si>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</si>
  <si>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</si>
  <si>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</si>
  <si>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</si>
  <si>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</si>
  <si>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</si>
  <si>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</si>
  <si>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</si>
  <si>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</si>
  <si>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</si>
  <si>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</si>
  <si>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</si>
  <si>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</si>
  <si>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</si>
  <si>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</si>
  <si>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</si>
  <si>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</si>
  <si>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</si>
  <si>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</si>
  <si>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</si>
  <si>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</si>
  <si>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</si>
  <si>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</si>
  <si>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</si>
  <si>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</si>
  <si>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</si>
  <si>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</si>
  <si>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</si>
  <si>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</si>
  <si>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</si>
  <si>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</si>
  <si>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</si>
  <si>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</si>
  <si>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</si>
  <si>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</si>
  <si>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</si>
  <si>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</si>
  <si>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</si>
  <si>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</si>
  <si>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</si>
  <si>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</si>
  <si>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</si>
  <si>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</si>
  <si>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</si>
  <si>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</si>
  <si>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</si>
  <si>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</si>
  <si>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</si>
  <si>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</si>
  <si>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</si>
  <si>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</si>
  <si>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</si>
  <si>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</si>
  <si>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</si>
  <si>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</si>
  <si>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</si>
  <si>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</si>
  <si>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</si>
  <si>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</si>
  <si>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</si>
  <si>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</si>
  <si>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</si>
  <si>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</si>
  <si>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</si>
  <si>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</si>
  <si>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</si>
  <si>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</si>
  <si>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</si>
  <si>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</si>
  <si>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</si>
  <si>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</si>
  <si>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</si>
  <si>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</si>
  <si>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</si>
  <si>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</si>
  <si>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</si>
  <si>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</si>
  <si>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</si>
  <si>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</si>
  <si>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</si>
  <si>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</si>
  <si>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</si>
  <si>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</si>
  <si>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</si>
  <si>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</si>
  <si>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</si>
  <si>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</si>
  <si>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</si>
  <si>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</si>
  <si>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</si>
  <si>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</si>
  <si>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</si>
  <si>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</si>
  <si>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</si>
  <si>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</si>
  <si>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</si>
  <si>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</si>
  <si>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</si>
  <si>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</si>
  <si>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</si>
  <si>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</si>
  <si>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</si>
  <si>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</si>
  <si>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</si>
  <si>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</si>
  <si>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</si>
  <si>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</si>
  <si>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</si>
  <si>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</si>
  <si>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</si>
  <si>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</si>
  <si>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</si>
  <si>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</si>
  <si>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</si>
  <si>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</si>
  <si>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</si>
  <si>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</si>
  <si>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</si>
  <si>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</si>
  <si>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</si>
  <si>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</si>
  <si>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</si>
  <si>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</si>
  <si>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</si>
  <si>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</si>
  <si>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</si>
  <si>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</si>
  <si>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</si>
  <si>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</si>
  <si>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</si>
  <si>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</si>
  <si>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</si>
  <si>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</si>
  <si>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</si>
  <si>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</si>
  <si>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</si>
  <si>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</si>
  <si>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</si>
  <si>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</si>
  <si>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</si>
  <si>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</si>
  <si>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</si>
  <si>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</si>
  <si>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</si>
  <si>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</si>
  <si>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</si>
  <si>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</si>
  <si>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</si>
  <si>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</si>
  <si>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</si>
  <si>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</si>
  <si>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</si>
  <si>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</si>
  <si>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</si>
  <si>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</si>
  <si>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</si>
  <si>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</si>
  <si>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</si>
  <si>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</si>
  <si>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</si>
  <si>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</si>
  <si>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</si>
  <si>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</si>
  <si>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</si>
  <si>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</si>
  <si>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</si>
  <si>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</si>
  <si>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</si>
  <si>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</si>
  <si>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</si>
  <si>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</si>
  <si>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</si>
  <si>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</si>
  <si>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</si>
  <si>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</si>
  <si>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</si>
  <si>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</si>
  <si>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</si>
  <si>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</si>
  <si>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</si>
  <si>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</si>
  <si>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</si>
  <si>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</si>
  <si>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</si>
  <si>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</si>
  <si>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</si>
  <si>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</si>
  <si>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</si>
  <si>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</si>
  <si>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</si>
  <si>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</si>
  <si>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</si>
  <si>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</si>
  <si>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</si>
  <si>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</si>
  <si>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</si>
  <si>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</si>
  <si>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</si>
  <si>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</si>
  <si>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</si>
  <si>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</si>
  <si>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</si>
  <si>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</si>
  <si>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</si>
  <si>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</si>
  <si>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</si>
  <si>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</si>
  <si>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</si>
  <si>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</si>
  <si>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</si>
  <si>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</si>
  <si>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</si>
  <si>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</si>
  <si>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</si>
  <si>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</si>
  <si>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</si>
  <si>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</si>
  <si>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</si>
  <si>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</si>
  <si>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</si>
  <si>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</si>
  <si>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</si>
  <si>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</si>
  <si>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</si>
  <si>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</si>
  <si>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</si>
  <si>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</si>
  <si>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</si>
  <si>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</si>
  <si>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</si>
  <si>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</si>
  <si>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</si>
  <si>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</si>
  <si>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</si>
  <si>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</si>
  <si>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</si>
  <si>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</si>
  <si>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</si>
  <si>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</si>
  <si>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</si>
  <si>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</si>
  <si>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</si>
  <si>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</si>
  <si>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</si>
  <si>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</si>
  <si>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</si>
  <si>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</si>
  <si>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</si>
  <si>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</si>
  <si>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</si>
  <si>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</si>
  <si>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</si>
  <si>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</si>
  <si>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</si>
  <si>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</si>
  <si>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</si>
  <si>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</si>
  <si>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</si>
  <si>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</si>
  <si>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</si>
  <si>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</si>
  <si>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</si>
  <si>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</si>
  <si>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</si>
  <si>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</si>
  <si>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</si>
  <si>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</si>
  <si>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</si>
  <si>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</si>
  <si>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</si>
  <si>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</si>
  <si>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</si>
  <si>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</si>
  <si>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</si>
  <si>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</si>
  <si>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</si>
  <si>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</si>
  <si>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</si>
  <si>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</si>
  <si>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</si>
  <si>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</si>
  <si>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</si>
  <si>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</si>
  <si>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</si>
  <si>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</si>
  <si>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</si>
  <si>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</si>
  <si>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</si>
  <si>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</si>
  <si>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</si>
  <si>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</si>
  <si>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</si>
  <si>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</si>
  <si>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</si>
  <si>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</si>
  <si>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</si>
  <si>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</si>
  <si>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</si>
  <si>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</si>
  <si>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</si>
  <si>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</si>
  <si>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</si>
  <si>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</si>
  <si>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</si>
  <si>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</si>
  <si>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</si>
  <si>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</si>
  <si>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</si>
  <si>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</si>
  <si>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</si>
  <si>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</si>
  <si>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</si>
  <si>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</si>
  <si>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</si>
  <si>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</si>
  <si>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</si>
  <si>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</si>
  <si>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</si>
  <si>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</si>
  <si>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</si>
  <si>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</si>
  <si>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</si>
  <si>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</si>
  <si>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</si>
  <si>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</si>
  <si>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</si>
  <si>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</si>
  <si>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</si>
  <si>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</si>
  <si>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</si>
  <si>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</si>
  <si>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</si>
  <si>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</si>
  <si>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</si>
  <si>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</si>
  <si>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</si>
  <si>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</si>
  <si>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</si>
  <si>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</si>
  <si>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</si>
  <si>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</si>
  <si>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</si>
  <si>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</si>
  <si>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</si>
  <si>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</si>
  <si>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</si>
  <si>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</si>
  <si>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</si>
  <si>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</si>
  <si>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</si>
  <si>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</si>
  <si>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</si>
  <si>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</si>
  <si>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</si>
  <si>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</si>
  <si>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</si>
  <si>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</si>
  <si>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</si>
  <si>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</si>
  <si>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</si>
  <si>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</si>
  <si>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</si>
  <si>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</si>
  <si>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</si>
  <si>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</si>
  <si>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</si>
  <si>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</si>
  <si>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</si>
  <si>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</si>
  <si>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</si>
  <si>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</si>
  <si>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</si>
  <si>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</si>
  <si>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</si>
  <si>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</si>
  <si>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</si>
  <si>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</si>
  <si>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</si>
  <si>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</si>
  <si>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</si>
  <si>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</si>
  <si>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</si>
  <si>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</si>
  <si>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</si>
  <si>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</si>
  <si>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</si>
  <si>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</si>
  <si>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</si>
  <si>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</si>
  <si>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</si>
  <si>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</si>
  <si>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</si>
  <si>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</si>
  <si>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</si>
  <si>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</si>
  <si>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</si>
  <si>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</si>
  <si>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</si>
  <si>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</si>
  <si>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</si>
  <si>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</si>
  <si>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</si>
  <si>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</si>
  <si>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</si>
  <si>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</si>
  <si>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</si>
  <si>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</si>
  <si>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</si>
  <si>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</si>
  <si>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</si>
  <si>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</si>
  <si>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</si>
  <si>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</si>
  <si>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</si>
  <si>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</si>
  <si>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</si>
  <si>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</si>
  <si>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</si>
  <si>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</si>
  <si>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</si>
  <si>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</si>
  <si>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</si>
  <si>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</si>
  <si>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</si>
  <si>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</si>
  <si>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</si>
  <si>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</si>
  <si>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</si>
  <si>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</si>
  <si>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</si>
  <si>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</si>
  <si>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</si>
  <si>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</si>
  <si>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</si>
  <si>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</si>
  <si>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</si>
  <si>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</si>
  <si>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</si>
  <si>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</si>
  <si>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</si>
  <si>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</si>
  <si>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</si>
  <si>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</si>
  <si>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</si>
  <si>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</si>
  <si>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</si>
  <si>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</si>
  <si>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</si>
  <si>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</si>
  <si>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</si>
  <si>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</si>
  <si>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</si>
  <si>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</si>
  <si>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</si>
  <si>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</si>
  <si>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</si>
  <si>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</si>
  <si>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</si>
  <si>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</si>
  <si>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</si>
  <si>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</si>
  <si>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</si>
  <si>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</si>
  <si>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</si>
  <si>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</si>
  <si>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</si>
  <si>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</si>
  <si>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</si>
  <si>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</si>
  <si>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</si>
  <si>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</si>
  <si>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</si>
  <si>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</si>
  <si>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</si>
  <si>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</si>
  <si>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</si>
  <si>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</si>
  <si>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</si>
  <si>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</si>
  <si>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</si>
  <si>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</si>
  <si>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</si>
  <si>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</si>
  <si>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</si>
  <si>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</si>
  <si>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</si>
  <si>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</si>
  <si>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</si>
  <si>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</si>
  <si>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</si>
  <si>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</si>
  <si>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</si>
  <si>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</si>
  <si>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</si>
  <si>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</si>
  <si>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</si>
  <si>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</si>
  <si>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</si>
  <si>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</si>
  <si>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</si>
  <si>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</si>
  <si>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</si>
  <si>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</si>
  <si>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</si>
  <si>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</si>
  <si>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</si>
  <si>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</si>
  <si>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</si>
  <si>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</si>
  <si>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</si>
  <si>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</si>
  <si>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</si>
  <si>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</si>
  <si>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</si>
  <si>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</si>
  <si>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</si>
  <si>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</si>
  <si>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</si>
  <si>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</si>
  <si>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</si>
  <si>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</si>
  <si>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</si>
  <si>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</si>
  <si>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</si>
  <si>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</si>
  <si>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</si>
  <si>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</si>
  <si>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</si>
  <si>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</si>
  <si>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</si>
  <si>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</si>
  <si>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</si>
  <si>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</si>
  <si>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</si>
  <si>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</si>
  <si>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</si>
  <si>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</si>
  <si>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</si>
  <si>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</si>
  <si>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</si>
  <si>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</si>
  <si>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</si>
  <si>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</si>
  <si>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</si>
  <si>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</si>
  <si>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</si>
  <si>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</si>
  <si>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</si>
  <si>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</si>
  <si>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</si>
  <si>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</si>
  <si>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</si>
  <si>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</si>
  <si>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</si>
  <si>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</si>
  <si>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</si>
  <si>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</si>
  <si>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</si>
  <si>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</si>
  <si>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</si>
  <si>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</si>
  <si>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</si>
  <si>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</si>
  <si>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</si>
  <si>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</si>
  <si>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</si>
  <si>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</si>
  <si>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</si>
  <si>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</si>
  <si>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</si>
  <si>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</si>
  <si>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</si>
  <si>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</si>
  <si>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</si>
  <si>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</si>
  <si>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</si>
  <si>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</si>
  <si>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</si>
  <si>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</si>
  <si>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</si>
  <si>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</si>
  <si>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</si>
  <si>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</si>
  <si>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</si>
  <si>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</si>
  <si>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</si>
  <si>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</si>
  <si>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</si>
  <si>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</si>
  <si>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</si>
  <si>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</si>
  <si>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</si>
  <si>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</si>
  <si>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</si>
  <si>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</si>
  <si>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</si>
  <si>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</si>
  <si>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</si>
  <si>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</si>
  <si>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</si>
  <si>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</si>
  <si>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</si>
  <si>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</si>
  <si>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</si>
  <si>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</si>
  <si>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</si>
  <si>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</si>
  <si>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</si>
  <si>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</si>
  <si>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</si>
  <si>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</si>
  <si>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</si>
  <si>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</si>
  <si>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</si>
  <si>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</si>
  <si>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</si>
  <si>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</si>
  <si>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</si>
  <si>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</si>
  <si>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</si>
  <si>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</si>
  <si>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</si>
  <si>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</si>
  <si>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</si>
  <si>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</si>
  <si>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</si>
  <si>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</si>
  <si>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</si>
  <si>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</si>
  <si>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</si>
  <si>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</si>
  <si>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</si>
  <si>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</si>
  <si>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</si>
  <si>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</si>
  <si>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</si>
  <si>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</si>
  <si>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</si>
  <si>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</si>
  <si>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</si>
  <si>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</si>
  <si>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</si>
  <si>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</si>
  <si>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</si>
  <si>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</si>
  <si>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</si>
  <si>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</si>
  <si>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</si>
  <si>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</si>
  <si>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</si>
  <si>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</si>
  <si>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</si>
  <si>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</si>
  <si>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</si>
  <si>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</si>
  <si>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</si>
  <si>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</si>
  <si>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</si>
  <si>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</si>
  <si>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</si>
  <si>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</si>
  <si>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</si>
  <si>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</si>
  <si>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</si>
  <si>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</si>
  <si>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</si>
  <si>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</si>
  <si>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</si>
  <si>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</si>
  <si>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</si>
  <si>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</si>
  <si>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</si>
  <si>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</si>
  <si>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</si>
  <si>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</si>
  <si>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</si>
  <si>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</si>
  <si>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</si>
  <si>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</si>
  <si>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</si>
  <si>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</si>
  <si>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</si>
  <si>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</si>
  <si>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</si>
  <si>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</si>
  <si>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</si>
  <si>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</si>
  <si>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</si>
  <si>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</si>
  <si>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</si>
  <si>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</si>
  <si>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</si>
  <si>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</si>
  <si>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</si>
  <si>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</si>
  <si>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</si>
  <si>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</si>
  <si>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</si>
  <si>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</si>
  <si>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</si>
  <si>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</si>
  <si>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</si>
  <si>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</si>
  <si>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</si>
  <si>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</si>
  <si>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</si>
  <si>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</si>
  <si>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</si>
  <si>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</si>
  <si>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</si>
  <si>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</si>
  <si>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</si>
  <si>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</si>
  <si>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</si>
  <si>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</si>
  <si>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</si>
  <si>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</si>
  <si>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</si>
  <si>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</si>
  <si>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</si>
  <si>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</si>
  <si>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</si>
  <si>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</si>
  <si>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</si>
  <si>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</si>
  <si>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</si>
  <si>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</si>
  <si>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</si>
  <si>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</si>
  <si>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</si>
  <si>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</si>
  <si>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</si>
  <si>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</si>
  <si>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</si>
  <si>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</si>
  <si>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</si>
  <si>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</si>
  <si>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</si>
  <si>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</si>
  <si>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</si>
  <si>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</si>
  <si>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</si>
  <si>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</si>
  <si>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</si>
  <si>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</si>
  <si>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</si>
  <si>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</si>
  <si>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</si>
  <si>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</si>
  <si>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</si>
  <si>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</si>
  <si>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</si>
  <si>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</si>
  <si>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</si>
  <si>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</si>
  <si>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</si>
  <si>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</si>
  <si>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</si>
  <si>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</si>
  <si>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</si>
  <si>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</si>
  <si>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</si>
  <si>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</si>
  <si>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</si>
  <si>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</si>
  <si>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</si>
  <si>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</si>
  <si>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</si>
  <si>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</si>
  <si>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</si>
  <si>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</si>
  <si>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</si>
  <si>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</si>
  <si>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</si>
  <si>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</si>
  <si>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</si>
  <si>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</si>
  <si>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</si>
  <si>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</si>
  <si>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</si>
  <si>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</si>
  <si>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</si>
  <si>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</si>
  <si>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</si>
  <si>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</si>
  <si>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</si>
  <si>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</si>
  <si>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</si>
  <si>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</si>
  <si>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</si>
  <si>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</si>
  <si>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</si>
  <si>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</si>
  <si>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</si>
  <si>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</si>
  <si>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</si>
  <si>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</si>
  <si>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</si>
  <si>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</si>
  <si>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</si>
  <si>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</si>
  <si>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</si>
  <si>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</si>
  <si>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</si>
  <si>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</si>
  <si>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</si>
  <si>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</si>
  <si>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</si>
  <si>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</si>
  <si>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</si>
  <si>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</si>
  <si>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</si>
  <si>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</si>
  <si>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</si>
  <si>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</si>
  <si>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</si>
  <si>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</si>
  <si>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</si>
  <si>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</si>
  <si>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</si>
  <si>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</si>
  <si>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</si>
  <si>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</si>
  <si>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</si>
  <si>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</si>
  <si>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</si>
  <si>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</si>
  <si>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</si>
  <si>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</si>
  <si>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</si>
  <si>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</si>
  <si>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</si>
  <si>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</si>
  <si>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</si>
  <si>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</si>
  <si>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</si>
  <si>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</si>
  <si>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</si>
  <si>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</si>
  <si>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</si>
  <si>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</si>
  <si>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</si>
  <si>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</si>
  <si>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</si>
  <si>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</si>
  <si>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</si>
  <si>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</si>
  <si>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</si>
  <si>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</si>
  <si>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</si>
  <si>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</si>
  <si>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</si>
  <si>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</si>
  <si>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</si>
  <si>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</si>
  <si>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</si>
  <si>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</si>
  <si>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</si>
  <si>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</si>
  <si>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</si>
  <si>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</si>
  <si>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</si>
  <si>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</si>
  <si>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</si>
  <si>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</si>
  <si>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</si>
  <si>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</si>
  <si>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</si>
  <si>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</si>
  <si>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</si>
  <si>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</si>
  <si>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</si>
  <si>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</si>
  <si>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</si>
  <si>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</si>
  <si>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</si>
  <si>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</si>
  <si>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</si>
  <si>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</si>
  <si>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</si>
  <si>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</si>
  <si>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</si>
  <si>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</si>
  <si>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</si>
  <si>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</si>
  <si>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</si>
  <si>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</si>
  <si>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</si>
  <si>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</si>
  <si>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</si>
  <si>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</si>
  <si>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</si>
  <si>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</si>
  <si>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</si>
  <si>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</si>
  <si>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</si>
  <si>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</si>
  <si>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</si>
  <si>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</si>
  <si>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</si>
  <si>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</si>
  <si>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</si>
  <si>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</si>
  <si>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</si>
  <si>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</si>
  <si>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</si>
  <si>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</si>
  <si>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</si>
  <si>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</si>
  <si>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</si>
  <si>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</si>
  <si>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</si>
  <si>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</si>
  <si>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</si>
  <si>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</si>
  <si>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</si>
  <si>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</si>
  <si>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</si>
  <si>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</si>
  <si>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</si>
  <si>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</si>
  <si>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</si>
  <si>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</si>
  <si>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</si>
  <si>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</si>
  <si>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</si>
  <si>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</si>
  <si>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</si>
  <si>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</si>
  <si>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</si>
  <si>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</si>
  <si>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</si>
  <si>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</si>
  <si>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</si>
  <si>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</si>
  <si>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</si>
  <si>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</si>
  <si>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</si>
  <si>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</si>
  <si>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</si>
  <si>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</si>
  <si>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</si>
  <si>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</si>
  <si>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</si>
  <si>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</si>
  <si>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</si>
  <si>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</si>
  <si>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</si>
  <si>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</si>
  <si>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</si>
  <si>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</si>
  <si>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</si>
  <si>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</si>
  <si>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</si>
  <si>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</si>
  <si>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</si>
  <si>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</si>
  <si>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</si>
  <si>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</si>
  <si>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</si>
  <si>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</si>
  <si>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</si>
  <si>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</si>
  <si>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</si>
  <si>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</si>
  <si>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</si>
  <si>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</si>
  <si>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</si>
  <si>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</si>
  <si>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</si>
  <si>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</si>
  <si>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</si>
  <si>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</si>
  <si>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</si>
  <si>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</si>
  <si>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</si>
  <si>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</si>
  <si>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</si>
  <si>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</si>
  <si>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</si>
  <si>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</si>
  <si>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</si>
  <si>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</si>
  <si>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</si>
  <si>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</si>
  <si>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</si>
  <si>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</si>
  <si>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</si>
  <si>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</si>
  <si>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</si>
  <si>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</si>
  <si>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</si>
  <si>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</si>
  <si>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</si>
  <si>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</si>
  <si>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</si>
  <si>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</si>
  <si>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</si>
  <si>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</si>
  <si>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</si>
  <si>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</si>
  <si>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</si>
  <si>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</si>
  <si>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</si>
  <si>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</si>
  <si>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</si>
  <si>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</si>
  <si>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</si>
  <si>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</si>
  <si>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</si>
  <si>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</si>
  <si>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</si>
  <si>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</si>
  <si>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</si>
  <si>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</si>
  <si>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</si>
  <si>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</si>
  <si>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</si>
  <si>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</si>
  <si>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</si>
  <si>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</si>
  <si>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</si>
  <si>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</si>
  <si>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</si>
  <si>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</si>
  <si>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</si>
  <si>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</si>
  <si>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</si>
  <si>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</si>
  <si>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</si>
  <si>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</si>
  <si>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</si>
  <si>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</si>
  <si>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</si>
  <si>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</si>
  <si>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</si>
  <si>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</si>
  <si>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</si>
  <si>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</si>
  <si>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</si>
  <si>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</si>
  <si>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</si>
  <si>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</si>
  <si>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</si>
  <si>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</si>
  <si>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</si>
  <si>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</si>
  <si>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</si>
  <si>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</si>
  <si>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</si>
  <si>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</si>
  <si>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</si>
  <si>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</si>
  <si>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</si>
  <si>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</si>
  <si>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</si>
  <si>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</si>
  <si>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</si>
  <si>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</si>
  <si>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</si>
  <si>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</si>
  <si>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</si>
  <si>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</si>
  <si>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</si>
  <si>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</si>
  <si>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</si>
  <si>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</si>
  <si>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</si>
  <si>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</si>
  <si>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</si>
  <si>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</si>
  <si>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</si>
  <si>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</si>
  <si>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</si>
  <si>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</si>
  <si>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</si>
  <si>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</si>
  <si>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</si>
  <si>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</si>
  <si>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</si>
  <si>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</si>
  <si>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</si>
  <si>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</si>
  <si>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</si>
  <si>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</si>
  <si>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</si>
  <si>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</si>
  <si>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</si>
  <si>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</si>
  <si>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</si>
  <si>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</si>
  <si>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</si>
  <si>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</si>
  <si>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</si>
  <si>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</si>
  <si>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</si>
  <si>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</si>
  <si>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</si>
  <si>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</si>
  <si>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</si>
  <si>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</si>
  <si>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</si>
  <si>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</si>
  <si>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</si>
  <si>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</si>
  <si>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</si>
  <si>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</si>
  <si>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</si>
  <si>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</si>
  <si>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</si>
  <si>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</si>
  <si>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</si>
  <si>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</si>
  <si>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</si>
  <si>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</si>
  <si>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</si>
  <si>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</si>
  <si>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</si>
  <si>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</si>
  <si>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</si>
  <si>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</si>
  <si>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</si>
  <si>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</si>
  <si>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</si>
  <si>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</si>
  <si>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</si>
  <si>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</si>
  <si>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</si>
  <si>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</si>
  <si>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</si>
  <si>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</si>
  <si>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</si>
  <si>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</si>
  <si>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</si>
  <si>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</si>
  <si>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</si>
  <si>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</si>
  <si>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</si>
  <si>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</si>
  <si>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</si>
  <si>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</si>
  <si>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</si>
  <si>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</si>
  <si>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</si>
  <si>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</si>
  <si>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</si>
  <si>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</si>
  <si>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</si>
  <si>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</si>
  <si>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</si>
  <si>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</si>
  <si>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</si>
  <si>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</si>
  <si>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</si>
  <si>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</si>
  <si>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</si>
  <si>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</si>
  <si>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</si>
  <si>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</si>
  <si>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</si>
  <si>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</si>
  <si>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</si>
  <si>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</si>
  <si>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</si>
  <si>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</si>
  <si>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</si>
  <si>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</si>
  <si>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</si>
  <si>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</si>
  <si>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</si>
  <si>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</si>
  <si>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</si>
  <si>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</si>
  <si>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</si>
  <si>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</si>
  <si>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</si>
  <si>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</si>
  <si>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</si>
  <si>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</si>
  <si>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</si>
  <si>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</si>
  <si>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</si>
  <si>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</si>
  <si>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</si>
  <si>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</si>
  <si>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</si>
  <si>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</si>
  <si>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</si>
  <si>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</si>
  <si>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</si>
  <si>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</si>
  <si>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</si>
  <si>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</si>
  <si>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</si>
  <si>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</si>
  <si>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</si>
  <si>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</si>
  <si>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</si>
  <si>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</si>
  <si>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</si>
  <si>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</si>
  <si>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</si>
  <si>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</si>
  <si>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</si>
  <si>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</si>
  <si>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</si>
  <si>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</si>
  <si>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</si>
  <si>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</si>
  <si>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</si>
  <si>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</si>
  <si>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</si>
  <si>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</si>
  <si>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</si>
  <si>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</si>
  <si>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</si>
  <si>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</si>
  <si>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</si>
  <si>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</si>
  <si>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</si>
  <si>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</si>
  <si>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</si>
  <si>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</si>
  <si>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</si>
  <si>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</si>
  <si>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</si>
  <si>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</si>
  <si>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</si>
  <si>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</si>
  <si>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</si>
  <si>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</si>
  <si>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</si>
  <si>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</si>
  <si>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</si>
  <si>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</si>
  <si>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</si>
  <si>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</si>
  <si>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</si>
  <si>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</si>
  <si>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</si>
  <si>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</si>
  <si>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</si>
  <si>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</si>
  <si>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</si>
  <si>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</si>
  <si>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</si>
  <si>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</si>
  <si>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</si>
  <si>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</si>
  <si>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</si>
  <si>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</si>
  <si>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</si>
  <si>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</si>
  <si>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</si>
  <si>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</si>
  <si>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</si>
  <si>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</si>
  <si>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</si>
  <si>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</si>
  <si>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</si>
  <si>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</si>
  <si>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</si>
  <si>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</si>
  <si>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</si>
  <si>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</si>
  <si>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</si>
  <si>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</si>
  <si>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</si>
  <si>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</si>
  <si>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</si>
  <si>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</si>
  <si>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</si>
  <si>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</si>
  <si>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</si>
  <si>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</si>
  <si>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</si>
  <si>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</si>
  <si>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</si>
  <si>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</si>
  <si>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</si>
  <si>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</si>
  <si>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</si>
  <si>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</si>
  <si>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</si>
  <si>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</si>
  <si>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</si>
  <si>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</si>
  <si>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</si>
  <si>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</si>
  <si>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</si>
  <si>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</si>
  <si>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</si>
  <si>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</si>
  <si>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</si>
  <si>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</si>
  <si>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</si>
  <si>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</si>
  <si>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</si>
  <si>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</si>
  <si>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</si>
  <si>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</si>
  <si>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</si>
  <si>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</si>
  <si>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</si>
  <si>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</si>
  <si>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</si>
  <si>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</si>
  <si>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</si>
  <si>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</si>
  <si>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</si>
  <si>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</si>
  <si>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</si>
  <si>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</si>
  <si>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</si>
  <si>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</si>
  <si>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</si>
  <si>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</si>
  <si>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</si>
  <si>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</si>
  <si>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</si>
  <si>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</si>
  <si>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</si>
  <si>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</si>
  <si>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</si>
  <si>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</si>
  <si>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</si>
  <si>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</si>
  <si>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</si>
  <si>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</si>
  <si>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</si>
  <si>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</si>
  <si>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</si>
  <si>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</si>
  <si>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</si>
  <si>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</si>
  <si>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</si>
  <si>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</si>
  <si>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</si>
  <si>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</si>
  <si>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</si>
  <si>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</si>
  <si>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</si>
  <si>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</si>
  <si>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</si>
  <si>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</si>
  <si>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</si>
  <si>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</si>
  <si>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</si>
  <si>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</si>
  <si>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</si>
  <si>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</si>
  <si>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</si>
  <si>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</si>
  <si>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</si>
  <si>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</si>
  <si>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</si>
  <si>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</si>
  <si>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</si>
  <si>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</si>
  <si>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</si>
  <si>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</si>
  <si>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</si>
  <si>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</si>
  <si>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</si>
  <si>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</si>
  <si>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</si>
  <si>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</si>
  <si>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</si>
  <si>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</si>
  <si>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</si>
  <si>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</si>
  <si>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</si>
  <si>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</si>
  <si>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</si>
  <si>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</si>
  <si>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</si>
  <si>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</si>
  <si>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</si>
  <si>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</si>
  <si>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</si>
  <si>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</si>
  <si>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</si>
  <si>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</si>
  <si>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</si>
  <si>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</si>
  <si>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</si>
  <si>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</si>
  <si>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</si>
  <si>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</si>
  <si>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</si>
  <si>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</si>
  <si>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</si>
  <si>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</si>
  <si>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</si>
  <si>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</si>
  <si>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</si>
  <si>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</si>
  <si>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</si>
  <si>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</si>
  <si>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</si>
  <si>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</si>
  <si>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</si>
  <si>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</si>
  <si>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</si>
  <si>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</si>
  <si>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</si>
  <si>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</si>
  <si>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</si>
  <si>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</si>
  <si>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</si>
  <si>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</si>
  <si>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</si>
  <si>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</si>
  <si>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</si>
  <si>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</si>
  <si>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</si>
  <si>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</si>
  <si>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</si>
  <si>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</si>
  <si>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</si>
  <si>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</si>
  <si>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</si>
  <si>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</si>
  <si>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</si>
  <si>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</si>
  <si>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</si>
  <si>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</si>
  <si>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</si>
  <si>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</si>
  <si>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</si>
  <si>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</si>
  <si>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</si>
  <si>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</si>
  <si>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</si>
  <si>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</si>
  <si>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</si>
  <si>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</si>
  <si>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</si>
  <si>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</si>
  <si>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</si>
  <si>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</si>
  <si>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</si>
  <si>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</si>
  <si>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</si>
  <si>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</si>
  <si>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</si>
  <si>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</si>
  <si>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</si>
  <si>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</si>
  <si>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</si>
  <si>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</si>
  <si>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</si>
  <si>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</si>
  <si>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</si>
  <si>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</si>
  <si>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</si>
  <si>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</si>
  <si>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</si>
  <si>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</si>
  <si>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</si>
  <si>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</si>
  <si>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</si>
  <si>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</si>
  <si>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</si>
  <si>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</si>
  <si>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</si>
  <si>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</si>
  <si>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</si>
  <si>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</si>
  <si>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</si>
  <si>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</si>
  <si>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</si>
  <si>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</si>
  <si>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</si>
  <si>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</si>
  <si>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</si>
  <si>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</si>
  <si>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</si>
  <si>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</si>
  <si>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</si>
  <si>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</si>
  <si>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</si>
  <si>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</si>
  <si>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</si>
  <si>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</si>
  <si>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</si>
  <si>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</si>
  <si>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</si>
  <si>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</si>
  <si>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</si>
  <si>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</si>
  <si>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</si>
  <si>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</si>
  <si>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</si>
  <si>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</si>
  <si>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</si>
  <si>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</si>
  <si>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</si>
  <si>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</si>
  <si>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</si>
  <si>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</si>
  <si>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</si>
  <si>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</si>
  <si>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</si>
  <si>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</si>
  <si>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</si>
  <si>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</si>
  <si>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</si>
  <si>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</si>
  <si>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</si>
  <si>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</si>
  <si>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</si>
  <si>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</si>
  <si>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</si>
  <si>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</si>
  <si>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</si>
  <si>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</si>
  <si>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</si>
  <si>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</si>
  <si>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</si>
  <si>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</si>
  <si>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</si>
  <si>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</si>
  <si>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</si>
  <si>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</si>
  <si>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</si>
  <si>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</si>
  <si>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</si>
  <si>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</si>
  <si>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</si>
  <si>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</si>
  <si>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</si>
  <si>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</si>
  <si>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</si>
  <si>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</si>
  <si>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</si>
  <si>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</si>
  <si>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</si>
  <si>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</si>
  <si>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</si>
  <si>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</si>
  <si>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</si>
  <si>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</si>
  <si>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</si>
  <si>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</si>
  <si>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</si>
  <si>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</si>
  <si>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</si>
  <si>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</si>
  <si>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</si>
  <si>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</si>
  <si>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</si>
  <si>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</si>
  <si>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</si>
  <si>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</si>
  <si>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</si>
  <si>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</si>
  <si>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</si>
  <si>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</si>
  <si>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</si>
  <si>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</si>
  <si>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</si>
  <si>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</si>
  <si>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</si>
  <si>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</si>
  <si>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</si>
  <si>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</si>
  <si>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</si>
  <si>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</si>
  <si>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</si>
  <si>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</si>
  <si>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</si>
  <si>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</si>
  <si>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</si>
  <si>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</si>
  <si>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</si>
  <si>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</si>
  <si>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</si>
  <si>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</si>
  <si>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</si>
  <si>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</si>
  <si>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</si>
  <si>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</si>
  <si>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</si>
  <si>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</si>
  <si>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</si>
  <si>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</si>
  <si>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</si>
  <si>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</si>
  <si>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</si>
  <si>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</si>
  <si>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</si>
  <si>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</si>
  <si>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</si>
  <si>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</si>
  <si>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</si>
  <si>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</si>
  <si>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</si>
  <si>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</si>
  <si>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</si>
  <si>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</si>
  <si>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</si>
  <si>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</si>
  <si>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</si>
  <si>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</si>
  <si>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</si>
  <si>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</si>
  <si>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</si>
  <si>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</si>
  <si>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</si>
  <si>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</si>
  <si>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</si>
  <si>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</si>
  <si>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</si>
  <si>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</si>
  <si>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</si>
  <si>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</si>
  <si>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</si>
  <si>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</si>
  <si>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</si>
  <si>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</si>
  <si>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</si>
  <si>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</si>
  <si>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</si>
  <si>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</si>
  <si>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</si>
  <si>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</si>
  <si>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</si>
  <si>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</si>
  <si>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</si>
  <si>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</si>
  <si>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</si>
  <si>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</si>
  <si>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</si>
  <si>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</si>
  <si>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</si>
  <si>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</si>
  <si>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</si>
  <si>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</si>
  <si>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</si>
  <si>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</si>
  <si>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</si>
  <si>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</si>
  <si>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</si>
  <si>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</si>
  <si>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</si>
  <si>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</si>
  <si>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</si>
  <si>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</si>
  <si>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</si>
  <si>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</si>
  <si>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</si>
  <si>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</si>
  <si>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</si>
  <si>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</si>
  <si>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</si>
  <si>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</si>
  <si>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</si>
  <si>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</si>
  <si>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</si>
  <si>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</si>
  <si>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</si>
  <si>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</si>
  <si>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</si>
  <si>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</si>
  <si>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</si>
  <si>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</si>
  <si>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</si>
  <si>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</si>
  <si>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</si>
  <si>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</si>
  <si>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</si>
  <si>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</si>
  <si>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</si>
  <si>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</si>
  <si>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</si>
  <si>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</si>
  <si>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</si>
  <si>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</si>
  <si>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</si>
  <si>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</si>
  <si>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</si>
  <si>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</si>
  <si>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</si>
  <si>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</si>
  <si>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</si>
  <si>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</si>
  <si>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</si>
  <si>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</si>
  <si>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</si>
  <si>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</si>
  <si>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</si>
  <si>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</si>
  <si>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</si>
  <si>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</si>
  <si>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</si>
  <si>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</si>
  <si>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</si>
  <si>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</si>
  <si>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</si>
  <si>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</si>
  <si>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</si>
  <si>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</si>
  <si>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</si>
  <si>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</si>
  <si>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</si>
  <si>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</si>
  <si>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</si>
  <si>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</si>
  <si>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</si>
  <si>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</si>
  <si>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</si>
  <si>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</si>
  <si>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</si>
  <si>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</si>
  <si>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</si>
  <si>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</si>
  <si>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</si>
  <si>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</si>
  <si>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</si>
  <si>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</si>
  <si>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</si>
  <si>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</si>
  <si>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</si>
  <si>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</si>
  <si>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</si>
  <si>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</si>
  <si>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</si>
  <si>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</si>
  <si>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</si>
  <si>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</si>
  <si>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</si>
  <si>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</si>
  <si>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</si>
  <si>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</si>
  <si>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</si>
  <si>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</si>
  <si>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</si>
  <si>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</si>
  <si>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</si>
  <si>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</si>
  <si>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</si>
  <si>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</si>
  <si>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</si>
  <si>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</si>
  <si>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</si>
  <si>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</si>
  <si>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</si>
  <si>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</si>
  <si>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</si>
  <si>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</si>
  <si>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</si>
  <si>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</si>
  <si>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</si>
  <si>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</si>
  <si>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</si>
  <si>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</si>
  <si>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</si>
  <si>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</si>
  <si>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</si>
  <si>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</si>
  <si>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</si>
  <si>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</si>
  <si>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</si>
  <si>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</si>
  <si>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</si>
  <si>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</si>
  <si>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</si>
  <si>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</si>
  <si>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</si>
  <si>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</si>
  <si>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</si>
  <si>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</si>
  <si>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</si>
  <si>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</si>
  <si>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</si>
  <si>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</si>
  <si>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</si>
  <si>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</si>
  <si>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</si>
  <si>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</si>
  <si>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</si>
  <si>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</si>
  <si>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</si>
  <si>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</si>
  <si>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</si>
  <si>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</si>
  <si>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</si>
  <si>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</si>
  <si>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</si>
  <si>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</si>
  <si>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</si>
  <si>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</si>
  <si>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</si>
  <si>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</si>
  <si>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</si>
  <si>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</si>
  <si>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</si>
  <si>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</si>
  <si>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</si>
  <si>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</si>
  <si>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</si>
  <si>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</si>
  <si>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</si>
  <si>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</si>
  <si>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</si>
  <si>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</si>
  <si>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</si>
  <si>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</si>
  <si>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</si>
  <si>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</si>
  <si>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</si>
  <si>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</si>
  <si>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</si>
  <si>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</si>
  <si>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</si>
  <si>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</si>
  <si>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</si>
  <si>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</si>
  <si>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</si>
  <si>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</si>
  <si>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</si>
  <si>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</si>
  <si>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</si>
  <si>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</si>
  <si>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</si>
  <si>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</si>
  <si>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</si>
  <si>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</si>
  <si>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</si>
  <si>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</si>
  <si>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</si>
  <si>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</si>
  <si>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</si>
  <si>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</si>
  <si>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</si>
  <si>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</si>
  <si>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</si>
  <si>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</si>
  <si>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</si>
  <si>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</si>
  <si>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</si>
  <si>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</si>
  <si>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</si>
  <si>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</si>
  <si>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</si>
  <si>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</si>
  <si>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</si>
  <si>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</si>
  <si>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</si>
  <si>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</si>
  <si>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</si>
  <si>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</si>
  <si>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</si>
  <si>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</si>
  <si>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</si>
  <si>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</si>
  <si>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</si>
  <si>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</si>
  <si>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</si>
  <si>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</si>
  <si>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</si>
  <si>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</si>
  <si>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</si>
  <si>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</si>
  <si>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</si>
  <si>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</si>
  <si>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</si>
  <si>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</si>
  <si>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</si>
  <si>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</si>
  <si>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</si>
  <si>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</si>
  <si>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</si>
  <si>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</si>
  <si>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</si>
  <si>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</si>
  <si>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</si>
  <si>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</si>
  <si>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</si>
  <si>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</si>
  <si>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</si>
  <si>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</si>
  <si>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</si>
  <si>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</si>
  <si>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</si>
  <si>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</si>
  <si>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</si>
  <si>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</si>
  <si>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</si>
  <si>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</si>
  <si>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</si>
  <si>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</si>
  <si>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</si>
  <si>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</si>
  <si>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</si>
  <si>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</si>
  <si>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</si>
  <si>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</si>
  <si>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</si>
  <si>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</si>
  <si>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</si>
  <si>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</si>
  <si>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</si>
  <si>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</si>
  <si>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</si>
  <si>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</si>
  <si>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</si>
  <si>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</si>
  <si>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</si>
  <si>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</si>
  <si>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</si>
  <si>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</si>
  <si>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</si>
  <si>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</si>
  <si>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</si>
  <si>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</si>
  <si>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</si>
  <si>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</si>
  <si>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</si>
  <si>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</si>
  <si>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</si>
  <si>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</si>
  <si>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</si>
  <si>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</si>
  <si>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</si>
  <si>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</si>
  <si>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</si>
  <si>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</si>
  <si>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</si>
  <si>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</si>
  <si>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</si>
  <si>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</si>
  <si>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</si>
  <si>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</si>
  <si>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</si>
  <si>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</si>
  <si>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</si>
  <si>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</si>
  <si>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</si>
  <si>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</si>
  <si>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</si>
  <si>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</si>
  <si>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</si>
  <si>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</si>
  <si>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</si>
  <si>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</si>
  <si>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</si>
  <si>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</si>
  <si>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</si>
  <si>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</si>
  <si>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</si>
  <si>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</si>
  <si>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</si>
  <si>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</si>
  <si>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</si>
  <si>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</si>
  <si>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</si>
  <si>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</si>
  <si>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</si>
  <si>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</si>
  <si>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</si>
  <si>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</si>
  <si>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</si>
  <si>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</si>
  <si>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</si>
  <si>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</si>
  <si>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</si>
  <si>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</si>
  <si>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</si>
  <si>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</si>
  <si>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</si>
  <si>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</si>
  <si>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</si>
  <si>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</si>
  <si>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</si>
  <si>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</si>
  <si>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</si>
  <si>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</si>
  <si>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</si>
  <si>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</si>
  <si>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</si>
  <si>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</si>
  <si>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</si>
  <si>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</si>
  <si>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</si>
  <si>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</si>
  <si>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</si>
  <si>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</si>
  <si>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</si>
  <si>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</si>
  <si>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</si>
  <si>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</si>
  <si>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</si>
  <si>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</si>
  <si>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</si>
  <si>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</si>
  <si>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</si>
  <si>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</si>
  <si>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</si>
  <si>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</si>
  <si>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</si>
  <si>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</si>
  <si>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</si>
  <si>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</si>
  <si>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</si>
  <si>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</si>
  <si>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</si>
  <si>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</si>
  <si>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</si>
  <si>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</si>
  <si>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</si>
  <si>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</si>
  <si>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</si>
  <si>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</si>
  <si>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</si>
  <si>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</si>
  <si>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</si>
  <si>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</si>
  <si>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</si>
  <si>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</si>
  <si>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</si>
  <si>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</si>
  <si>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</si>
  <si>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</si>
  <si>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</si>
  <si>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</si>
  <si>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</si>
  <si>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</si>
  <si>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</si>
  <si>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</si>
  <si>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</si>
  <si>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</si>
  <si>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</si>
  <si>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</si>
  <si>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</si>
  <si>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</si>
  <si>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</si>
  <si>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</si>
  <si>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</si>
  <si>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</si>
  <si>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</si>
  <si>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</si>
  <si>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</si>
  <si>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</si>
  <si>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</si>
  <si>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</si>
  <si>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</si>
  <si>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</si>
  <si>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</si>
  <si>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</si>
  <si>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</si>
  <si>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</si>
  <si>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</si>
  <si>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</si>
  <si>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</si>
  <si>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</si>
  <si>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</si>
  <si>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</si>
  <si>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</si>
  <si>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</si>
  <si>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</si>
  <si>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</si>
  <si>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</si>
  <si>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</si>
  <si>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</si>
  <si>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</si>
  <si>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</si>
  <si>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</si>
  <si>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</si>
  <si>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</si>
  <si>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</si>
  <si>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</si>
  <si>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</si>
  <si>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</si>
  <si>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</si>
  <si>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</si>
  <si>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</si>
  <si>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</si>
  <si>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</si>
  <si>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</si>
  <si>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</si>
  <si>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</si>
  <si>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</si>
  <si>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</si>
  <si>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</si>
  <si>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</si>
  <si>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</si>
  <si>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</si>
  <si>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</si>
  <si>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</si>
  <si>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</si>
  <si>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</si>
  <si>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</si>
  <si>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</si>
  <si>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</si>
  <si>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</si>
  <si>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</si>
  <si>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</si>
  <si>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</si>
  <si>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</si>
  <si>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</si>
  <si>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</si>
  <si>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</si>
  <si>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</si>
  <si>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</si>
  <si>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</si>
  <si>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</si>
  <si>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</si>
  <si>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</si>
  <si>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</si>
  <si>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</si>
  <si>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</si>
  <si>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</si>
  <si>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</si>
  <si>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</si>
  <si>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</si>
  <si>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</si>
  <si>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</si>
  <si>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</si>
  <si>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</si>
  <si>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</si>
  <si>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</si>
  <si>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</si>
  <si>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</si>
  <si>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</si>
  <si>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</si>
  <si>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</si>
  <si>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</si>
  <si>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</si>
  <si>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</si>
  <si>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</si>
  <si>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</si>
  <si>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</si>
  <si>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</si>
  <si>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</si>
  <si>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</si>
  <si>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</si>
  <si>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</si>
  <si>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</si>
  <si>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</si>
  <si>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</si>
  <si>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</si>
  <si>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</si>
  <si>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</si>
  <si>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</si>
  <si>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</si>
  <si>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</si>
  <si>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</si>
  <si>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</si>
  <si>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</si>
  <si>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</si>
  <si>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</si>
  <si>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</si>
  <si>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</si>
  <si>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</si>
  <si>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</si>
  <si>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</si>
  <si>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</si>
  <si>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</si>
  <si>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</si>
  <si>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</si>
  <si>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</si>
  <si>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</si>
  <si>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</si>
  <si>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</si>
  <si>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</si>
  <si>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</si>
  <si>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</si>
  <si>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</si>
  <si>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</si>
  <si>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</si>
  <si>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</si>
  <si>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</si>
  <si>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</si>
  <si>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</si>
  <si>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</si>
  <si>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</si>
  <si>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</si>
  <si>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</si>
  <si>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</si>
  <si>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</si>
  <si>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</si>
  <si>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</si>
  <si>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</si>
  <si>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</si>
  <si>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</si>
  <si>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</si>
  <si>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</si>
  <si>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</si>
  <si>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</si>
  <si>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</si>
  <si>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</si>
  <si>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</si>
  <si>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</si>
  <si>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</si>
  <si>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</si>
  <si>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</si>
  <si>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</si>
  <si>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</si>
  <si>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</si>
  <si>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</si>
  <si>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</si>
  <si>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</si>
  <si>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</si>
  <si>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</si>
  <si>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</si>
  <si>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</si>
  <si>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</si>
  <si>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</si>
  <si>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</si>
  <si>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</si>
  <si>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</si>
  <si>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</si>
  <si>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</si>
  <si>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</si>
  <si>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</si>
  <si>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</si>
  <si>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</si>
  <si>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</si>
  <si>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</si>
  <si>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</si>
  <si>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</si>
  <si>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</si>
  <si>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</si>
  <si>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</si>
  <si>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</si>
  <si>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</si>
  <si>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</si>
  <si>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</si>
  <si>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</si>
  <si>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</si>
  <si>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</si>
  <si>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</si>
  <si>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</si>
  <si>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</si>
  <si>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</si>
  <si>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</si>
  <si>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</si>
  <si>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</si>
  <si>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</si>
  <si>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</si>
  <si>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</si>
  <si>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</si>
  <si>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</si>
  <si>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</si>
  <si>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</si>
  <si>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</si>
  <si>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</si>
  <si>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</si>
  <si>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</si>
  <si>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</si>
  <si>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</si>
  <si>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</si>
  <si>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</si>
  <si>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</si>
  <si>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</si>
  <si>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</si>
  <si>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</si>
  <si>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</si>
  <si>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</si>
  <si>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</si>
  <si>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</si>
  <si>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</si>
  <si>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</si>
  <si>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</si>
  <si>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</si>
  <si>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</si>
  <si>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</si>
  <si>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</si>
  <si>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</si>
  <si>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</si>
  <si>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</si>
  <si>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</si>
  <si>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</si>
  <si>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</si>
  <si>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</si>
  <si>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</si>
  <si>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</si>
  <si>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</si>
  <si>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</si>
  <si>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</si>
  <si>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</si>
  <si>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</si>
  <si>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</si>
  <si>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</si>
  <si>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</si>
  <si>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</si>
  <si>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</si>
  <si>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</si>
  <si>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</si>
  <si>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</si>
  <si>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</si>
  <si>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</si>
  <si>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</si>
  <si>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</si>
  <si>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</si>
  <si>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</si>
  <si>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</si>
  <si>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</si>
  <si>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</si>
  <si>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</si>
  <si>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</si>
  <si>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</si>
  <si>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</si>
  <si>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</si>
  <si>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</si>
  <si>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</si>
  <si>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</si>
  <si>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</si>
  <si>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</si>
  <si>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</si>
  <si>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</si>
  <si>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</si>
  <si>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</si>
  <si>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</si>
  <si>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</si>
  <si>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</si>
  <si>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</si>
  <si>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</si>
  <si>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</si>
  <si>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</si>
  <si>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</si>
  <si>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</si>
  <si>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</si>
  <si>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</si>
  <si>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</si>
  <si>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</si>
  <si>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</si>
  <si>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</si>
  <si>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</si>
  <si>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</si>
  <si>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</si>
  <si>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</si>
  <si>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</si>
  <si>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</si>
  <si>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</si>
  <si>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</si>
  <si>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</si>
  <si>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</si>
  <si>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</si>
  <si>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</si>
  <si>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</si>
  <si>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</si>
  <si>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</si>
  <si>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</si>
  <si>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</si>
  <si>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</si>
  <si>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</si>
  <si>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</si>
  <si>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</si>
  <si>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</si>
  <si>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</si>
  <si>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</si>
  <si>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</si>
  <si>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</si>
  <si>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</si>
  <si>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</si>
  <si>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</si>
  <si>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</si>
  <si>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</si>
  <si>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</si>
  <si>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</si>
  <si>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</si>
  <si>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</si>
  <si>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</si>
  <si>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</si>
  <si>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</si>
  <si>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</si>
  <si>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</si>
  <si>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</si>
  <si>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</si>
  <si>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</si>
  <si>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</si>
  <si>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</si>
  <si>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</si>
  <si>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</si>
  <si>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</si>
  <si>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</si>
  <si>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</si>
  <si>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</si>
  <si>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</si>
  <si>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</si>
  <si>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</si>
  <si>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</si>
  <si>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</si>
  <si>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</si>
  <si>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</si>
  <si>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</si>
  <si>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</si>
  <si>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</si>
  <si>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</si>
  <si>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</si>
  <si>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</si>
  <si>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</si>
  <si>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</si>
  <si>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</si>
  <si>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</si>
  <si>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</si>
  <si>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</si>
  <si>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</si>
  <si>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</si>
  <si>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</si>
  <si>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</si>
  <si>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</si>
  <si>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</si>
  <si>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</si>
  <si>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</si>
  <si>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</si>
  <si>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</si>
  <si>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</si>
  <si>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</si>
  <si>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</si>
  <si>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</si>
  <si>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</si>
  <si>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</si>
  <si>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</si>
  <si>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</si>
  <si>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</si>
  <si>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</si>
  <si>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</si>
  <si>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</si>
  <si>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</si>
  <si>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</si>
  <si>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</si>
  <si>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</si>
  <si>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</si>
  <si>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</si>
  <si>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</si>
  <si>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</si>
  <si>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</si>
  <si>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</si>
  <si>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</si>
  <si>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</si>
  <si>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</si>
  <si>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</si>
  <si>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</si>
  <si>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</si>
  <si>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</si>
  <si>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</si>
  <si>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</si>
  <si>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</si>
  <si>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</si>
  <si>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</si>
  <si>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</si>
  <si>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</si>
  <si>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</si>
  <si>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</si>
  <si>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</si>
  <si>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</si>
  <si>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</si>
  <si>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</si>
  <si>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</si>
  <si>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</si>
  <si>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</si>
  <si>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</si>
  <si>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</si>
  <si>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</si>
  <si>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</si>
  <si>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</si>
  <si>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</si>
  <si>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</si>
  <si>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</si>
  <si>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</si>
  <si>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</si>
  <si>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</si>
  <si>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</si>
  <si>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</si>
  <si>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</si>
  <si>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</si>
  <si>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</si>
  <si>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</si>
  <si>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</si>
  <si>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</si>
  <si>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</si>
  <si>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</si>
  <si>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</si>
  <si>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</si>
  <si>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</si>
  <si>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</si>
  <si>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</si>
  <si>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</si>
  <si>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</si>
  <si>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</si>
  <si>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</si>
  <si>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</si>
  <si>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</si>
  <si>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</si>
  <si>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</si>
  <si>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</si>
  <si>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</si>
  <si>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</si>
  <si>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</si>
  <si>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</si>
  <si>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</si>
  <si>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</si>
  <si>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</si>
  <si>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</si>
  <si>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</si>
  <si>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</si>
  <si>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</si>
  <si>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</si>
  <si>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</si>
  <si>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</si>
  <si>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</si>
  <si>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</si>
  <si>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</si>
  <si>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</si>
  <si>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</si>
  <si>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</si>
  <si>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</si>
  <si>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</si>
  <si>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</si>
  <si>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</si>
  <si>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</si>
  <si>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</si>
  <si>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</si>
  <si>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</si>
  <si>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</si>
  <si>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</si>
  <si>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</si>
  <si>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</si>
  <si>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</si>
  <si>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</si>
  <si>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</si>
  <si>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</si>
  <si>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</si>
  <si>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</si>
  <si>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</si>
  <si>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</si>
  <si>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</si>
  <si>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</si>
  <si>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</si>
  <si>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</si>
  <si>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</si>
  <si>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</si>
  <si>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</si>
  <si>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</si>
  <si>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</si>
  <si>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</si>
  <si>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</si>
  <si>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</si>
  <si>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</si>
  <si>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</si>
  <si>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</si>
  <si>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</si>
  <si>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</si>
  <si>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</si>
  <si>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</si>
  <si>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</si>
  <si>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</si>
  <si>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</si>
  <si>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</si>
  <si>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</si>
  <si>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</si>
  <si>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</si>
  <si>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</si>
  <si>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</si>
  <si>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</si>
  <si>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</si>
  <si>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</si>
  <si>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</si>
  <si>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</si>
  <si>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</si>
  <si>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</si>
  <si>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</si>
  <si>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</si>
  <si>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</si>
  <si>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</si>
  <si>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</si>
  <si>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</si>
  <si>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</si>
  <si>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</si>
  <si>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</si>
  <si>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</si>
  <si>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</si>
  <si>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</si>
  <si>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</si>
  <si>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</si>
  <si>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</si>
  <si>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</si>
  <si>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</si>
  <si>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</si>
  <si>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</si>
  <si>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</si>
  <si>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</si>
  <si>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</si>
  <si>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</si>
  <si>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</si>
  <si>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</si>
  <si>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</si>
  <si>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</si>
  <si>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</si>
  <si>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</si>
  <si>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</si>
  <si>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</si>
  <si>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</si>
  <si>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</si>
  <si>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</si>
  <si>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</si>
  <si>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</si>
  <si>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</si>
  <si>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</si>
  <si>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</si>
  <si>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</si>
  <si>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</si>
  <si>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</si>
  <si>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</si>
  <si>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</si>
  <si>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</si>
  <si>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</si>
  <si>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</si>
  <si>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</si>
  <si>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</si>
  <si>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</si>
  <si>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</si>
  <si>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</si>
  <si>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</si>
  <si>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</si>
  <si>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</si>
  <si>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</si>
  <si>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</si>
  <si>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</si>
  <si>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</si>
  <si>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</si>
  <si>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</si>
  <si>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</si>
  <si>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</si>
  <si>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</si>
  <si>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</si>
  <si>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</si>
  <si>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</si>
  <si>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</si>
  <si>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</si>
  <si>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</si>
  <si>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</si>
  <si>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</si>
  <si>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</si>
  <si>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</si>
  <si>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</si>
  <si>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</si>
  <si>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</si>
  <si>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</si>
  <si>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</si>
  <si>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</si>
  <si>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</si>
  <si>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</si>
  <si>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</si>
  <si>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</si>
  <si>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</si>
  <si>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</si>
  <si>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</si>
  <si>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</si>
  <si>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</si>
  <si>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</si>
  <si>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</si>
  <si>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</si>
  <si>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</si>
  <si>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</si>
  <si>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</si>
  <si>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</si>
  <si>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</si>
  <si>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</si>
  <si>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</si>
  <si>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</si>
  <si>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</si>
  <si>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</si>
  <si>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</si>
  <si>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</si>
  <si>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</si>
  <si>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</si>
  <si>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</si>
  <si>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</si>
  <si>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</si>
  <si>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</si>
  <si>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</si>
  <si>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</si>
  <si>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</si>
  <si>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</si>
  <si>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</si>
  <si>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</si>
  <si>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</si>
  <si>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</si>
  <si>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</si>
  <si>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</si>
  <si>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</si>
  <si>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</si>
  <si>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</si>
  <si>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</si>
  <si>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</si>
  <si>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</si>
  <si>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</si>
  <si>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</si>
  <si>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</si>
  <si>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</si>
  <si>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</si>
  <si>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</si>
  <si>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</si>
  <si>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</si>
  <si>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</si>
  <si>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</si>
  <si>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</si>
  <si>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</si>
  <si>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</si>
  <si>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</si>
  <si>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</si>
  <si>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</si>
  <si>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</si>
  <si>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</si>
  <si>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</si>
  <si>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</si>
  <si>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</si>
  <si>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</si>
  <si>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</si>
  <si>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</si>
  <si>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</si>
  <si>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</si>
  <si>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</si>
  <si>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</si>
  <si>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</si>
  <si>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</si>
  <si>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</si>
  <si>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</si>
  <si>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</si>
  <si>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</si>
  <si>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</si>
  <si>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</si>
  <si>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</si>
  <si>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</si>
  <si>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</si>
  <si>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</si>
  <si>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</si>
  <si>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</si>
  <si>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</si>
  <si>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</si>
  <si>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</si>
  <si>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</si>
  <si>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</si>
  <si>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</si>
  <si>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</si>
  <si>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</si>
  <si>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</si>
  <si>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</si>
  <si>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</si>
  <si>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</si>
  <si>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</si>
  <si>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</si>
  <si>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</si>
  <si>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</si>
  <si>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</si>
  <si>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</si>
  <si>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</si>
  <si>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</si>
  <si>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</si>
  <si>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</si>
  <si>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</si>
  <si>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</si>
  <si>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</si>
  <si>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</si>
  <si>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</si>
  <si>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</si>
  <si>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</si>
  <si>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</si>
  <si>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</si>
  <si>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</si>
  <si>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</si>
  <si>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</si>
  <si>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</si>
  <si>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</si>
  <si>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</si>
  <si>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</si>
  <si>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</si>
  <si>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</si>
  <si>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</si>
  <si>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</si>
  <si>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</si>
  <si>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</si>
  <si>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</si>
  <si>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</si>
  <si>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</si>
  <si>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</si>
  <si>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</si>
  <si>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</si>
  <si>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</si>
  <si>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</si>
  <si>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</si>
  <si>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</si>
  <si>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</si>
  <si>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</si>
  <si>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</si>
  <si>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</si>
  <si>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</si>
  <si>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</si>
  <si>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</si>
  <si>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</si>
  <si>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</si>
  <si>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</si>
  <si>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</si>
  <si>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</si>
  <si>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</si>
  <si>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</si>
  <si>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</si>
  <si>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</si>
  <si>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</si>
  <si>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</si>
  <si>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</si>
  <si>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</si>
  <si>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</si>
  <si>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</si>
  <si>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</si>
  <si>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</si>
  <si>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</si>
  <si>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</si>
  <si>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</si>
  <si>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</si>
  <si>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</si>
  <si>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</si>
  <si>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</si>
  <si>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</si>
  <si>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</si>
  <si>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</si>
  <si>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</si>
  <si>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</si>
  <si>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</si>
  <si>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</si>
  <si>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</si>
  <si>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</si>
  <si>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</si>
  <si>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</si>
  <si>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</si>
  <si>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</si>
  <si>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</si>
  <si>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</si>
  <si>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</si>
  <si>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</si>
  <si>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</si>
  <si>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</si>
  <si>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</si>
  <si>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</si>
  <si>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</si>
  <si>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</si>
  <si>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</si>
  <si>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</si>
  <si>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</si>
  <si>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</si>
  <si>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</si>
  <si>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</si>
  <si>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</si>
  <si>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</si>
  <si>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</si>
  <si>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</si>
  <si>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</si>
  <si>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</si>
  <si>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</si>
  <si>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</si>
  <si>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</si>
  <si>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</si>
  <si>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</si>
  <si>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</si>
  <si>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</si>
  <si>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</si>
  <si>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</si>
  <si>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</si>
  <si>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</si>
  <si>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</si>
  <si>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</si>
  <si>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</si>
  <si>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</si>
  <si>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</si>
  <si>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</si>
  <si>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</si>
  <si>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</si>
  <si>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</si>
  <si>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</si>
  <si>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</si>
  <si>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</si>
  <si>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</si>
  <si>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</si>
  <si>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</si>
  <si>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</si>
  <si>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</si>
  <si>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</si>
  <si>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</si>
  <si>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</si>
  <si>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</si>
  <si>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</si>
  <si>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</si>
  <si>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</si>
  <si>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</si>
  <si>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</si>
  <si>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</si>
  <si>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</si>
  <si>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</si>
  <si>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</si>
  <si>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</si>
  <si>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</si>
  <si>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</si>
  <si>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</si>
  <si>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</si>
  <si>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</si>
  <si>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</si>
  <si>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</si>
  <si>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</si>
  <si>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</si>
  <si>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</si>
  <si>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</si>
  <si>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</si>
  <si>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</si>
  <si>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</si>
  <si>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</si>
  <si>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</si>
  <si>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</si>
  <si>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</si>
  <si>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</si>
  <si>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</si>
  <si>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</si>
  <si>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</si>
  <si>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</si>
  <si>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</si>
  <si>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</si>
  <si>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</si>
  <si>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</si>
  <si>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</si>
  <si>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</si>
  <si>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</si>
  <si>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</si>
  <si>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</si>
  <si>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</si>
  <si>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</si>
  <si>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</si>
  <si>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</si>
  <si>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</si>
  <si>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</si>
  <si>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</si>
  <si>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</si>
  <si>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</si>
  <si>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</si>
  <si>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</si>
  <si>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</si>
  <si>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</si>
  <si>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</si>
  <si>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</si>
  <si>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</si>
  <si>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</si>
  <si>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</si>
  <si>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</si>
  <si>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</si>
  <si>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</si>
  <si>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</si>
  <si>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</si>
  <si>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</si>
  <si>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</si>
  <si>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</si>
  <si>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</si>
  <si>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</si>
  <si>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</si>
  <si>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</si>
  <si>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</si>
  <si>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</si>
  <si>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</si>
  <si>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</si>
  <si>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</si>
  <si>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</si>
  <si>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</si>
  <si>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</si>
  <si>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</si>
  <si>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</si>
  <si>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</si>
  <si>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</si>
  <si>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</si>
  <si>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</si>
  <si>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</si>
  <si>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</si>
  <si>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</si>
  <si>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</si>
  <si>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</si>
  <si>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</si>
  <si>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</si>
  <si>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</si>
  <si>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</si>
  <si>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</si>
  <si>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</si>
  <si>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</si>
  <si>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</si>
  <si>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</si>
  <si>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</si>
  <si>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</si>
  <si>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</si>
  <si>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</si>
  <si>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</si>
  <si>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</si>
  <si>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</si>
  <si>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</si>
  <si>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</si>
  <si>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</si>
  <si>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</si>
  <si>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</si>
  <si>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</si>
  <si>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</si>
  <si>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</si>
  <si>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</si>
  <si>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</si>
  <si>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</si>
  <si>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</si>
  <si>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</si>
  <si>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</si>
  <si>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</si>
  <si>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</si>
  <si>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</si>
  <si>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</si>
  <si>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</si>
  <si>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</si>
  <si>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</si>
  <si>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</si>
  <si>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</si>
  <si>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</si>
  <si>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</si>
  <si>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</si>
  <si>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</si>
  <si>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</si>
  <si>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</si>
  <si>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</si>
  <si>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</si>
  <si>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</si>
  <si>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</si>
  <si>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</si>
  <si>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</si>
  <si>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</si>
  <si>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</si>
  <si>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</si>
  <si>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</si>
  <si>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</si>
  <si>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</si>
  <si>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</si>
  <si>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</si>
  <si>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</si>
  <si>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</si>
  <si>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</si>
  <si>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</si>
  <si>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</si>
  <si>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</si>
  <si>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</si>
  <si>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</si>
  <si>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</si>
  <si>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</si>
  <si>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</si>
  <si>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</si>
  <si>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</si>
  <si>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</si>
  <si>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</si>
  <si>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</si>
  <si>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</si>
  <si>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</si>
  <si>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</si>
  <si>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</si>
  <si>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</si>
  <si>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</si>
  <si>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</si>
  <si>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</si>
  <si>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</si>
  <si>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</si>
  <si>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</si>
  <si>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</si>
  <si>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</si>
  <si>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</si>
  <si>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</si>
  <si>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</si>
  <si>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</si>
  <si>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</si>
  <si>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</si>
  <si>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</si>
  <si>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</si>
  <si>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</si>
  <si>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</si>
  <si>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</si>
  <si>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</si>
  <si>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</si>
  <si>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</si>
  <si>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</si>
  <si>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</si>
  <si>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</si>
  <si>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</si>
  <si>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</si>
  <si>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</si>
  <si>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</si>
  <si>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</si>
  <si>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</si>
  <si>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</si>
  <si>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</si>
  <si>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</si>
  <si>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</si>
  <si>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</si>
  <si>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</si>
  <si>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</si>
  <si>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</si>
  <si>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</si>
  <si>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</si>
  <si>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</si>
  <si>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</si>
  <si>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</si>
  <si>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</si>
  <si>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</si>
  <si>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</si>
  <si>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</si>
  <si>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</si>
  <si>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</si>
  <si>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</si>
  <si>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</si>
  <si>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</si>
  <si>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</si>
  <si>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</si>
  <si>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</si>
  <si>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</si>
  <si>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</si>
  <si>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</si>
  <si>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</si>
  <si>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</si>
  <si>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</si>
  <si>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</si>
  <si>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</si>
  <si>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</si>
  <si>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</si>
  <si>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</si>
  <si>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</si>
  <si>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</si>
  <si>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</si>
  <si>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</si>
  <si>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</si>
  <si>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</si>
  <si>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</si>
  <si>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</si>
  <si>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</si>
  <si>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</si>
  <si>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</si>
  <si>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</si>
  <si>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</si>
  <si>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</si>
  <si>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</si>
  <si>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</si>
  <si>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</si>
  <si>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</si>
  <si>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</si>
  <si>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</si>
  <si>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</si>
  <si>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</si>
  <si>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</si>
  <si>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</si>
  <si>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</si>
  <si>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</si>
  <si>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</si>
  <si>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</si>
  <si>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</si>
  <si>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</si>
  <si>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</si>
  <si>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</si>
  <si>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</si>
  <si>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</si>
  <si>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</si>
  <si>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</si>
  <si>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</si>
  <si>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</si>
  <si>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</si>
  <si>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</si>
  <si>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</si>
  <si>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</si>
  <si>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</si>
  <si>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</si>
  <si>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</si>
  <si>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</si>
  <si>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</si>
  <si>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</si>
  <si>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</si>
  <si>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</si>
  <si>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</si>
  <si>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</si>
  <si>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</si>
  <si>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</si>
  <si>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</si>
  <si>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</si>
  <si>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</si>
  <si>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</si>
  <si>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</si>
  <si>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</si>
  <si>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</si>
  <si>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</si>
  <si>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</si>
  <si>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</si>
  <si>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</si>
  <si>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</si>
  <si>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</si>
  <si>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</si>
  <si>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</si>
  <si>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</si>
  <si>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</si>
  <si>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</si>
  <si>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</si>
  <si>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</si>
  <si>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</si>
  <si>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</si>
  <si>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</si>
  <si>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</si>
  <si>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</si>
  <si>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</si>
  <si>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</si>
  <si>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</si>
  <si>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</si>
  <si>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</si>
  <si>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</si>
  <si>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</si>
  <si>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</si>
  <si>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</si>
  <si>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</si>
  <si>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</si>
  <si>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</si>
  <si>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</si>
  <si>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</si>
  <si>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</si>
  <si>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</si>
  <si>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</si>
  <si>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</si>
  <si>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</si>
  <si>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</si>
  <si>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</si>
  <si>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</si>
  <si>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</si>
  <si>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</si>
  <si>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</si>
  <si>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</si>
  <si>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</si>
  <si>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</si>
  <si>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</si>
  <si>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</si>
  <si>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</si>
  <si>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</si>
  <si>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</si>
  <si>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</si>
  <si>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</si>
  <si>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</si>
  <si>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</si>
  <si>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</si>
  <si>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</si>
  <si>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</si>
  <si>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</si>
  <si>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</si>
  <si>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</si>
  <si>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</si>
  <si>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</si>
  <si>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</si>
  <si>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</si>
  <si>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</si>
  <si>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</si>
  <si>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</si>
  <si>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</si>
  <si>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</si>
  <si>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</si>
  <si>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</si>
  <si>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</si>
  <si>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</si>
  <si>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</si>
  <si>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</si>
  <si>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</si>
  <si>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</si>
  <si>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</si>
  <si>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</si>
  <si>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</si>
  <si>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</si>
  <si>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</si>
  <si>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</si>
  <si>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</si>
  <si>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</si>
  <si>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</si>
  <si>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</si>
  <si>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</si>
  <si>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</si>
  <si>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</si>
  <si>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</si>
  <si>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</si>
  <si>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</si>
  <si>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</si>
  <si>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</si>
  <si>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</si>
  <si>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</si>
  <si>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</si>
  <si>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</si>
  <si>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</si>
  <si>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</si>
  <si>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</si>
  <si>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</si>
  <si>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</si>
  <si>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</si>
  <si>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</si>
  <si>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</si>
  <si>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</si>
  <si>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</si>
  <si>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</si>
  <si>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</si>
  <si>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</si>
  <si>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</si>
  <si>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</si>
  <si>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</si>
  <si>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</si>
  <si>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</si>
  <si>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</si>
  <si>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</si>
  <si>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</si>
  <si>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</si>
  <si>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</si>
  <si>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</si>
  <si>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</si>
  <si>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</si>
  <si>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</si>
  <si>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</si>
  <si>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</si>
  <si>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</si>
  <si>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</si>
  <si>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</si>
  <si>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</si>
  <si>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</si>
  <si>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</si>
  <si>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</si>
  <si>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</si>
  <si>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</si>
  <si>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</si>
  <si>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</si>
  <si>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</si>
  <si>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</si>
  <si>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</si>
  <si>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</si>
  <si>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</si>
  <si>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</si>
  <si>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</si>
  <si>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</si>
  <si>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</si>
  <si>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</si>
  <si>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</si>
  <si>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</si>
  <si>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</si>
  <si>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</si>
  <si>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</si>
  <si>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</si>
  <si>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</si>
  <si>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</si>
  <si>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</si>
  <si>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</si>
  <si>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</si>
  <si>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</si>
  <si>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</si>
  <si>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</si>
  <si>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</si>
  <si>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</si>
  <si>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</si>
  <si>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</si>
  <si>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</si>
  <si>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</si>
  <si>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</si>
  <si>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</si>
  <si>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</si>
  <si>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</si>
  <si>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</si>
  <si>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</si>
  <si>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</si>
  <si>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</si>
  <si>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</si>
  <si>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</si>
  <si>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</si>
  <si>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</si>
  <si>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</si>
  <si>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</si>
  <si>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</si>
  <si>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</si>
  <si>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</si>
  <si>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</si>
  <si>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</si>
  <si>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</si>
  <si>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</si>
  <si>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</si>
  <si>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</si>
  <si>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</si>
  <si>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</si>
  <si>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</si>
  <si>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</si>
  <si>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</si>
  <si>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</si>
  <si>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</si>
  <si>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</si>
  <si>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</si>
  <si>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</si>
  <si>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</si>
  <si>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</si>
  <si>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</si>
  <si>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</si>
  <si>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</si>
  <si>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</si>
  <si>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</si>
  <si>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</si>
  <si>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</si>
  <si>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</si>
  <si>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</si>
  <si>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</si>
  <si>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</si>
  <si>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</si>
  <si>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</si>
  <si>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</si>
  <si>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</si>
  <si>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</si>
  <si>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</si>
  <si>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</si>
  <si>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</si>
  <si>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</si>
  <si>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</si>
  <si>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</si>
  <si>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</si>
  <si>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</si>
  <si>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</si>
  <si>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</si>
  <si>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</si>
  <si>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</si>
  <si>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</si>
  <si>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</si>
  <si>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</si>
  <si>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</si>
  <si>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</si>
  <si>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</si>
  <si>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</si>
  <si>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</si>
  <si>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</si>
  <si>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</si>
  <si>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</si>
  <si>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</si>
  <si>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</si>
  <si>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</si>
  <si>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</si>
  <si>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</si>
  <si>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</si>
  <si>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</si>
  <si>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</si>
  <si>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</si>
  <si>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</si>
  <si>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</si>
  <si>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</si>
  <si>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</si>
  <si>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</si>
  <si>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</si>
  <si>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</si>
  <si>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</si>
  <si>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</si>
  <si>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</si>
  <si>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</si>
  <si>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</si>
  <si>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</si>
  <si>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</si>
  <si>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</si>
  <si>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</si>
  <si>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</si>
  <si>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</si>
  <si>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</si>
  <si>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</si>
  <si>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</si>
  <si>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</si>
  <si>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</si>
  <si>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</si>
  <si>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</si>
  <si>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</si>
  <si>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</si>
  <si>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</si>
  <si>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</si>
  <si>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</si>
  <si>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</si>
  <si>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</si>
  <si>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</si>
  <si>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</si>
  <si>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</si>
  <si>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</si>
  <si>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</si>
  <si>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</si>
  <si>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</si>
  <si>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</si>
  <si>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</si>
  <si>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</si>
  <si>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</si>
  <si>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</si>
  <si>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</si>
  <si>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</si>
  <si>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</si>
  <si>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</si>
  <si>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</si>
  <si>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</si>
  <si>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</si>
  <si>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</si>
  <si>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</si>
  <si>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</si>
  <si>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</si>
  <si>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</si>
  <si>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</si>
  <si>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</si>
  <si>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</si>
  <si>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</si>
  <si>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</si>
  <si>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</si>
  <si>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</si>
  <si>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</si>
  <si>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</si>
  <si>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</si>
  <si>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</si>
  <si>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</si>
  <si>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</si>
  <si>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</si>
  <si>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</si>
  <si>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</si>
  <si>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</si>
  <si>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</si>
  <si>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</si>
  <si>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</si>
  <si>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</si>
  <si>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</si>
  <si>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</si>
  <si>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</si>
  <si>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</si>
  <si>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</si>
  <si>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</si>
  <si>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</si>
  <si>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</si>
  <si>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</si>
  <si>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</si>
  <si>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</si>
  <si>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</si>
  <si>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</si>
  <si>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</si>
  <si>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</si>
  <si>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</si>
  <si>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</si>
  <si>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</si>
  <si>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</si>
  <si>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</si>
  <si>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</si>
  <si>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</si>
  <si>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</si>
  <si>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</si>
  <si>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</si>
  <si>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</si>
  <si>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</si>
  <si>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</si>
  <si>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</si>
  <si>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</si>
  <si>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</si>
  <si>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</si>
  <si>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</si>
  <si>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</si>
  <si>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</si>
  <si>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</si>
  <si>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</si>
  <si>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</si>
  <si>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</si>
  <si>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</si>
  <si>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</si>
  <si>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</si>
  <si>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</si>
  <si>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</si>
  <si>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</si>
  <si>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</si>
  <si>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</si>
  <si>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</si>
  <si>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</si>
  <si>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</si>
  <si>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</si>
  <si>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</si>
  <si>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</si>
  <si>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</si>
  <si>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</si>
  <si>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</si>
  <si>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</si>
  <si>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</si>
  <si>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</si>
  <si>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</si>
  <si>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</si>
  <si>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</si>
  <si>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</si>
  <si>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</si>
  <si>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</si>
  <si>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</si>
  <si>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</si>
  <si>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</si>
  <si>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</si>
  <si>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</si>
  <si>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</si>
  <si>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</si>
  <si>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</si>
  <si>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</si>
  <si>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</si>
  <si>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</si>
  <si>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</si>
  <si>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</si>
  <si>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</si>
  <si>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</si>
  <si>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</si>
  <si>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</si>
  <si>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</si>
  <si>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</si>
  <si>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</si>
  <si>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</si>
  <si>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</si>
  <si>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</si>
  <si>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</si>
  <si>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</si>
  <si>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</si>
  <si>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</si>
  <si>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</si>
  <si>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</si>
  <si>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</si>
  <si>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</si>
  <si>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</si>
  <si>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</si>
  <si>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</si>
  <si>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</si>
  <si>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</si>
  <si>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</si>
  <si>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</si>
  <si>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</si>
  <si>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</si>
  <si>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</si>
  <si>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</si>
  <si>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</si>
  <si>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</si>
  <si>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</si>
  <si>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</si>
  <si>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</si>
  <si>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</si>
  <si>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</si>
  <si>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</si>
  <si>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</si>
  <si>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</si>
  <si>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</si>
  <si>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</si>
  <si>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</si>
  <si>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</si>
  <si>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</si>
  <si>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</si>
  <si>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</si>
  <si>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</si>
  <si>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</si>
  <si>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</si>
  <si>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</si>
  <si>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</si>
  <si>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</si>
  <si>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</si>
  <si>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</si>
  <si>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</si>
  <si>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</si>
  <si>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</si>
  <si>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</si>
  <si>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</si>
  <si>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</si>
  <si>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</si>
  <si>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</si>
  <si>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</si>
  <si>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</si>
  <si>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</si>
  <si>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</si>
  <si>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</si>
  <si>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</si>
  <si>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</si>
  <si>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</si>
  <si>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</si>
  <si>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</si>
  <si>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</si>
  <si>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</si>
  <si>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</si>
  <si>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</si>
  <si>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</si>
  <si>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</si>
  <si>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</si>
  <si>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</si>
  <si>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</si>
  <si>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</si>
  <si>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</si>
  <si>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</si>
  <si>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</si>
  <si>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</si>
  <si>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</si>
  <si>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</si>
  <si>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</si>
  <si>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</si>
  <si>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</si>
  <si>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</si>
  <si>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</si>
  <si>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</si>
  <si>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</si>
  <si>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</si>
  <si>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</si>
  <si>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</si>
  <si>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</si>
  <si>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</si>
  <si>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</si>
  <si>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</si>
  <si>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</si>
  <si>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</si>
  <si>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</si>
  <si>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</si>
  <si>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</si>
  <si>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</si>
  <si>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</si>
  <si>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</si>
  <si>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</si>
  <si>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</si>
  <si>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</si>
  <si>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</si>
  <si>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</si>
  <si>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</si>
  <si>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</si>
  <si>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</si>
  <si>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</si>
  <si>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</si>
  <si>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</si>
  <si>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</si>
  <si>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</si>
  <si>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</si>
  <si>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</si>
  <si>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</si>
  <si>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</si>
  <si>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</si>
  <si>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</si>
  <si>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</si>
  <si>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</si>
  <si>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</si>
  <si>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</si>
  <si>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</si>
  <si>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</si>
  <si>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</si>
  <si>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</si>
  <si>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</si>
  <si>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</si>
  <si>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</si>
  <si>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</si>
  <si>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</si>
  <si>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</si>
  <si>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</si>
  <si>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</si>
  <si>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</si>
  <si>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</si>
  <si>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</si>
  <si>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</si>
  <si>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</si>
  <si>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</si>
  <si>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</si>
  <si>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</si>
  <si>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</si>
  <si>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</si>
  <si>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</si>
  <si>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</si>
  <si>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</si>
  <si>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</si>
  <si>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</si>
  <si>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</si>
  <si>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</si>
  <si>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</si>
  <si>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</si>
  <si>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</si>
  <si>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</si>
  <si>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</si>
  <si>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</si>
  <si>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</si>
  <si>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</si>
  <si>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</si>
  <si>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</si>
  <si>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</si>
  <si>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</si>
  <si>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</si>
  <si>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</si>
  <si>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</si>
  <si>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</si>
  <si>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</si>
  <si>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</si>
  <si>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</si>
  <si>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</si>
  <si>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</si>
  <si>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</si>
  <si>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</si>
  <si>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</si>
  <si>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</si>
  <si>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</si>
  <si>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</si>
  <si>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</si>
  <si>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</si>
  <si>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</si>
  <si>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</si>
  <si>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</si>
  <si>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</si>
  <si>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</si>
  <si>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</si>
  <si>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</si>
  <si>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</si>
  <si>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</si>
  <si>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</si>
  <si>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</si>
  <si>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</si>
  <si>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</si>
  <si>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</si>
  <si>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</si>
  <si>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</si>
  <si>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</si>
  <si>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</si>
  <si>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</si>
  <si>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</si>
  <si>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</si>
  <si>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</si>
  <si>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</si>
  <si>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</si>
  <si>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</si>
  <si>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</si>
  <si>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</si>
  <si>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</si>
  <si>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</si>
  <si>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</si>
  <si>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</si>
  <si>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</si>
  <si>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</si>
  <si>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</si>
  <si>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</si>
  <si>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</si>
  <si>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</si>
  <si>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</si>
  <si>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</si>
  <si>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</si>
  <si>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</si>
  <si>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</si>
  <si>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</si>
  <si>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</si>
  <si>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</si>
  <si>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</si>
  <si>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</si>
  <si>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</si>
  <si>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</si>
  <si>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</si>
  <si>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</si>
  <si>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</si>
  <si>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</si>
  <si>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</si>
  <si>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</si>
  <si>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</si>
  <si>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</si>
  <si>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</si>
  <si>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</si>
  <si>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</si>
  <si>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</si>
  <si>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</si>
  <si>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</si>
  <si>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</si>
  <si>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</si>
  <si>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</si>
  <si>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</si>
  <si>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</si>
  <si>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</si>
  <si>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</si>
  <si>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</si>
  <si>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</si>
  <si>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</si>
  <si>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</si>
  <si>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</si>
  <si>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</si>
  <si>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</si>
  <si>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</si>
  <si>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</si>
  <si>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</si>
  <si>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</si>
  <si>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</si>
  <si>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</si>
  <si>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</si>
  <si>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</si>
  <si>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</si>
  <si>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</si>
  <si>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</si>
  <si>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</si>
  <si>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</si>
  <si>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</si>
  <si>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</si>
  <si>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</si>
  <si>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</si>
  <si>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</si>
  <si>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</si>
  <si>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</si>
  <si>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</si>
  <si>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</si>
  <si>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</si>
  <si>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</si>
  <si>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</si>
  <si>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</si>
  <si>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</si>
  <si>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</si>
  <si>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</si>
  <si>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</si>
  <si>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</si>
  <si>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</si>
  <si>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</si>
  <si>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</si>
  <si>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</si>
  <si>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</si>
  <si>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</si>
  <si>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</si>
  <si>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</si>
  <si>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</si>
  <si>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</si>
  <si>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</si>
  <si>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</si>
  <si>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</si>
  <si>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</si>
  <si>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</si>
  <si>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</si>
  <si>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</si>
  <si>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</si>
  <si>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</si>
  <si>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</si>
  <si>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</si>
  <si>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</si>
  <si>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</si>
  <si>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</si>
  <si>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</si>
  <si>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</si>
  <si>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</si>
  <si>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</si>
  <si>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</si>
  <si>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</si>
  <si>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</si>
  <si>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</si>
  <si>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</si>
  <si>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</si>
  <si>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</si>
  <si>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</si>
  <si>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</si>
  <si>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</si>
  <si>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</si>
  <si>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</si>
  <si>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</si>
  <si>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</si>
  <si>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</si>
  <si>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</si>
  <si>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</si>
  <si>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</si>
  <si>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</si>
  <si>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</si>
  <si>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</si>
  <si>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</si>
  <si>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</si>
  <si>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</si>
  <si>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</si>
  <si>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</si>
  <si>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</si>
  <si>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</si>
  <si>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</si>
  <si>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</si>
  <si>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</si>
  <si>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</si>
  <si>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</si>
  <si>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</si>
  <si>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</si>
  <si>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</si>
  <si>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</si>
  <si>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</si>
  <si>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</si>
  <si>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</si>
  <si>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</si>
  <si>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</si>
  <si>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</si>
  <si>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</si>
  <si>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</si>
  <si>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</si>
  <si>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</si>
  <si>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</si>
  <si>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</si>
  <si>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</si>
  <si>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</si>
  <si>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</si>
  <si>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</si>
  <si>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</si>
  <si>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</si>
  <si>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</si>
  <si>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</si>
  <si>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</si>
  <si>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</si>
  <si>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</si>
  <si>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</si>
  <si>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</si>
  <si>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</si>
  <si>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</si>
  <si>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</si>
  <si>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</si>
  <si>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</si>
  <si>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</si>
  <si>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</si>
  <si>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</si>
  <si>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</si>
  <si>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</si>
  <si>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</si>
  <si>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</si>
  <si>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</si>
  <si>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</si>
  <si>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</si>
  <si>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</si>
  <si>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</si>
  <si>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</si>
  <si>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</si>
  <si>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</si>
  <si>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</si>
  <si>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</si>
  <si>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</si>
  <si>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</si>
  <si>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</si>
  <si>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</si>
  <si>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</si>
  <si>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</si>
  <si>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</si>
  <si>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</si>
  <si>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</si>
  <si>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</si>
  <si>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</si>
  <si>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</si>
  <si>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</si>
  <si>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</si>
  <si>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</si>
  <si>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</si>
  <si>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</si>
  <si>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</si>
  <si>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</si>
  <si>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</si>
  <si>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</si>
  <si>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</si>
  <si>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</si>
  <si>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</si>
  <si>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</si>
  <si>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</si>
  <si>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</si>
  <si>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</si>
  <si>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</si>
  <si>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</si>
  <si>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</si>
  <si>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</si>
  <si>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</si>
  <si>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</si>
  <si>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</si>
  <si>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</si>
  <si>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</si>
  <si>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</si>
  <si>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</si>
  <si>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</si>
  <si>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</si>
  <si>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</si>
  <si>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</si>
  <si>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</si>
  <si>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</si>
  <si>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</si>
  <si>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</si>
  <si>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</si>
  <si>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</si>
  <si>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</si>
  <si>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</si>
  <si>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</si>
  <si>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</si>
  <si>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</si>
  <si>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</si>
  <si>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</si>
  <si>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</si>
  <si>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</si>
  <si>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</si>
  <si>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</si>
  <si>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</si>
  <si>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</si>
  <si>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</si>
  <si>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</si>
  <si>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</si>
  <si>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</si>
  <si>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</si>
  <si>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</si>
  <si>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</si>
  <si>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</si>
  <si>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</si>
  <si>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</si>
  <si>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</si>
  <si>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</si>
  <si>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</si>
  <si>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</si>
  <si>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</si>
  <si>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</si>
  <si>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</si>
  <si>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</si>
  <si>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</si>
  <si>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</si>
  <si>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</si>
  <si>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</si>
  <si>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</si>
  <si>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</si>
  <si>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</si>
  <si>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</si>
  <si>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</si>
  <si>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</si>
  <si>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</si>
  <si>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</si>
  <si>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</si>
  <si>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</si>
  <si>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</si>
  <si>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</si>
  <si>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</si>
  <si>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</si>
  <si>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</si>
  <si>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</si>
  <si>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</si>
  <si>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</si>
  <si>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</si>
  <si>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</si>
  <si>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</si>
  <si>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</si>
  <si>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</si>
  <si>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</si>
  <si>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</si>
  <si>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</si>
  <si>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</si>
  <si>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</si>
  <si>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</si>
  <si>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</si>
  <si>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</si>
  <si>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</si>
  <si>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</si>
  <si>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</si>
  <si>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</si>
  <si>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</si>
  <si>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</si>
  <si>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</si>
  <si>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</si>
  <si>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</si>
  <si>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</si>
  <si>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</si>
  <si>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</si>
  <si>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</si>
  <si>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</si>
  <si>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</si>
  <si>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</si>
  <si>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</si>
  <si>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</si>
  <si>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</si>
  <si>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</si>
  <si>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</si>
  <si>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</si>
  <si>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</si>
  <si>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</si>
  <si>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</si>
  <si>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</si>
  <si>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</si>
  <si>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</si>
  <si>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</si>
  <si>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</si>
  <si>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</si>
  <si>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</si>
  <si>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</si>
  <si>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</si>
  <si>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</si>
  <si>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</si>
  <si>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</si>
  <si>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</si>
  <si>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</si>
  <si>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</si>
  <si>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</si>
  <si>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</si>
  <si>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</si>
  <si>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</si>
  <si>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</si>
  <si>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</si>
  <si>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</si>
  <si>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</si>
  <si>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</si>
  <si>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</si>
  <si>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</si>
  <si>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</si>
  <si>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</si>
  <si>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</si>
  <si>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</si>
  <si>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</si>
  <si>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</si>
  <si>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</si>
  <si>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</si>
  <si>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</si>
  <si>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</si>
  <si>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</si>
  <si>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</si>
  <si>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</si>
  <si>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</si>
  <si>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</si>
  <si>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</si>
  <si>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</si>
  <si>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</si>
  <si>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</si>
  <si>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</si>
  <si>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</si>
  <si>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</si>
  <si>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</si>
  <si>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</si>
  <si>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</si>
  <si>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</si>
  <si>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</si>
  <si>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</si>
  <si>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</si>
  <si>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</si>
  <si>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</si>
  <si>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</si>
  <si>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</si>
  <si>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</si>
  <si>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</si>
  <si>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</si>
  <si>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</si>
  <si>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</si>
  <si>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</si>
  <si>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</si>
  <si>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</si>
  <si>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</si>
  <si>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</si>
  <si>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</si>
  <si>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</si>
  <si>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</si>
  <si>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</si>
  <si>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</si>
  <si>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</si>
  <si>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</si>
  <si>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</si>
  <si>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</si>
  <si>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</si>
  <si>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</si>
  <si>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</si>
  <si>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</si>
  <si>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</si>
  <si>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</si>
  <si>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</si>
  <si>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</si>
  <si>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</si>
  <si>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</si>
  <si>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</si>
  <si>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</si>
  <si>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</si>
  <si>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</si>
  <si>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</si>
  <si>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</si>
  <si>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</si>
  <si>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</si>
  <si>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</si>
  <si>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</si>
  <si>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</si>
  <si>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</si>
  <si>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</si>
  <si>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</si>
  <si>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</si>
  <si>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</si>
  <si>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</si>
  <si>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</si>
  <si>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</si>
  <si>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</si>
  <si>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</si>
  <si>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</si>
  <si>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</si>
  <si>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</si>
  <si>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</si>
  <si>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</si>
  <si>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</si>
  <si>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</si>
  <si>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</si>
  <si>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</si>
  <si>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</si>
  <si>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</si>
  <si>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</si>
  <si>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</si>
  <si>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</si>
  <si>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</si>
  <si>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</si>
  <si>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</si>
  <si>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</si>
  <si>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</si>
  <si>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</si>
  <si>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</si>
  <si>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</si>
  <si>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</si>
  <si>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</si>
  <si>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</si>
  <si>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</si>
  <si>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</si>
  <si>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</si>
  <si>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</si>
  <si>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</si>
  <si>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</si>
  <si>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</si>
  <si>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</si>
  <si>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</si>
  <si>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</si>
  <si>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</si>
  <si>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</si>
  <si>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</si>
  <si>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</si>
  <si>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</si>
  <si>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</si>
  <si>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</si>
  <si>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</si>
  <si>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</si>
  <si>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</si>
  <si>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</si>
  <si>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</si>
  <si>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</si>
  <si>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</si>
  <si>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</si>
  <si>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</si>
  <si>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</si>
  <si>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</si>
  <si>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</si>
  <si>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</si>
  <si>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</si>
  <si>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</si>
  <si>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</si>
  <si>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</si>
  <si>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</si>
  <si>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</si>
  <si>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</si>
  <si>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</si>
  <si>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</si>
  <si>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</si>
  <si>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</si>
  <si>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</si>
  <si>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</si>
  <si>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</si>
  <si>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</si>
  <si>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</si>
  <si>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</si>
  <si>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</si>
  <si>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</si>
  <si>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</si>
  <si>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</si>
  <si>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</si>
  <si>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</si>
  <si>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</si>
  <si>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</si>
  <si>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</si>
  <si>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</si>
  <si>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</si>
  <si>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</si>
  <si>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</si>
  <si>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</si>
  <si>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</si>
  <si>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</si>
  <si>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</si>
  <si>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</si>
  <si>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</si>
  <si>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</si>
  <si>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</si>
  <si>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</si>
  <si>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</si>
  <si>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</si>
  <si>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</si>
  <si>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</si>
  <si>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</si>
  <si>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</si>
  <si>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</si>
  <si>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</si>
  <si>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</si>
  <si>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</si>
  <si>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</si>
  <si>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</si>
  <si>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</si>
  <si>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</si>
  <si>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</si>
  <si>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</si>
  <si>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</si>
  <si>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</si>
  <si>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</si>
  <si>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</si>
  <si>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</si>
  <si>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</si>
  <si>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</si>
  <si>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</si>
  <si>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</si>
  <si>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</si>
  <si>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</si>
  <si>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</si>
  <si>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</si>
  <si>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</si>
  <si>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</si>
  <si>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</si>
  <si>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</si>
  <si>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</si>
  <si>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</si>
  <si>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</si>
  <si>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</si>
  <si>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</si>
  <si>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</si>
  <si>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</si>
  <si>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</si>
  <si>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</si>
  <si>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</si>
  <si>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</si>
  <si>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</si>
  <si>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</si>
  <si>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</si>
  <si>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</si>
  <si>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</si>
  <si>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</si>
  <si>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</si>
  <si>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</si>
  <si>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</si>
  <si>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</si>
  <si>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</si>
  <si>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</si>
  <si>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</si>
  <si>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</si>
  <si>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</si>
  <si>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</si>
  <si>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</si>
  <si>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</si>
  <si>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</si>
  <si>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</si>
  <si>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</si>
  <si>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</si>
  <si>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</si>
  <si>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</si>
  <si>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</si>
  <si>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</si>
  <si>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</si>
  <si>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</si>
  <si>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</si>
  <si>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</si>
  <si>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</si>
  <si>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</si>
  <si>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</si>
  <si>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</si>
  <si>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</si>
  <si>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</si>
  <si>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</si>
  <si>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</si>
  <si>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</si>
  <si>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</si>
  <si>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</si>
  <si>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</si>
  <si>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</si>
  <si>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</si>
  <si>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</si>
  <si>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</si>
  <si>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</si>
  <si>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</si>
  <si>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</si>
  <si>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</si>
  <si>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</si>
  <si>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</si>
  <si>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</si>
  <si>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</si>
  <si>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</si>
  <si>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</si>
  <si>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</si>
  <si>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</si>
  <si>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</si>
  <si>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</si>
  <si>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</si>
  <si>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</si>
  <si>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</si>
  <si>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</si>
  <si>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</si>
  <si>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</si>
  <si>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</si>
  <si>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</si>
  <si>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</si>
  <si>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</si>
  <si>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</si>
  <si>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</si>
  <si>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</si>
  <si>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</si>
  <si>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</si>
  <si>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</si>
  <si>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</si>
  <si>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</si>
  <si>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</si>
  <si>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</si>
  <si>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</si>
  <si>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</si>
  <si>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</si>
  <si>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</si>
  <si>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</si>
  <si>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</si>
  <si>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</si>
  <si>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</si>
  <si>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</si>
  <si>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</si>
  <si>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</si>
  <si>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</si>
  <si>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</si>
  <si>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</si>
  <si>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</si>
  <si>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</si>
  <si>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</si>
  <si>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</si>
  <si>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</si>
  <si>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</si>
  <si>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</si>
  <si>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</si>
  <si>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</si>
  <si>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</si>
  <si>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</si>
  <si>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</si>
  <si>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</si>
  <si>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</si>
  <si>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</si>
  <si>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</si>
  <si>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</si>
  <si>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</si>
  <si>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</si>
  <si>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</si>
  <si>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</si>
  <si>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</si>
  <si>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</si>
  <si>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</si>
  <si>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</si>
  <si>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</si>
  <si>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</si>
  <si>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</si>
  <si>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</si>
  <si>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</si>
  <si>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</si>
  <si>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</si>
  <si>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</si>
  <si>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</si>
  <si>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</si>
  <si>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</si>
  <si>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</si>
  <si>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</si>
  <si>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</si>
  <si>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</si>
  <si>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</si>
  <si>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</si>
  <si>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</si>
  <si>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</si>
  <si>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</si>
  <si>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</si>
  <si>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Row Labels</t>
  </si>
  <si>
    <t>Grand Total</t>
  </si>
  <si>
    <t>Count of id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</si>
  <si>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</si>
  <si>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</si>
  <si>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</si>
  <si>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</si>
  <si>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</si>
  <si>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</si>
  <si>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</si>
  <si>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</si>
  <si>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</si>
  <si>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</si>
  <si>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</si>
  <si>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</si>
  <si>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</si>
  <si>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</si>
  <si>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</si>
  <si>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</si>
  <si>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</si>
  <si>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</si>
  <si>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</si>
  <si>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</si>
  <si>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</si>
  <si>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</si>
  <si>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</si>
  <si>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</si>
  <si>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</si>
  <si>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</si>
  <si>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</si>
  <si>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</si>
  <si>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</si>
  <si>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</si>
  <si>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</si>
  <si>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</si>
  <si>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</si>
  <si>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</si>
  <si>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</si>
  <si>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</si>
  <si>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</si>
  <si>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</si>
  <si>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</si>
  <si>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</si>
  <si>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</si>
  <si>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</si>
  <si>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</si>
  <si>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</si>
  <si>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</si>
  <si>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</si>
  <si>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</si>
  <si>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</si>
  <si>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</si>
  <si>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</si>
  <si>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</si>
  <si>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(All)</t>
  </si>
  <si>
    <t>Date Ended_conv</t>
  </si>
  <si>
    <t>Date Created_conv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</si>
  <si>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</si>
  <si>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</si>
  <si>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</si>
  <si>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</si>
  <si>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</si>
  <si>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</si>
  <si>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</si>
  <si>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</si>
  <si>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</si>
  <si>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</si>
  <si>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</si>
  <si>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</si>
  <si>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</si>
  <si>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</si>
  <si>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(Multiple Items)</t>
  </si>
  <si>
    <t>all</t>
  </si>
  <si>
    <t>&lt;2016</t>
  </si>
  <si>
    <t>&gt;2010</t>
  </si>
  <si>
    <t>Count of Avg Donation</t>
  </si>
  <si>
    <t>Average of Avg Donation</t>
  </si>
  <si>
    <t>NV</t>
  </si>
  <si>
    <t>V</t>
  </si>
  <si>
    <t>By Category</t>
  </si>
  <si>
    <t>By Country</t>
  </si>
  <si>
    <t>By Sub-Category</t>
  </si>
  <si>
    <t>highest success rate months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</si>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</sst>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1" applyFon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/>
    <xf numFmtId="0" fontId="4" fillId="0" borderId="0" xfId="0" applyFont="1"/>
    <xf numFmtId="0" fontId="0" fillId="2" borderId="0" xfId="0" applyNumberFormat="1" applyFill="1"/>
    <xf numFmtId="0" fontId="4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6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Challenge.xlsx]Cat!PivotTable2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Cat!$A$6:$A$14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</c:strCache>
            </c:strRef>
          </c:cat>
          <c:val>
            <c:numRef>
              <c:f>Cat!$B$6:$B$14</c:f>
              <c:numCache>
                <c:formatCode>General</c:formatCode>
                <c:ptCount val="8"/>
                <c:pt idx="0">
                  <c:v>33</c:v>
                </c:pt>
                <c:pt idx="1">
                  <c:v>20</c:v>
                </c:pt>
                <c:pt idx="2">
                  <c:v>143</c:v>
                </c:pt>
                <c:pt idx="3">
                  <c:v>36</c:v>
                </c:pt>
                <c:pt idx="4">
                  <c:v>26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B-4B20-A045-3D848338259E}"/>
            </c:ext>
          </c:extLst>
        </c:ser>
        <c:ser>
          <c:idx val="1"/>
          <c:order val="1"/>
          <c:tx>
            <c:strRef>
              <c:f>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Cat!$A$6:$A$14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</c:strCache>
            </c:strRef>
          </c:cat>
          <c:val>
            <c:numRef>
              <c:f>Cat!$C$6:$C$14</c:f>
              <c:numCache>
                <c:formatCode>General</c:formatCode>
                <c:ptCount val="8"/>
                <c:pt idx="0">
                  <c:v>453</c:v>
                </c:pt>
                <c:pt idx="1">
                  <c:v>118</c:v>
                </c:pt>
                <c:pt idx="2">
                  <c:v>171</c:v>
                </c:pt>
                <c:pt idx="3">
                  <c:v>167</c:v>
                </c:pt>
                <c:pt idx="4">
                  <c:v>100</c:v>
                </c:pt>
                <c:pt idx="5">
                  <c:v>120</c:v>
                </c:pt>
                <c:pt idx="6">
                  <c:v>106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B-4B20-A045-3D848338259E}"/>
            </c:ext>
          </c:extLst>
        </c:ser>
        <c:ser>
          <c:idx val="2"/>
          <c:order val="2"/>
          <c:tx>
            <c:strRef>
              <c:f>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Cat!$A$6:$A$14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</c:strCache>
            </c:strRef>
          </c:cat>
          <c:val>
            <c:numRef>
              <c:f>Cat!$D$6:$D$14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B-4B20-A045-3D848338259E}"/>
            </c:ext>
          </c:extLst>
        </c:ser>
        <c:ser>
          <c:idx val="3"/>
          <c:order val="3"/>
          <c:tx>
            <c:strRef>
              <c:f>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Cat!$A$6:$A$14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</c:strCache>
            </c:strRef>
          </c:cat>
          <c:val>
            <c:numRef>
              <c:f>Cat!$E$6:$E$14</c:f>
              <c:numCache>
                <c:formatCode>General</c:formatCode>
                <c:ptCount val="8"/>
                <c:pt idx="0">
                  <c:v>811</c:v>
                </c:pt>
                <c:pt idx="1">
                  <c:v>525</c:v>
                </c:pt>
                <c:pt idx="2">
                  <c:v>187</c:v>
                </c:pt>
                <c:pt idx="3">
                  <c:v>288</c:v>
                </c:pt>
                <c:pt idx="4">
                  <c:v>78</c:v>
                </c:pt>
                <c:pt idx="5">
                  <c:v>72</c:v>
                </c:pt>
                <c:pt idx="6">
                  <c:v>86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6B-4B20-A045-3D8483382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348960"/>
        <c:axId val="1478837168"/>
      </c:barChart>
      <c:catAx>
        <c:axId val="14483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37168"/>
        <c:crosses val="autoZero"/>
        <c:auto val="1"/>
        <c:lblAlgn val="ctr"/>
        <c:lblOffset val="100"/>
        <c:noMultiLvlLbl val="0"/>
      </c:catAx>
      <c:valAx>
        <c:axId val="14788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Challenge.xlsx]Sub-cat!PivotTable1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'Sub-cat'!$C$4:$C$5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'Sub-cat'!$B$6:$B$19</c:f>
              <c:strCache>
                <c:ptCount val="13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spaces</c:v>
                </c:pt>
                <c:pt idx="4">
                  <c:v>wearables</c:v>
                </c:pt>
                <c:pt idx="5">
                  <c:v>indie rock</c:v>
                </c:pt>
                <c:pt idx="6">
                  <c:v>photobooks</c:v>
                </c:pt>
                <c:pt idx="7">
                  <c:v>food trucks</c:v>
                </c:pt>
                <c:pt idx="8">
                  <c:v>musical</c:v>
                </c:pt>
                <c:pt idx="9">
                  <c:v>web</c:v>
                </c:pt>
                <c:pt idx="10">
                  <c:v>hardware</c:v>
                </c:pt>
                <c:pt idx="11">
                  <c:v>animation</c:v>
                </c:pt>
                <c:pt idx="12">
                  <c:v>video games</c:v>
                </c:pt>
              </c:strCache>
            </c:strRef>
          </c:cat>
          <c:val>
            <c:numRef>
              <c:f>'Sub-cat'!$C$6:$C$19</c:f>
              <c:numCache>
                <c:formatCode>General</c:formatCode>
                <c:ptCount val="13"/>
                <c:pt idx="3">
                  <c:v>17</c:v>
                </c:pt>
                <c:pt idx="4">
                  <c:v>52</c:v>
                </c:pt>
                <c:pt idx="7">
                  <c:v>18</c:v>
                </c:pt>
                <c:pt idx="8">
                  <c:v>16</c:v>
                </c:pt>
                <c:pt idx="9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6-4D0A-9C40-C11E091C02D3}"/>
            </c:ext>
          </c:extLst>
        </c:ser>
        <c:ser>
          <c:idx val="1"/>
          <c:order val="1"/>
          <c:tx>
            <c:strRef>
              <c:f>'Sub-cat'!$D$4:$D$5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'Sub-cat'!$B$6:$B$19</c:f>
              <c:strCache>
                <c:ptCount val="13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spaces</c:v>
                </c:pt>
                <c:pt idx="4">
                  <c:v>wearables</c:v>
                </c:pt>
                <c:pt idx="5">
                  <c:v>indie rock</c:v>
                </c:pt>
                <c:pt idx="6">
                  <c:v>photobooks</c:v>
                </c:pt>
                <c:pt idx="7">
                  <c:v>food trucks</c:v>
                </c:pt>
                <c:pt idx="8">
                  <c:v>musical</c:v>
                </c:pt>
                <c:pt idx="9">
                  <c:v>web</c:v>
                </c:pt>
                <c:pt idx="10">
                  <c:v>hardware</c:v>
                </c:pt>
                <c:pt idx="11">
                  <c:v>animation</c:v>
                </c:pt>
                <c:pt idx="12">
                  <c:v>video games</c:v>
                </c:pt>
              </c:strCache>
            </c:strRef>
          </c:cat>
          <c:val>
            <c:numRef>
              <c:f>'Sub-cat'!$D$6:$D$19</c:f>
              <c:numCache>
                <c:formatCode>General</c:formatCode>
                <c:ptCount val="13"/>
                <c:pt idx="0">
                  <c:v>328</c:v>
                </c:pt>
                <c:pt idx="3">
                  <c:v>70</c:v>
                </c:pt>
                <c:pt idx="4">
                  <c:v>95</c:v>
                </c:pt>
                <c:pt idx="5">
                  <c:v>20</c:v>
                </c:pt>
                <c:pt idx="6">
                  <c:v>49</c:v>
                </c:pt>
                <c:pt idx="7">
                  <c:v>112</c:v>
                </c:pt>
                <c:pt idx="8">
                  <c:v>55</c:v>
                </c:pt>
                <c:pt idx="9">
                  <c:v>51</c:v>
                </c:pt>
                <c:pt idx="11">
                  <c:v>97</c:v>
                </c:pt>
                <c:pt idx="1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6-4D0A-9C40-C11E091C02D3}"/>
            </c:ext>
          </c:extLst>
        </c:ser>
        <c:ser>
          <c:idx val="2"/>
          <c:order val="2"/>
          <c:tx>
            <c:strRef>
              <c:f>'Sub-cat'!$E$4:$E$5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'Sub-cat'!$B$6:$B$19</c:f>
              <c:strCache>
                <c:ptCount val="13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spaces</c:v>
                </c:pt>
                <c:pt idx="4">
                  <c:v>wearables</c:v>
                </c:pt>
                <c:pt idx="5">
                  <c:v>indie rock</c:v>
                </c:pt>
                <c:pt idx="6">
                  <c:v>photobooks</c:v>
                </c:pt>
                <c:pt idx="7">
                  <c:v>food trucks</c:v>
                </c:pt>
                <c:pt idx="8">
                  <c:v>musical</c:v>
                </c:pt>
                <c:pt idx="9">
                  <c:v>web</c:v>
                </c:pt>
                <c:pt idx="10">
                  <c:v>hardware</c:v>
                </c:pt>
                <c:pt idx="11">
                  <c:v>animation</c:v>
                </c:pt>
                <c:pt idx="12">
                  <c:v>video games</c:v>
                </c:pt>
              </c:strCache>
            </c:strRef>
          </c:cat>
          <c:val>
            <c:numRef>
              <c:f>'Sub-cat'!$E$6:$E$19</c:f>
              <c:numCache>
                <c:formatCode>General</c:formatCode>
                <c:ptCount val="13"/>
                <c:pt idx="0">
                  <c:v>15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6-4D0A-9C40-C11E091C02D3}"/>
            </c:ext>
          </c:extLst>
        </c:ser>
        <c:ser>
          <c:idx val="3"/>
          <c:order val="3"/>
          <c:tx>
            <c:strRef>
              <c:f>'Sub-cat'!$F$4:$F$5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'Sub-cat'!$B$6:$B$19</c:f>
              <c:strCache>
                <c:ptCount val="13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spaces</c:v>
                </c:pt>
                <c:pt idx="4">
                  <c:v>wearables</c:v>
                </c:pt>
                <c:pt idx="5">
                  <c:v>indie rock</c:v>
                </c:pt>
                <c:pt idx="6">
                  <c:v>photobooks</c:v>
                </c:pt>
                <c:pt idx="7">
                  <c:v>food trucks</c:v>
                </c:pt>
                <c:pt idx="8">
                  <c:v>musical</c:v>
                </c:pt>
                <c:pt idx="9">
                  <c:v>web</c:v>
                </c:pt>
                <c:pt idx="10">
                  <c:v>hardware</c:v>
                </c:pt>
                <c:pt idx="11">
                  <c:v>animation</c:v>
                </c:pt>
                <c:pt idx="12">
                  <c:v>video games</c:v>
                </c:pt>
              </c:strCache>
            </c:strRef>
          </c:cat>
          <c:val>
            <c:numRef>
              <c:f>'Sub-cat'!$F$6:$F$19</c:f>
              <c:numCache>
                <c:formatCode>General</c:formatCode>
                <c:ptCount val="13"/>
                <c:pt idx="0">
                  <c:v>672</c:v>
                </c:pt>
                <c:pt idx="1">
                  <c:v>256</c:v>
                </c:pt>
                <c:pt idx="2">
                  <c:v>176</c:v>
                </c:pt>
                <c:pt idx="3">
                  <c:v>80</c:v>
                </c:pt>
                <c:pt idx="4">
                  <c:v>18</c:v>
                </c:pt>
                <c:pt idx="5">
                  <c:v>139</c:v>
                </c:pt>
                <c:pt idx="6">
                  <c:v>86</c:v>
                </c:pt>
                <c:pt idx="8">
                  <c:v>59</c:v>
                </c:pt>
                <c:pt idx="10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6-4D0A-9C40-C11E091C0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5093248"/>
        <c:axId val="1035359968"/>
      </c:barChart>
      <c:catAx>
        <c:axId val="14850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59968"/>
        <c:crosses val="autoZero"/>
        <c:auto val="1"/>
        <c:lblAlgn val="ctr"/>
        <c:lblOffset val="100"/>
        <c:noMultiLvlLbl val="0"/>
      </c:catAx>
      <c:valAx>
        <c:axId val="10353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Challenge.xlsx]Date_created_conv (line)!PivotTable4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'Date_created_conv (line)'!$B$6:$B$7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'Date_created_conv (line)'!$A$8:$A$20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(line)'!$B$8:$B$20</c:f>
              <c:numCache>
                <c:formatCode>General</c:formatCode>
                <c:ptCount val="12"/>
                <c:pt idx="0">
                  <c:v>17</c:v>
                </c:pt>
                <c:pt idx="1">
                  <c:v>12</c:v>
                </c:pt>
                <c:pt idx="2">
                  <c:v>14</c:v>
                </c:pt>
                <c:pt idx="3">
                  <c:v>11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9</c:v>
                </c:pt>
                <c:pt idx="10">
                  <c:v>19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F-4143-8BCD-B3835EA3520A}"/>
            </c:ext>
          </c:extLst>
        </c:ser>
        <c:ser>
          <c:idx val="1"/>
          <c:order val="1"/>
          <c:tx>
            <c:strRef>
              <c:f>'Date_created_conv (line)'!$C$6:$C$7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'Date_created_conv (line)'!$A$8:$A$20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(line)'!$C$8:$C$20</c:f>
              <c:numCache>
                <c:formatCode>General</c:formatCode>
                <c:ptCount val="12"/>
                <c:pt idx="0">
                  <c:v>83</c:v>
                </c:pt>
                <c:pt idx="1">
                  <c:v>74</c:v>
                </c:pt>
                <c:pt idx="2">
                  <c:v>70</c:v>
                </c:pt>
                <c:pt idx="3">
                  <c:v>67</c:v>
                </c:pt>
                <c:pt idx="4">
                  <c:v>79</c:v>
                </c:pt>
                <c:pt idx="5">
                  <c:v>89</c:v>
                </c:pt>
                <c:pt idx="6">
                  <c:v>100</c:v>
                </c:pt>
                <c:pt idx="7">
                  <c:v>88</c:v>
                </c:pt>
                <c:pt idx="8">
                  <c:v>81</c:v>
                </c:pt>
                <c:pt idx="9">
                  <c:v>96</c:v>
                </c:pt>
                <c:pt idx="10">
                  <c:v>65</c:v>
                </c:pt>
                <c:pt idx="11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F-4143-8BCD-B3835EA3520A}"/>
            </c:ext>
          </c:extLst>
        </c:ser>
        <c:ser>
          <c:idx val="2"/>
          <c:order val="2"/>
          <c:tx>
            <c:strRef>
              <c:f>'Date_created_conv (line)'!$D$6:$D$7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'Date_created_conv (line)'!$A$8:$A$20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(line)'!$D$8:$D$20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F-4143-8BCD-B3835EA3520A}"/>
            </c:ext>
          </c:extLst>
        </c:ser>
        <c:ser>
          <c:idx val="3"/>
          <c:order val="3"/>
          <c:tx>
            <c:strRef>
              <c:f>'Date_created_conv (line)'!$E$6:$E$7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'Date_created_conv (line)'!$A$8:$A$20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(line)'!$E$8:$E$20</c:f>
              <c:numCache>
                <c:formatCode>General</c:formatCode>
                <c:ptCount val="12"/>
                <c:pt idx="0">
                  <c:v>123</c:v>
                </c:pt>
                <c:pt idx="1">
                  <c:v>144</c:v>
                </c:pt>
                <c:pt idx="2">
                  <c:v>126</c:v>
                </c:pt>
                <c:pt idx="3">
                  <c:v>156</c:v>
                </c:pt>
                <c:pt idx="4">
                  <c:v>178</c:v>
                </c:pt>
                <c:pt idx="5">
                  <c:v>172</c:v>
                </c:pt>
                <c:pt idx="6">
                  <c:v>141</c:v>
                </c:pt>
                <c:pt idx="7">
                  <c:v>130</c:v>
                </c:pt>
                <c:pt idx="8">
                  <c:v>112</c:v>
                </c:pt>
                <c:pt idx="9">
                  <c:v>133</c:v>
                </c:pt>
                <c:pt idx="10">
                  <c:v>114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BF-4143-8BCD-B3835EA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870495"/>
        <c:axId val="59128559"/>
      </c:lineChart>
      <c:catAx>
        <c:axId val="202087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8559"/>
        <c:crosses val="autoZero"/>
        <c:auto val="1"/>
        <c:lblAlgn val="ctr"/>
        <c:lblOffset val="100"/>
        <c:noMultiLvlLbl val="0"/>
      </c:catAx>
      <c:valAx>
        <c:axId val="591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87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Challenge.xlsx]Date_created_conv (column)!PivotTable4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'Date_created_conv (column)'!$B$6:$B$7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'Date_created_conv (column)'!$A$8:$A$20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(column)'!$B$8:$B$20</c:f>
              <c:numCache>
                <c:formatCode>General</c:formatCode>
                <c:ptCount val="12"/>
                <c:pt idx="0">
                  <c:v>17</c:v>
                </c:pt>
                <c:pt idx="1">
                  <c:v>12</c:v>
                </c:pt>
                <c:pt idx="2">
                  <c:v>14</c:v>
                </c:pt>
                <c:pt idx="3">
                  <c:v>11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9</c:v>
                </c:pt>
                <c:pt idx="10">
                  <c:v>19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0-4F62-A64B-47ED4C1CD3C6}"/>
            </c:ext>
          </c:extLst>
        </c:ser>
        <c:ser>
          <c:idx val="1"/>
          <c:order val="1"/>
          <c:tx>
            <c:strRef>
              <c:f>'Date_created_conv (column)'!$C$6:$C$7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'Date_created_conv (column)'!$A$8:$A$20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(column)'!$C$8:$C$20</c:f>
              <c:numCache>
                <c:formatCode>General</c:formatCode>
                <c:ptCount val="12"/>
                <c:pt idx="0">
                  <c:v>82</c:v>
                </c:pt>
                <c:pt idx="1">
                  <c:v>74</c:v>
                </c:pt>
                <c:pt idx="2">
                  <c:v>69</c:v>
                </c:pt>
                <c:pt idx="3">
                  <c:v>67</c:v>
                </c:pt>
                <c:pt idx="4">
                  <c:v>78</c:v>
                </c:pt>
                <c:pt idx="5">
                  <c:v>87</c:v>
                </c:pt>
                <c:pt idx="6">
                  <c:v>100</c:v>
                </c:pt>
                <c:pt idx="7">
                  <c:v>87</c:v>
                </c:pt>
                <c:pt idx="8">
                  <c:v>79</c:v>
                </c:pt>
                <c:pt idx="9">
                  <c:v>95</c:v>
                </c:pt>
                <c:pt idx="10">
                  <c:v>65</c:v>
                </c:pt>
                <c:pt idx="1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0-4F62-A64B-47ED4C1CD3C6}"/>
            </c:ext>
          </c:extLst>
        </c:ser>
        <c:ser>
          <c:idx val="2"/>
          <c:order val="2"/>
          <c:tx>
            <c:strRef>
              <c:f>'Date_created_conv (column)'!$D$6:$D$7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'Date_created_conv (column)'!$A$8:$A$20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(column)'!$D$8:$D$20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B0-4F62-A64B-47ED4C1CD3C6}"/>
            </c:ext>
          </c:extLst>
        </c:ser>
        <c:ser>
          <c:idx val="3"/>
          <c:order val="3"/>
          <c:tx>
            <c:strRef>
              <c:f>'Date_created_conv (column)'!$E$6:$E$7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'Date_created_conv (column)'!$A$8:$A$20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'Date_created_conv (column)'!$E$8:$E$20</c:f>
              <c:numCache>
                <c:formatCode>General</c:formatCode>
                <c:ptCount val="12"/>
                <c:pt idx="0">
                  <c:v>120</c:v>
                </c:pt>
                <c:pt idx="1">
                  <c:v>141</c:v>
                </c:pt>
                <c:pt idx="2">
                  <c:v>121</c:v>
                </c:pt>
                <c:pt idx="3">
                  <c:v>155</c:v>
                </c:pt>
                <c:pt idx="4">
                  <c:v>175</c:v>
                </c:pt>
                <c:pt idx="5">
                  <c:v>164</c:v>
                </c:pt>
                <c:pt idx="6">
                  <c:v>137</c:v>
                </c:pt>
                <c:pt idx="7">
                  <c:v>127</c:v>
                </c:pt>
                <c:pt idx="8">
                  <c:v>109</c:v>
                </c:pt>
                <c:pt idx="9">
                  <c:v>126</c:v>
                </c:pt>
                <c:pt idx="10">
                  <c:v>110</c:v>
                </c:pt>
                <c:pt idx="11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B0-4F62-A64B-47ED4C1CD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870495"/>
        <c:axId val="59128559"/>
      </c:barChart>
      <c:catAx>
        <c:axId val="202087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8559"/>
        <c:crosses val="autoZero"/>
        <c:auto val="1"/>
        <c:lblAlgn val="ctr"/>
        <c:lblOffset val="100"/>
        <c:noMultiLvlLbl val="0"/>
      </c:catAx>
      <c:valAx>
        <c:axId val="591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87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Excel Challenge.xlsx]avg_donation!PivotTable1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avg_donation!$C$4</c:f>
              <c:strCache>
                <c:ptCount val="1"/>
                <c:pt idx="0">
                  <c:v>Average of Avg Donation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avg_donation!$B$5:$B$26</c:f>
              <c:strCache>
                <c:ptCount val="21"/>
                <c:pt idx="0">
                  <c:v>HK</c:v>
                </c:pt>
                <c:pt idx="1">
                  <c:v>SE</c:v>
                </c:pt>
                <c:pt idx="2">
                  <c:v>MX</c:v>
                </c:pt>
                <c:pt idx="3">
                  <c:v>NO</c:v>
                </c:pt>
                <c:pt idx="4">
                  <c:v>DK</c:v>
                </c:pt>
                <c:pt idx="5">
                  <c:v>ES</c:v>
                </c:pt>
                <c:pt idx="6">
                  <c:v>SG</c:v>
                </c:pt>
                <c:pt idx="7">
                  <c:v>AT</c:v>
                </c:pt>
                <c:pt idx="8">
                  <c:v>AU</c:v>
                </c:pt>
                <c:pt idx="9">
                  <c:v>LU</c:v>
                </c:pt>
                <c:pt idx="10">
                  <c:v>CA</c:v>
                </c:pt>
                <c:pt idx="11">
                  <c:v>US</c:v>
                </c:pt>
                <c:pt idx="12">
                  <c:v>IT</c:v>
                </c:pt>
                <c:pt idx="13">
                  <c:v>FR</c:v>
                </c:pt>
                <c:pt idx="14">
                  <c:v>DE</c:v>
                </c:pt>
                <c:pt idx="15">
                  <c:v>NZ</c:v>
                </c:pt>
                <c:pt idx="16">
                  <c:v>NL</c:v>
                </c:pt>
                <c:pt idx="17">
                  <c:v>IE</c:v>
                </c:pt>
                <c:pt idx="18">
                  <c:v>GB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avg_donation!$C$5:$C$26</c:f>
              <c:numCache>
                <c:formatCode>General</c:formatCode>
                <c:ptCount val="21"/>
                <c:pt idx="0">
                  <c:v>979.64285714285722</c:v>
                </c:pt>
                <c:pt idx="1">
                  <c:v>491.264716171597</c:v>
                </c:pt>
                <c:pt idx="2">
                  <c:v>475.898569023569</c:v>
                </c:pt>
                <c:pt idx="3">
                  <c:v>326.50051480051479</c:v>
                </c:pt>
                <c:pt idx="4">
                  <c:v>217.91260064907001</c:v>
                </c:pt>
                <c:pt idx="5">
                  <c:v>142.21297151493394</c:v>
                </c:pt>
                <c:pt idx="6">
                  <c:v>126.72222222222223</c:v>
                </c:pt>
                <c:pt idx="7">
                  <c:v>117.47063585735505</c:v>
                </c:pt>
                <c:pt idx="8">
                  <c:v>87.610013130783003</c:v>
                </c:pt>
                <c:pt idx="9">
                  <c:v>83.201653944020364</c:v>
                </c:pt>
                <c:pt idx="10">
                  <c:v>82.837513485305507</c:v>
                </c:pt>
                <c:pt idx="11">
                  <c:v>79.470830863771667</c:v>
                </c:pt>
                <c:pt idx="12">
                  <c:v>75.523252145982866</c:v>
                </c:pt>
                <c:pt idx="13">
                  <c:v>74.083356299607004</c:v>
                </c:pt>
                <c:pt idx="14">
                  <c:v>70.247884378447637</c:v>
                </c:pt>
                <c:pt idx="15">
                  <c:v>68.272962247962241</c:v>
                </c:pt>
                <c:pt idx="16">
                  <c:v>58.887770579685927</c:v>
                </c:pt>
                <c:pt idx="17">
                  <c:v>49.840966888926047</c:v>
                </c:pt>
                <c:pt idx="18">
                  <c:v>49.336621642490059</c:v>
                </c:pt>
                <c:pt idx="19">
                  <c:v>46.375845410628017</c:v>
                </c:pt>
                <c:pt idx="20">
                  <c:v>30.992464788732395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C-4F54-AB4F-C96DC3443EE8}"/>
            </c:ext>
          </c:extLst>
        </c:ser>
        <c:ser>
          <c:idx val="1"/>
          <c:order val="1"/>
          <c:tx>
            <c:strRef>
              <c:f>avg_donation!$D$4</c:f>
              <c:strCache>
                <c:ptCount val="1"/>
                <c:pt idx="0">
                  <c:v>Count of Avg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avg_donation!$B$5:$B$26</c:f>
              <c:strCache>
                <c:ptCount val="21"/>
                <c:pt idx="0">
                  <c:v>HK</c:v>
                </c:pt>
                <c:pt idx="1">
                  <c:v>SE</c:v>
                </c:pt>
                <c:pt idx="2">
                  <c:v>MX</c:v>
                </c:pt>
                <c:pt idx="3">
                  <c:v>NO</c:v>
                </c:pt>
                <c:pt idx="4">
                  <c:v>DK</c:v>
                </c:pt>
                <c:pt idx="5">
                  <c:v>ES</c:v>
                </c:pt>
                <c:pt idx="6">
                  <c:v>SG</c:v>
                </c:pt>
                <c:pt idx="7">
                  <c:v>AT</c:v>
                </c:pt>
                <c:pt idx="8">
                  <c:v>AU</c:v>
                </c:pt>
                <c:pt idx="9">
                  <c:v>LU</c:v>
                </c:pt>
                <c:pt idx="10">
                  <c:v>CA</c:v>
                </c:pt>
                <c:pt idx="11">
                  <c:v>US</c:v>
                </c:pt>
                <c:pt idx="12">
                  <c:v>IT</c:v>
                </c:pt>
                <c:pt idx="13">
                  <c:v>FR</c:v>
                </c:pt>
                <c:pt idx="14">
                  <c:v>DE</c:v>
                </c:pt>
                <c:pt idx="15">
                  <c:v>NZ</c:v>
                </c:pt>
                <c:pt idx="16">
                  <c:v>NL</c:v>
                </c:pt>
                <c:pt idx="17">
                  <c:v>IE</c:v>
                </c:pt>
                <c:pt idx="18">
                  <c:v>GB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avg_donation!$D$5:$D$26</c:f>
              <c:numCache>
                <c:formatCode>General</c:formatCode>
                <c:ptCount val="21"/>
                <c:pt idx="0">
                  <c:v>3</c:v>
                </c:pt>
                <c:pt idx="1">
                  <c:v>21</c:v>
                </c:pt>
                <c:pt idx="2">
                  <c:v>12</c:v>
                </c:pt>
                <c:pt idx="3">
                  <c:v>7</c:v>
                </c:pt>
                <c:pt idx="4">
                  <c:v>14</c:v>
                </c:pt>
                <c:pt idx="5">
                  <c:v>21</c:v>
                </c:pt>
                <c:pt idx="6">
                  <c:v>1</c:v>
                </c:pt>
                <c:pt idx="7">
                  <c:v>6</c:v>
                </c:pt>
                <c:pt idx="8">
                  <c:v>74</c:v>
                </c:pt>
                <c:pt idx="9">
                  <c:v>2</c:v>
                </c:pt>
                <c:pt idx="10">
                  <c:v>146</c:v>
                </c:pt>
                <c:pt idx="11">
                  <c:v>3038</c:v>
                </c:pt>
                <c:pt idx="12">
                  <c:v>29</c:v>
                </c:pt>
                <c:pt idx="13">
                  <c:v>27</c:v>
                </c:pt>
                <c:pt idx="14">
                  <c:v>53</c:v>
                </c:pt>
                <c:pt idx="15">
                  <c:v>12</c:v>
                </c:pt>
                <c:pt idx="16">
                  <c:v>21</c:v>
                </c:pt>
                <c:pt idx="17">
                  <c:v>15</c:v>
                </c:pt>
                <c:pt idx="18">
                  <c:v>604</c:v>
                </c:pt>
                <c:pt idx="19">
                  <c:v>6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CC-4F54-AB4F-C96DC3443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5093248"/>
        <c:axId val="1035359968"/>
      </c:barChart>
      <c:catAx>
        <c:axId val="14850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59968"/>
        <c:crosses val="autoZero"/>
        <c:auto val="1"/>
        <c:lblAlgn val="ctr"/>
        <c:lblOffset val="100"/>
        <c:noMultiLvlLbl val="0"/>
      </c:catAx>
      <c:valAx>
        <c:axId val="10353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42861</xdr:rowOff>
    </xdr:from>
    <xdr:to>
      <xdr:col>14</xdr:col>
      <xdr:colOff>171450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23DF2-AF7C-4D91-AC2C-37865B6DB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5</xdr:row>
      <xdr:rowOff>23812</xdr:rowOff>
    </xdr:from>
    <xdr:to>
      <xdr:col>19</xdr:col>
      <xdr:colOff>295275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CD1D6-BBE4-42F7-A40A-957388C59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3</xdr:row>
      <xdr:rowOff>104775</xdr:rowOff>
    </xdr:from>
    <xdr:to>
      <xdr:col>15</xdr:col>
      <xdr:colOff>361950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494856-B5A8-44A8-B16D-503999897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4</xdr:row>
      <xdr:rowOff>19050</xdr:rowOff>
    </xdr:from>
    <xdr:to>
      <xdr:col>15</xdr:col>
      <xdr:colOff>371475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AE657-7A38-4604-9FA6-738E3BAA5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5</xdr:row>
      <xdr:rowOff>23812</xdr:rowOff>
    </xdr:from>
    <xdr:to>
      <xdr:col>19</xdr:col>
      <xdr:colOff>295275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D2C7A-AB56-44DB-B9AE-9C6709153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. Mitchell" refreshedDate="43996.946290740743" createdVersion="6" refreshedVersion="6" minRefreshableVersion="3" recordCount="4114" xr:uid="{8115D588-00E7-4DA7-8F2B-0F7930469AF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_conv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_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g Donation" numFmtId="2">
      <sharedItems containsSemiMixedTypes="0" containsString="0" containsNumber="1" minValue="0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m u="1"/>
        <s v="film &amp;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d v="2015-07-23T03:00:00"/>
    <n v="1434931811"/>
    <x v="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d v="2017-03-02T14:24:43"/>
    <n v="1485872683"/>
    <x v="1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d v="2016-02-15T16:51:23"/>
    <n v="1454691083"/>
    <x v="2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d v="2014-08-07T12:21:47"/>
    <n v="1404822107"/>
    <x v="3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d v="2015-12-19T20:01:19"/>
    <n v="1447963279"/>
    <x v="4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d v="2016-07-29T05:35:00"/>
    <n v="1468362207"/>
    <x v="5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d v="2014-06-14T01:44:10"/>
    <n v="1401846250"/>
    <x v="6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d v="2016-07-05T01:07:47"/>
    <n v="1464224867"/>
    <x v="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d v="2016-04-15T21:00:00"/>
    <n v="1460155212"/>
    <x v="8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d v="2016-04-17T02:29:04"/>
    <n v="1458268144"/>
    <x v="9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d v="2014-06-25T01:37:59"/>
    <n v="1400636279"/>
    <x v="10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d v="2016-08-22T03:00:00"/>
    <n v="1469126462"/>
    <x v="11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d v="2014-07-16T03:00:00"/>
    <n v="1401642425"/>
    <x v="12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d v="2016-06-23T20:27:00"/>
    <n v="1463588109"/>
    <x v="13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d v="2014-07-13T13:59:00"/>
    <n v="1403051888"/>
    <x v="14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d v="2015-09-27T20:14:00"/>
    <n v="1441790658"/>
    <x v="15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d v="2014-06-16T05:30:00"/>
    <n v="1398971211"/>
    <x v="16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d v="2014-11-04T18:33:42"/>
    <n v="1412530422"/>
    <x v="17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d v="2014-09-17T13:00:56"/>
    <n v="1408366856"/>
    <x v="18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d v="2015-07-20T19:35:34"/>
    <n v="1434828934"/>
    <x v="19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d v="2015-09-13T18:11:52"/>
    <n v="1436983912"/>
    <x v="20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d v="2014-09-26T15:03:09"/>
    <n v="1409151789"/>
    <x v="21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d v="2015-01-01T07:59:00"/>
    <n v="1418766740"/>
    <x v="22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d v="2015-04-30T15:20:00"/>
    <n v="1428086501"/>
    <x v="23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d v="2015-09-15T19:39:00"/>
    <n v="1439494863"/>
    <x v="24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d v="2016-01-09T00:36:01"/>
    <n v="1447115761"/>
    <x v="25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d v="2014-08-17T12:22:24"/>
    <n v="1404822144"/>
    <x v="26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d v="2014-11-16T04:57:13"/>
    <n v="1413518233"/>
    <x v="27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d v="2015-12-16T23:08:04"/>
    <n v="1447715284"/>
    <x v="28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d v="2014-07-22T16:09:28"/>
    <n v="1403453368"/>
    <x v="29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d v="2014-08-21T07:01:55"/>
    <n v="1406012515"/>
    <x v="30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d v="2016-01-25T19:00:34"/>
    <n v="1452193234"/>
    <x v="31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d v="2016-05-13T03:59:00"/>
    <n v="1459523017"/>
    <x v="32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d v="2015-11-08T16:51:41"/>
    <n v="1444405901"/>
    <x v="33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d v="2014-08-05T07:43:21"/>
    <n v="1405928601"/>
    <x v="34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d v="2015-04-28T00:00:00"/>
    <n v="1428130814"/>
    <x v="35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d v="2015-04-04T06:22:05"/>
    <n v="1425540125"/>
    <x v="36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d v="2015-02-27T16:37:59"/>
    <n v="1422463079"/>
    <x v="37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d v="2013-05-11T01:22:24"/>
    <n v="1365643344"/>
    <x v="38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d v="2014-05-25T22:59:00"/>
    <n v="1398388068"/>
    <x v="39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d v="2014-06-19T04:00:00"/>
    <n v="1401426488"/>
    <x v="4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d v="2014-10-05T13:39:14"/>
    <n v="1409924354"/>
    <x v="41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d v="2014-12-28T15:20:26"/>
    <n v="1417188026"/>
    <x v="42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d v="2014-07-13T00:00:00"/>
    <n v="1402599486"/>
    <x v="43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d v="2014-10-07T02:22:17"/>
    <n v="1408760537"/>
    <x v="44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d v="2016-04-27T14:58:27"/>
    <n v="1459177107"/>
    <x v="45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d v="2015-12-15T23:09:34"/>
    <n v="1447628974"/>
    <x v="46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d v="2014-12-19T20:40:07"/>
    <n v="1413834007"/>
    <x v="4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d v="2015-03-01T12:00:00"/>
    <n v="1422534260"/>
    <x v="48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d v="2015-10-24T04:14:05"/>
    <n v="1443068045"/>
    <x v="49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d v="2015-01-30T17:00:00"/>
    <n v="1419271458"/>
    <x v="5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d v="2015-08-10T22:17:17"/>
    <n v="1436653037"/>
    <x v="51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d v="2014-07-17T16:50:46"/>
    <n v="1403023846"/>
    <x v="52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d v="2014-04-04T22:00:00"/>
    <n v="1395407445"/>
    <x v="53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d v="2015-12-25T17:07:01"/>
    <n v="1448471221"/>
    <x v="54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d v="2016-05-27T23:15:16"/>
    <n v="1462576516"/>
    <x v="55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d v="2015-06-08T16:00:00"/>
    <n v="1432559424"/>
    <x v="56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d v="2015-04-25T19:59:22"/>
    <n v="1427399962"/>
    <x v="57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d v="2014-11-19T18:52:52"/>
    <n v="1413827572"/>
    <x v="58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d v="2015-09-14T21:00:00"/>
    <n v="1439530776"/>
    <x v="59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d v="2014-03-23T00:00:00"/>
    <n v="1393882717"/>
    <x v="6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d v="2013-06-06T19:32:37"/>
    <n v="1368646357"/>
    <x v="61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d v="2013-03-03T19:11:18"/>
    <n v="1360177878"/>
    <x v="62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d v="2013-12-28T04:59:00"/>
    <n v="1386194013"/>
    <x v="6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d v="2013-07-08T00:26:21"/>
    <n v="1370651181"/>
    <x v="64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d v="2014-08-11T05:59:00"/>
    <n v="1405453354"/>
    <x v="65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d v="2016-07-18T20:23:40"/>
    <n v="1466281420"/>
    <x v="66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d v="2012-07-15T14:00:04"/>
    <n v="1339768804"/>
    <x v="67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d v="2014-02-23T13:39:51"/>
    <n v="1390570791"/>
    <x v="68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d v="2011-10-02T06:59:00"/>
    <n v="1314765025"/>
    <x v="69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d v="2011-09-04T21:30:45"/>
    <n v="1309987845"/>
    <x v="70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d v="2012-05-28T06:30:57"/>
    <n v="1333002657"/>
    <x v="71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d v="2012-11-15T00:00:00"/>
    <n v="1351210481"/>
    <x v="72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d v="2011-05-03T03:59:00"/>
    <n v="1297620584"/>
    <x v="73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d v="2016-01-21T11:41:35"/>
    <n v="1450784495"/>
    <x v="74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d v="2013-04-23T05:01:12"/>
    <n v="1364101272"/>
    <x v="75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d v="2011-12-27T17:35:58"/>
    <n v="1319819758"/>
    <x v="76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d v="2012-05-21T02:59:00"/>
    <n v="1332991717"/>
    <x v="7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d v="2016-09-01T17:32:01"/>
    <n v="1471887121"/>
    <x v="78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d v="2014-04-25T18:38:13"/>
    <n v="1395859093"/>
    <x v="79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d v="2013-12-10T02:00:56"/>
    <n v="1383616856"/>
    <x v="80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d v="2012-07-14T03:02:00"/>
    <n v="1341892127"/>
    <x v="81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d v="2011-10-09T19:41:01"/>
    <n v="1315597261"/>
    <x v="82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d v="2015-02-22T11:30:00"/>
    <n v="1423320389"/>
    <x v="83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d v="2011-05-15T18:11:26"/>
    <n v="1302891086"/>
    <x v="84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d v="2011-09-23T03:00:37"/>
    <n v="1314154837"/>
    <x v="85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d v="2015-12-27T14:20:45"/>
    <n v="1444828845"/>
    <x v="86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d v="2010-06-03T01:41:00"/>
    <n v="1274705803"/>
    <x v="87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d v="2014-06-22T15:48:51"/>
    <n v="1401205731"/>
    <x v="88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d v="2013-06-02T18:03:12"/>
    <n v="1368036192"/>
    <x v="89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d v="2011-07-12T07:08:19"/>
    <n v="1307862499"/>
    <x v="90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d v="2011-05-17T09:39:24"/>
    <n v="1300354764"/>
    <x v="91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d v="2017-02-01T08:00:00"/>
    <n v="1481949983"/>
    <x v="92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d v="2012-07-03T21:00:00"/>
    <n v="1338928537"/>
    <x v="93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d v="2014-04-07T17:13:42"/>
    <n v="1395162822"/>
    <x v="94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d v="2012-02-26T00:07:21"/>
    <n v="1327622841"/>
    <x v="95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d v="2010-08-01T03:00:00"/>
    <n v="1274889241"/>
    <x v="96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d v="2011-07-12T03:14:42"/>
    <n v="1307848482"/>
    <x v="97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d v="2012-12-07T23:30:00"/>
    <n v="1351796674"/>
    <x v="98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d v="2014-01-22T21:39:59"/>
    <n v="1387834799"/>
    <x v="9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d v="2012-11-04T19:04:46"/>
    <n v="1350324286"/>
    <x v="100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d v="2013-01-24T18:38:30"/>
    <n v="1356979110"/>
    <x v="101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d v="2010-12-23T03:08:53"/>
    <n v="1290481733"/>
    <x v="102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d v="2014-03-07T19:20:30"/>
    <n v="1392232830"/>
    <x v="103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d v="2011-04-03T01:00:00"/>
    <n v="1299775266"/>
    <x v="104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d v="2016-05-14T00:00:00"/>
    <n v="1461605020"/>
    <x v="105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d v="2012-04-02T18:38:21"/>
    <n v="1332182301"/>
    <x v="106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d v="2011-04-24T23:34:47"/>
    <n v="1301787287"/>
    <x v="10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d v="2013-05-31T14:42:50"/>
    <n v="1364827370"/>
    <x v="108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d v="2011-02-26T00:37:10"/>
    <n v="1296088630"/>
    <x v="109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d v="2013-11-14T05:59:00"/>
    <n v="1381445253"/>
    <x v="11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d v="2015-05-31T07:59:47"/>
    <n v="1430467187"/>
    <x v="111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d v="2014-04-13T02:00:00"/>
    <n v="1395277318"/>
    <x v="112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d v="2011-08-06T15:00:00"/>
    <n v="1311963128"/>
    <x v="113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d v="2012-01-13T06:34:48"/>
    <n v="1321252488"/>
    <x v="114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d v="2012-02-04T17:44:04"/>
    <n v="1326217444"/>
    <x v="115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d v="2011-04-08T10:55:55"/>
    <n v="1298289355"/>
    <x v="116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d v="2010-06-09T19:00:00"/>
    <n v="1268337744"/>
    <x v="117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d v="2011-07-29T01:17:16"/>
    <n v="1309310236"/>
    <x v="118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d v="2011-08-13T23:00:00"/>
    <n v="1310693986"/>
    <x v="119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d v="2016-10-03T01:11:47"/>
    <n v="1472865107"/>
    <x v="120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d v="2015-04-18T10:16:00"/>
    <n v="1427993710"/>
    <x v="121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x v="122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d v="2014-10-28T22:00:00"/>
    <n v="1411411564"/>
    <x v="123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x v="124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d v="2017-02-03T23:51:20"/>
    <n v="1480981880"/>
    <x v="125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d v="2015-06-11T02:00:00"/>
    <n v="1431353337"/>
    <x v="126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d v="2015-04-03T13:59:01"/>
    <n v="1425481141"/>
    <x v="127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d v="2016-10-20T05:28:13"/>
    <n v="1473917293"/>
    <x v="128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x v="129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x v="130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d v="2016-07-06T00:00:00"/>
    <n v="1466453161"/>
    <x v="13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d v="2014-11-07T20:30:07"/>
    <n v="1411500607"/>
    <x v="132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x v="133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x v="134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d v="2014-07-01T19:00:00"/>
    <n v="1401354597"/>
    <x v="135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x v="136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13:46:33"/>
    <n v="1440337593"/>
    <x v="137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d v="2015-08-01T04:59:00"/>
    <n v="1435731041"/>
    <x v="138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d v="2015-07-12T22:06:12"/>
    <n v="1435874772"/>
    <x v="139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x v="140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d v="2015-05-31T03:40:23"/>
    <n v="1429155623"/>
    <x v="141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d v="2014-11-16T22:26:18"/>
    <n v="1414358778"/>
    <x v="142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5:55:00"/>
    <n v="1467941542"/>
    <x v="143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d v="2015-04-13T17:17:52"/>
    <n v="1423765072"/>
    <x v="144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d v="2015-08-11T13:00:52"/>
    <n v="1436965252"/>
    <x v="145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d v="2017-01-18T00:23:18"/>
    <n v="1479514998"/>
    <x v="146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x v="147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d v="2016-02-27T06:45:36"/>
    <n v="1453963536"/>
    <x v="148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d v="2014-12-25T08:00:00"/>
    <n v="1416888470"/>
    <x v="149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d v="2015-05-26T03:53:02"/>
    <n v="1427428382"/>
    <x v="150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d v="2015-06-18T13:13:11"/>
    <n v="1429449191"/>
    <x v="15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d v="2014-09-23T01:51:40"/>
    <n v="1408845100"/>
    <x v="152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d v="2014-12-02T15:04:04"/>
    <n v="1413900244"/>
    <x v="153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d v="2015-06-03T13:08:15"/>
    <n v="1429621695"/>
    <x v="154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d v="2015-07-23T13:25:35"/>
    <n v="1434201935"/>
    <x v="15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d v="2014-08-03T02:59:56"/>
    <n v="1401850796"/>
    <x v="1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d v="2016-02-26T21:52:52"/>
    <n v="1453931572"/>
    <x v="157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x v="15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d v="2016-07-03T10:25:45"/>
    <n v="1464085545"/>
    <x v="159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x v="160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d v="2014-07-02T16:29:55"/>
    <n v="1401726595"/>
    <x v="161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d v="2014-08-16T23:42:00"/>
    <n v="1405393356"/>
    <x v="162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x v="163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d v="2014-09-19T18:18:21"/>
    <n v="1405966701"/>
    <x v="164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x v="165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d v="2017-01-16T01:49:22"/>
    <n v="1481939362"/>
    <x v="166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d v="2015-08-04T22:15:35"/>
    <n v="1433542535"/>
    <x v="167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d v="2015-03-19T19:02:50"/>
    <n v="1424203370"/>
    <x v="168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d v="2014-10-18T12:07:39"/>
    <n v="1411042059"/>
    <x v="16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d v="2015-08-30T05:28:00"/>
    <n v="1438385283"/>
    <x v="17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d v="2016-08-12T04:20:14"/>
    <n v="1465791614"/>
    <x v="171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x v="172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x v="173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8:12:56"/>
    <n v="1425924776"/>
    <x v="174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d v="2014-08-29T18:40:11"/>
    <n v="1407177611"/>
    <x v="175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x v="176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d v="2015-03-24T00:08:46"/>
    <n v="1425690526"/>
    <x v="177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23:55:45"/>
    <n v="1445986545"/>
    <x v="178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d v="2016-03-04T01:55:55"/>
    <n v="1454464555"/>
    <x v="179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d v="2015-04-13T19:00:00"/>
    <n v="1425512843"/>
    <x v="18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d v="2015-06-22T17:48:15"/>
    <n v="1432403295"/>
    <x v="181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x v="18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d v="2014-11-26T20:26:50"/>
    <n v="1414438010"/>
    <x v="183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d v="2014-09-01T03:59:00"/>
    <n v="1404586762"/>
    <x v="184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d v="2016-08-18T21:52:19"/>
    <n v="1468965139"/>
    <x v="185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x v="186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d v="2015-07-21T06:59:00"/>
    <n v="1435383457"/>
    <x v="18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x v="188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d v="2016-09-03T16:34:37"/>
    <n v="1467736477"/>
    <x v="189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d v="2016-06-16T15:37:26"/>
    <n v="1465227446"/>
    <x v="190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d v="2015-10-02T10:35:38"/>
    <n v="1440326138"/>
    <x v="191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d v="2014-10-17T19:00:32"/>
    <n v="1410980432"/>
    <x v="19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x v="193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d v="2016-03-06T23:55:31"/>
    <n v="1452124531"/>
    <x v="194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x v="195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d v="2015-10-10T21:00:00"/>
    <n v="1442062898"/>
    <x v="196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d v="2017-02-17T21:00:00"/>
    <n v="1483734100"/>
    <x v="197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d v="2014-10-05T09:12:02"/>
    <n v="1409908322"/>
    <x v="198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x v="199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d v="2014-09-15T02:00:03"/>
    <n v="1408154403"/>
    <x v="200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d v="2015-02-08T19:38:49"/>
    <n v="1421696329"/>
    <x v="201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d v="2015-10-08T20:59:00"/>
    <n v="1441750564"/>
    <x v="202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d v="2015-01-29T20:21:04"/>
    <n v="1417378864"/>
    <x v="203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d v="2016-08-04T14:00:03"/>
    <n v="1467727203"/>
    <x v="204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d v="2015-10-06T15:10:22"/>
    <n v="1441120222"/>
    <x v="205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x v="206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d v="2015-01-04T04:43:58"/>
    <n v="1417754638"/>
    <x v="207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8:52:47"/>
    <n v="1416127967"/>
    <x v="208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x v="209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d v="2015-10-01T05:00:00"/>
    <n v="1441157592"/>
    <x v="21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d v="2015-09-19T03:50:17"/>
    <n v="1440042617"/>
    <x v="211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d v="2016-04-16T20:08:40"/>
    <n v="1455656920"/>
    <x v="212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d v="2015-08-16T14:06:41"/>
    <n v="1437142547"/>
    <x v="213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d v="2015-03-06T15:22:29"/>
    <n v="1420471349"/>
    <x v="214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d v="2016-02-17T23:59:00"/>
    <n v="1452058282"/>
    <x v="215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d v="2015-04-22T22:00:37"/>
    <n v="1425423637"/>
    <x v="216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d v="2014-12-28T15:22:29"/>
    <n v="1417101749"/>
    <x v="217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d v="2015-05-15T15:04:49"/>
    <n v="1426518289"/>
    <x v="218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d v="2016-04-01T06:59:00"/>
    <n v="1456732225"/>
    <x v="219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d v="2015-08-20T20:06:00"/>
    <n v="1436542030"/>
    <x v="22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d v="2015-03-28T19:06:04"/>
    <n v="1422389164"/>
    <x v="221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d v="2015-03-27T02:39:00"/>
    <n v="1422383318"/>
    <x v="222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x v="223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5:38:46"/>
    <n v="1431322726"/>
    <x v="224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x v="225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d v="2015-05-31T09:29:00"/>
    <n v="1428854344"/>
    <x v="226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x v="227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x v="228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22:24:57"/>
    <n v="1452810297"/>
    <x v="229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d v="2015-06-04T18:39:11"/>
    <n v="1430851151"/>
    <x v="230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x v="23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d v="2015-02-27T19:49:06"/>
    <n v="1422474546"/>
    <x v="232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x v="233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d v="2015-06-21T00:50:59"/>
    <n v="1431391859"/>
    <x v="234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x v="235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x v="236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d v="2016-03-08T13:51:09"/>
    <n v="1452261069"/>
    <x v="237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x v="238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d v="2015-11-08T12:00:00"/>
    <n v="1445308730"/>
    <x v="239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d v="2013-05-05T17:00:11"/>
    <n v="1363885211"/>
    <x v="240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d v="2014-12-21T16:45:04"/>
    <n v="1415292304"/>
    <x v="241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d v="2011-12-20T11:49:50"/>
    <n v="1321357790"/>
    <x v="242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d v="2014-02-22T01:08:24"/>
    <n v="1390439304"/>
    <x v="243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d v="2010-03-16T07:06:00"/>
    <n v="1265269559"/>
    <x v="244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d v="2012-08-16T01:16:25"/>
    <n v="1342487785"/>
    <x v="24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d v="2010-12-18T09:43:25"/>
    <n v="1288341805"/>
    <x v="246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d v="2010-10-16T03:39:00"/>
    <n v="1284042614"/>
    <x v="247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d v="2012-01-07T18:35:09"/>
    <n v="1322073309"/>
    <x v="248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d v="2010-08-22T17:40:00"/>
    <n v="1275603020"/>
    <x v="249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d v="2013-06-06T13:34:51"/>
    <n v="1367933691"/>
    <x v="250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d v="2012-05-16T19:00:00"/>
    <n v="1334429646"/>
    <x v="251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d v="2010-06-01T03:59:00"/>
    <n v="1269878058"/>
    <x v="252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d v="2012-02-15T15:37:15"/>
    <n v="1326728235"/>
    <x v="253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d v="2015-10-17T02:00:00"/>
    <n v="1442443910"/>
    <x v="254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d v="2011-03-16T11:38:02"/>
    <n v="1297687082"/>
    <x v="255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d v="2013-03-16T18:27:47"/>
    <n v="1360866467"/>
    <x v="256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d v="2016-05-19T15:02:42"/>
    <n v="1461078162"/>
    <x v="257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d v="2011-06-18T01:14:26"/>
    <n v="1305767666"/>
    <x v="258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d v="2015-04-08T17:42:49"/>
    <n v="1425922969"/>
    <x v="25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d v="2010-07-17T09:59:00"/>
    <n v="1275415679"/>
    <x v="26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d v="2012-06-07T14:55:00"/>
    <n v="1334783704"/>
    <x v="261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d v="2011-02-26T05:57:08"/>
    <n v="1294811828"/>
    <x v="262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d v="2012-09-27T22:54:54"/>
    <n v="1346194494"/>
    <x v="263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d v="2012-05-11T14:53:15"/>
    <n v="1334155995"/>
    <x v="264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d v="2010-05-10T20:16:00"/>
    <n v="1269928430"/>
    <x v="265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d v="2010-04-23T03:51:00"/>
    <n v="1264565507"/>
    <x v="266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d v="2014-06-25T10:51:39"/>
    <n v="1401101499"/>
    <x v="267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d v="2011-11-07T04:39:38"/>
    <n v="1316749178"/>
    <x v="26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d v="2017-02-22T04:43:42"/>
    <n v="1485146622"/>
    <x v="269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d v="2011-05-25T04:00:00"/>
    <n v="1301950070"/>
    <x v="27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d v="2014-01-02T08:00:00"/>
    <n v="1386123861"/>
    <x v="27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d v="2010-04-28T18:49:00"/>
    <n v="1267220191"/>
    <x v="272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d v="2011-07-03T11:57:46"/>
    <n v="1307102266"/>
    <x v="273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d v="2012-04-05T06:59:00"/>
    <n v="1330638829"/>
    <x v="274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d v="2012-11-10T01:46:06"/>
    <n v="1349916366"/>
    <x v="275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d v="2012-04-28T00:57:54"/>
    <n v="1330394274"/>
    <x v="276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d v="2015-05-23T21:23:39"/>
    <n v="1429824219"/>
    <x v="277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d v="2012-10-12T00:58:59"/>
    <n v="1347411539"/>
    <x v="278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d v="2017-02-27T02:01:00"/>
    <n v="1485237096"/>
    <x v="279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d v="2014-05-30T14:10:35"/>
    <n v="1397571035"/>
    <x v="280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d v="2009-08-10T19:26:00"/>
    <n v="1242532513"/>
    <x v="281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d v="2010-02-22T22:00:00"/>
    <n v="1263679492"/>
    <x v="28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d v="2011-06-01T04:59:00"/>
    <n v="1305219744"/>
    <x v="283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d v="2012-01-21T17:43:00"/>
    <n v="1325007780"/>
    <x v="284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d v="2013-09-19T18:08:48"/>
    <n v="1377022128"/>
    <x v="285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d v="2013-03-25T18:35:24"/>
    <n v="1360352124"/>
    <x v="286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d v="2012-11-02T04:00:00"/>
    <n v="1349160018"/>
    <x v="287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d v="2012-06-26T04:03:13"/>
    <n v="1337659393"/>
    <x v="288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d v="2013-11-02T10:57:14"/>
    <n v="1380797834"/>
    <x v="289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d v="2011-02-02T07:59:00"/>
    <n v="1292316697"/>
    <x v="29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d v="2013-05-01T00:01:00"/>
    <n v="1365791246"/>
    <x v="291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d v="2011-10-29T03:59:00"/>
    <n v="1317064599"/>
    <x v="292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d v="2014-04-20T16:01:54"/>
    <n v="1395417714"/>
    <x v="293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d v="2010-07-19T16:00:00"/>
    <n v="1276480894"/>
    <x v="2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d v="2013-11-01T00:00:00"/>
    <n v="1378080409"/>
    <x v="295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d v="2012-09-07T11:24:43"/>
    <n v="1344857083"/>
    <x v="296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d v="2015-05-01T03:59:00"/>
    <n v="1427390901"/>
    <x v="297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d v="2014-05-09T21:00:00"/>
    <n v="1394536048"/>
    <x v="29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d v="2010-11-17T06:24:20"/>
    <n v="1287379460"/>
    <x v="299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d v="2011-04-24T23:02:18"/>
    <n v="1301007738"/>
    <x v="300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d v="2013-03-19T16:42:15"/>
    <n v="1360258935"/>
    <x v="301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d v="2012-02-24T20:33:58"/>
    <n v="1327523638"/>
    <x v="302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d v="2012-06-02T01:42:26"/>
    <n v="1336009346"/>
    <x v="303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d v="2012-09-01T02:00:00"/>
    <n v="1343096197"/>
    <x v="304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d v="2012-03-10T15:07:29"/>
    <n v="1328800049"/>
    <x v="305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d v="2013-03-20T19:05:33"/>
    <n v="1362081933"/>
    <x v="306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d v="2013-02-07T22:40:01"/>
    <n v="1357684801"/>
    <x v="307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d v="2011-03-10T16:40:10"/>
    <n v="1295887210"/>
    <x v="308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d v="2012-09-03T18:02:14"/>
    <n v="1344880934"/>
    <x v="309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d v="2011-10-20T02:00:00"/>
    <n v="1317788623"/>
    <x v="31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d v="2012-01-01T07:59:00"/>
    <n v="1321852592"/>
    <x v="311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d v="2013-04-14T21:03:52"/>
    <n v="1363381432"/>
    <x v="31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d v="2010-08-11T15:59:00"/>
    <n v="1277702894"/>
    <x v="313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d v="2013-03-01T19:59:48"/>
    <n v="1359575988"/>
    <x v="314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d v="2012-08-22T18:32:14"/>
    <n v="1343068334"/>
    <x v="315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d v="2014-12-11T04:59:00"/>
    <n v="1415398197"/>
    <x v="316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d v="2013-12-11T16:14:43"/>
    <n v="1384186483"/>
    <x v="317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d v="2013-03-26T23:55:51"/>
    <n v="1361753751"/>
    <x v="318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d v="2010-02-02T07:59:00"/>
    <n v="1257538029"/>
    <x v="31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d v="2015-12-22T23:00:00"/>
    <n v="1448284433"/>
    <x v="32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d v="2016-11-08T11:43:06"/>
    <n v="1475577786"/>
    <x v="321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d v="2016-05-13T13:40:48"/>
    <n v="1460554848"/>
    <x v="322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d v="2016-12-21T07:59:00"/>
    <n v="1479886966"/>
    <x v="323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d v="2015-08-01T15:01:48"/>
    <n v="1435590108"/>
    <x v="324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d v="2016-12-20T04:30:33"/>
    <n v="1479184233"/>
    <x v="325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d v="2017-03-14T22:57:00"/>
    <n v="1486625606"/>
    <x v="32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d v="2015-03-22T08:00:00"/>
    <n v="1424669929"/>
    <x v="327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d v="2015-11-01T04:00:00"/>
    <n v="1443739388"/>
    <x v="32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d v="2015-11-07T04:00:00"/>
    <n v="1444821127"/>
    <x v="329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d v="2013-05-17T03:59:00"/>
    <n v="1366028563"/>
    <x v="33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d v="2016-06-17T13:57:14"/>
    <n v="1463493434"/>
    <x v="331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d v="2015-10-28T08:00:00"/>
    <n v="1442420377"/>
    <x v="332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d v="2016-04-07T14:16:31"/>
    <n v="1457450191"/>
    <x v="333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d v="2015-05-15T19:00:00"/>
    <n v="1428423757"/>
    <x v="334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d v="2015-05-08T22:00:00"/>
    <n v="1428428515"/>
    <x v="33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d v="2015-11-13T15:18:38"/>
    <n v="1444832318"/>
    <x v="336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d v="2015-03-14T02:05:08"/>
    <n v="1423710308"/>
    <x v="337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d v="2016-09-03T01:00:00"/>
    <n v="1468001290"/>
    <x v="338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d v="2015-04-29T18:14:28"/>
    <n v="1427739268"/>
    <x v="339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d v="2017-03-08T21:00:00"/>
    <n v="1486397007"/>
    <x v="34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d v="2014-10-01T03:59:00"/>
    <n v="1410555998"/>
    <x v="341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d v="2016-04-29T18:44:25"/>
    <n v="1459363465"/>
    <x v="342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d v="2014-11-14T03:00:00"/>
    <n v="1413308545"/>
    <x v="343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d v="2015-06-01T02:20:00"/>
    <n v="1429312694"/>
    <x v="34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d v="2015-05-20T22:39:50"/>
    <n v="1429569590"/>
    <x v="345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d v="2015-10-14T12:00:21"/>
    <n v="1442232021"/>
    <x v="346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d v="2015-11-14T12:53:29"/>
    <n v="1444910009"/>
    <x v="347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d v="2015-08-21T14:05:16"/>
    <n v="1437573916"/>
    <x v="348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d v="2017-02-24T11:58:28"/>
    <n v="1485345508"/>
    <x v="349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d v="2016-09-11T03:59:00"/>
    <n v="1470274509"/>
    <x v="35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d v="2016-04-07T22:09:14"/>
    <n v="1456614554"/>
    <x v="351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d v="2014-10-08T04:01:08"/>
    <n v="1410148868"/>
    <x v="352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d v="2015-11-19T20:00:19"/>
    <n v="1445367619"/>
    <x v="353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d v="2016-04-08T18:52:01"/>
    <n v="1457553121"/>
    <x v="354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d v="2014-12-01T08:03:14"/>
    <n v="1414738994"/>
    <x v="355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d v="2016-03-16T18:16:33"/>
    <n v="1455563793"/>
    <x v="356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d v="2015-04-24T05:19:57"/>
    <n v="1426396797"/>
    <x v="3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d v="2016-06-15T15:00:00"/>
    <n v="1463517521"/>
    <x v="358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d v="2014-11-14T05:12:00"/>
    <n v="1414028490"/>
    <x v="359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d v="2015-07-23T03:11:00"/>
    <n v="1433799180"/>
    <x v="36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d v="2014-11-23T01:01:46"/>
    <n v="1414108906"/>
    <x v="361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d v="2014-08-08T00:00:00"/>
    <n v="1405573391"/>
    <x v="362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d v="2010-05-02T19:22:00"/>
    <n v="1268934736"/>
    <x v="363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d v="2014-06-21T03:59:00"/>
    <n v="1400704672"/>
    <x v="364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d v="2014-02-28T14:33:19"/>
    <n v="1391005999"/>
    <x v="365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d v="2012-05-20T19:01:58"/>
    <n v="1334948518"/>
    <x v="366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d v="2013-05-01T04:59:00"/>
    <n v="1363960278"/>
    <x v="367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d v="2015-03-15T13:32:02"/>
    <n v="1423405922"/>
    <x v="368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d v="2012-01-15T13:14:29"/>
    <n v="1324041269"/>
    <x v="36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d v="2017-01-06T19:05:00"/>
    <n v="1481137500"/>
    <x v="37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d v="2013-02-01T18:25:39"/>
    <n v="1355855139"/>
    <x v="371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d v="2016-04-05T16:00:00"/>
    <n v="1456408244"/>
    <x v="372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d v="2012-07-18T21:53:18"/>
    <n v="1340056398"/>
    <x v="373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d v="2011-09-16T21:20:31"/>
    <n v="1312320031"/>
    <x v="374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d v="2014-03-01T17:18:00"/>
    <n v="1390088311"/>
    <x v="375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d v="2016-08-25T10:51:56"/>
    <n v="1469443916"/>
    <x v="37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d v="2015-11-14T07:01:00"/>
    <n v="1444888868"/>
    <x v="377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d v="2016-01-25T23:52:00"/>
    <n v="1451655808"/>
    <x v="37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d v="2012-05-03T16:31:12"/>
    <n v="1332174672"/>
    <x v="379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d v="2016-01-23T17:16:32"/>
    <n v="1451409392"/>
    <x v="380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d v="2012-07-30T05:00:00"/>
    <n v="1340642717"/>
    <x v="381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d v="2012-09-06T17:01:40"/>
    <n v="1345741300"/>
    <x v="382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d v="2014-05-19T02:49:19"/>
    <n v="1398480559"/>
    <x v="383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d v="2015-01-06T18:45:47"/>
    <n v="1417977947"/>
    <x v="384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d v="2014-11-21T15:01:41"/>
    <n v="1413986501"/>
    <x v="385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d v="2015-08-10T22:49:51"/>
    <n v="1437950991"/>
    <x v="386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d v="2015-08-15T06:00:00"/>
    <n v="1436976858"/>
    <x v="387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d v="2016-07-28T01:49:40"/>
    <n v="1467078580"/>
    <x v="388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d v="2014-03-07T22:59:00"/>
    <n v="1391477450"/>
    <x v="389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d v="2015-05-08T00:52:52"/>
    <n v="1429318372"/>
    <x v="390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d v="2011-12-18T00:59:00"/>
    <n v="1321578051"/>
    <x v="39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d v="2011-09-08T03:00:00"/>
    <n v="1312823571"/>
    <x v="392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d v="2013-10-10T17:00:52"/>
    <n v="1378746052"/>
    <x v="393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d v="2016-04-17T18:38:02"/>
    <n v="1455737882"/>
    <x v="394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d v="2012-04-27T21:32:00"/>
    <n v="1332452960"/>
    <x v="395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d v="2012-07-07T13:33:26"/>
    <n v="1340372006"/>
    <x v="39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d v="2010-09-01T03:44:00"/>
    <n v="1279651084"/>
    <x v="397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d v="2015-04-29T19:02:06"/>
    <n v="1426446126"/>
    <x v="398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d v="2016-12-14T12:00:00"/>
    <n v="1479070867"/>
    <x v="399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d v="2014-05-17T03:30:00"/>
    <n v="1397661347"/>
    <x v="4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d v="2011-08-07T20:12:50"/>
    <n v="1310155970"/>
    <x v="401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d v="2015-11-05T13:56:57"/>
    <n v="1444913817"/>
    <x v="402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d v="2011-08-10T07:08:00"/>
    <n v="1308900441"/>
    <x v="403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d v="2014-02-05T23:04:00"/>
    <n v="1389107062"/>
    <x v="404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d v="2014-03-06T02:02:19"/>
    <n v="1391479339"/>
    <x v="405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d v="2011-05-09T05:59:00"/>
    <n v="1301975637"/>
    <x v="406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d v="2011-11-19T21:54:10"/>
    <n v="1316552050"/>
    <x v="407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d v="2013-11-05T18:39:50"/>
    <n v="1380217190"/>
    <x v="408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d v="2016-07-22T20:42:24"/>
    <n v="1466628144"/>
    <x v="409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d v="2015-06-18T23:33:17"/>
    <n v="1429486397"/>
    <x v="410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d v="2013-12-22T05:00:00"/>
    <n v="1384920804"/>
    <x v="411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d v="2012-07-25T17:49:38"/>
    <n v="1341856178"/>
    <x v="412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d v="2012-07-19T21:03:31"/>
    <n v="1340139811"/>
    <x v="413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d v="2013-10-12T01:31:05"/>
    <n v="1378949465"/>
    <x v="414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d v="2014-10-17T12:00:00"/>
    <n v="1411417602"/>
    <x v="415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d v="2014-02-08T09:30:31"/>
    <n v="1389259831"/>
    <x v="416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d v="2013-04-08T04:33:00"/>
    <n v="1364426260"/>
    <x v="417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d v="2015-07-23T06:46:37"/>
    <n v="1435041997"/>
    <x v="418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d v="2013-06-29T20:13:07"/>
    <n v="1367352787"/>
    <x v="419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d v="2014-03-14T04:40:31"/>
    <n v="1392183631"/>
    <x v="420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d v="2015-08-21T11:47:36"/>
    <n v="1434973656"/>
    <x v="421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d v="2014-09-11T06:14:57"/>
    <n v="1407824097"/>
    <x v="422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d v="2013-06-05T22:13:50"/>
    <n v="1367878430"/>
    <x v="423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d v="2012-03-26T08:01:39"/>
    <n v="1327568499"/>
    <x v="424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d v="2015-11-27T21:40:04"/>
    <n v="1443472804"/>
    <x v="425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d v="2016-03-01T17:05:14"/>
    <n v="1454259914"/>
    <x v="426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x v="427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d v="2014-06-16T22:00:00"/>
    <n v="1400523845"/>
    <x v="428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x v="429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d v="2013-09-11T02:34:27"/>
    <n v="1377570867"/>
    <x v="430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d v="2016-07-05T20:54:43"/>
    <n v="1465160083"/>
    <x v="431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d v="2015-10-21T17:26:21"/>
    <n v="1440264381"/>
    <x v="432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x v="433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d v="2013-12-01T21:01:42"/>
    <n v="1383076902"/>
    <x v="434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d v="2013-09-13T17:56:20"/>
    <n v="1376502980"/>
    <x v="435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x v="436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7:38:46"/>
    <n v="1470728326"/>
    <x v="437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d v="2015-11-18T07:15:58"/>
    <n v="1445235358"/>
    <x v="43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x v="439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d v="2016-03-24T22:39:13"/>
    <n v="1456270753"/>
    <x v="440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x v="441"/>
    <b v="0"/>
    <n v="0"/>
    <b v="0"/>
    <s v="film &amp; video/animation"/>
    <n v="0"/>
    <x v="0"/>
    <x v="5"/>
  </r>
  <r>
    <n v="442"/>
    <s v="The Paranormal Idiot"/>
    <s v="Doomsday is here"/>
    <n v="17000"/>
    <n v="6691"/>
    <n v="0.39358823529411763"/>
    <x v="2"/>
    <x v="0"/>
    <s v="USD"/>
    <n v="1424380783"/>
    <d v="2015-02-19T21:19:43"/>
    <n v="1421788783"/>
    <x v="442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d v="2014-02-10T00:21:41"/>
    <n v="1389399701"/>
    <x v="443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d v="2012-02-15T21:46:01"/>
    <n v="1324158361"/>
    <x v="444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d v="2015-05-21T08:02:55"/>
    <n v="1430899375"/>
    <x v="44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d v="2015-03-04T02:00:20"/>
    <n v="1422842420"/>
    <x v="446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d v="2013-03-23T12:19:23"/>
    <n v="1361884763"/>
    <x v="447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d v="2014-05-14T18:11:35"/>
    <n v="1398363095"/>
    <x v="448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d v="2013-10-17T13:38:05"/>
    <n v="1379425085"/>
    <x v="449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d v="2014-02-14T22:43:20"/>
    <n v="1389825800"/>
    <x v="45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x v="4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d v="2015-05-13T16:53:35"/>
    <n v="1428944015"/>
    <x v="452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d v="2015-02-19T19:47:59"/>
    <n v="1422992879"/>
    <x v="453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d v="2014-11-26T13:14:00"/>
    <n v="1414343571"/>
    <x v="454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d v="2012-04-17T00:31:00"/>
    <n v="1330733022"/>
    <x v="455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d v="2013-10-22T03:59:00"/>
    <n v="1380559201"/>
    <x v="456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8:25:12"/>
    <n v="1405621512"/>
    <x v="457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d v="2013-05-14T16:47:40"/>
    <n v="1365958060"/>
    <x v="458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d v="2011-11-13T16:22:07"/>
    <n v="1316013727"/>
    <x v="459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d v="2014-06-01T04:00:00"/>
    <n v="1398862875"/>
    <x v="46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x v="461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x v="462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d v="2011-09-24T17:02:33"/>
    <n v="1311699753"/>
    <x v="46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d v="2016-05-18T20:22:15"/>
    <n v="1461874935"/>
    <x v="464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d v="2014-06-27T02:52:54"/>
    <n v="1402455174"/>
    <x v="465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d v="2012-09-07T22:37:44"/>
    <n v="1344465464"/>
    <x v="466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d v="2012-09-28T16:18:54"/>
    <n v="1344961134"/>
    <x v="467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x v="468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x v="469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d v="2014-01-16T04:00:00"/>
    <n v="1385524889"/>
    <x v="47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d v="2014-04-19T16:19:39"/>
    <n v="1394039979"/>
    <x v="471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d v="2014-08-23T22:08:38"/>
    <n v="1406239718"/>
    <x v="472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d v="2014-09-17T16:45:19"/>
    <n v="1408380319"/>
    <x v="473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d v="2017-02-17T07:53:49"/>
    <n v="1484726029"/>
    <x v="474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x v="475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d v="2014-06-03T03:59:00"/>
    <n v="1398727441"/>
    <x v="476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x v="477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x v="478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d v="2014-11-21T10:47:15"/>
    <n v="1411379235"/>
    <x v="479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d v="2013-08-09T12:00:15"/>
    <n v="1373457615"/>
    <x v="480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d v="2012-10-10T16:08:09"/>
    <n v="1347293289"/>
    <x v="481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d v="2016-04-14T14:34:00"/>
    <n v="1458336690"/>
    <x v="482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d v="2013-01-29T04:44:32"/>
    <n v="1354250672"/>
    <x v="483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d v="2015-11-05T23:32:52"/>
    <n v="1443220372"/>
    <x v="484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d v="2013-05-17T12:08:19"/>
    <n v="1366200499"/>
    <x v="485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d v="2014-06-01T22:37:19"/>
    <n v="1399070239"/>
    <x v="486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5:16:34"/>
    <n v="1477491394"/>
    <x v="487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x v="488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d v="2012-01-05T11:33:00"/>
    <n v="1323084816"/>
    <x v="489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d v="2012-08-22T23:14:45"/>
    <n v="1343085285"/>
    <x v="490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x v="491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3T00:50:30"/>
    <n v="1471135830"/>
    <x v="492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x v="493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d v="2014-07-03T03:00:00"/>
    <n v="1402343765"/>
    <x v="494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x v="49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d v="2014-02-10T22:21:14"/>
    <n v="1386886874"/>
    <x v="496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d v="2014-12-25T05:00:00"/>
    <n v="1414889665"/>
    <x v="497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d v="2011-12-23T18:17:29"/>
    <n v="1321035449"/>
    <x v="498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d v="2009-10-12T20:59:00"/>
    <n v="1250630968"/>
    <x v="499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d v="2010-05-08T22:16:00"/>
    <n v="1268255751"/>
    <x v="5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x v="50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d v="2012-03-18T12:17:05"/>
    <n v="1329484625"/>
    <x v="502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d v="2015-01-17T12:38:23"/>
    <n v="1418906303"/>
    <x v="50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d v="2012-04-10T22:36:27"/>
    <n v="1328916987"/>
    <x v="504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d v="2015-12-25T02:21:26"/>
    <n v="1447122086"/>
    <x v="505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d v="2013-08-10T13:15:20"/>
    <n v="1373548520"/>
    <x v="506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d v="2012-10-19T23:00:57"/>
    <n v="1346799657"/>
    <x v="50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d v="2012-05-25T14:14:00"/>
    <n v="1332808501"/>
    <x v="508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d v="2015-06-28T15:09:30"/>
    <n v="1432912170"/>
    <x v="509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x v="510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d v="2013-04-06T06:16:22"/>
    <n v="1362640582"/>
    <x v="511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d v="2016-11-20T18:48:47"/>
    <n v="1475776127"/>
    <x v="512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d v="2016-08-15T07:00:00"/>
    <n v="1467387705"/>
    <x v="513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d v="2014-08-09T14:44:07"/>
    <n v="1405003447"/>
    <x v="514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d v="2015-12-29T11:46:41"/>
    <n v="1447933601"/>
    <x v="515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x v="516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d v="2017-02-02T14:46:01"/>
    <n v="1483454761"/>
    <x v="517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x v="518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d v="2012-12-05T09:23:41"/>
    <n v="1352107421"/>
    <x v="519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d v="2015-12-10T16:51:01"/>
    <n v="1447174261"/>
    <x v="520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d v="2016-11-01T04:59:00"/>
    <n v="1475460819"/>
    <x v="521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d v="2016-03-20T23:58:45"/>
    <n v="1456793925"/>
    <x v="522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d v="2015-09-21T03:11:16"/>
    <n v="1440213076"/>
    <x v="523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d v="2016-06-01T17:12:49"/>
    <n v="1462209169"/>
    <x v="524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d v="2014-09-13T09:37:21"/>
    <n v="1406713041"/>
    <x v="525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d v="2015-08-07T17:00:00"/>
    <n v="1436278344"/>
    <x v="526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d v="2017-02-17T16:05:00"/>
    <n v="1484715366"/>
    <x v="527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d v="2015-06-21T21:20:00"/>
    <n v="1433109907"/>
    <x v="528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d v="2017-01-11T05:00:00"/>
    <n v="1482281094"/>
    <x v="529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d v="2015-06-24T02:00:00"/>
    <n v="1433254268"/>
    <x v="53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d v="2016-12-17T06:59:00"/>
    <n v="1478050429"/>
    <x v="531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d v="2016-05-13T00:10:08"/>
    <n v="1460506208"/>
    <x v="532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d v="2016-05-16T10:26:05"/>
    <n v="1461320765"/>
    <x v="533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d v="2015-11-01T23:00:00"/>
    <n v="1443036470"/>
    <x v="534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d v="2017-01-06T13:05:05"/>
    <n v="1481115905"/>
    <x v="53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d v="2015-08-03T18:00:00"/>
    <n v="1435133807"/>
    <x v="536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d v="2015-11-04T19:26:31"/>
    <n v="1444069591"/>
    <x v="537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d v="2016-05-13T19:04:23"/>
    <n v="1460574263"/>
    <x v="538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d v="2016-07-05T01:11:47"/>
    <n v="1465866707"/>
    <x v="539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d v="2015-02-04T19:36:46"/>
    <n v="1420486606"/>
    <x v="540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d v="2015-10-29T01:07:14"/>
    <n v="1443488834"/>
    <x v="541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d v="2016-05-03T16:41:56"/>
    <n v="1457113316"/>
    <x v="542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d v="2014-11-01T02:12:42"/>
    <n v="1412215962"/>
    <x v="543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d v="2016-07-04T15:46:00"/>
    <n v="1465055160"/>
    <x v="544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d v="2015-11-15T15:13:09"/>
    <n v="1444140789"/>
    <x v="545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d v="2015-10-17T16:01:55"/>
    <n v="1441209715"/>
    <x v="546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x v="547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d v="2015-10-29T21:40:48"/>
    <n v="1443562848"/>
    <x v="5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d v="2015-07-08T15:17:02"/>
    <n v="1433776622"/>
    <x v="549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d v="2017-01-31T05:00:00"/>
    <n v="1484756245"/>
    <x v="55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d v="2015-08-01T17:53:00"/>
    <n v="1434609424"/>
    <x v="551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14:48:16"/>
    <n v="1447166896"/>
    <x v="552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d v="2014-11-14T18:16:31"/>
    <n v="1413393391"/>
    <x v="553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d v="2014-10-19T16:26:12"/>
    <n v="1411143972"/>
    <x v="554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x v="555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d v="2016-01-06T20:38:37"/>
    <n v="1449520717"/>
    <x v="556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d v="2016-12-02T23:36:43"/>
    <n v="1478126203"/>
    <x v="557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x v="558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d v="2015-12-13T06:47:40"/>
    <n v="1447397260"/>
    <x v="559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d v="2014-12-17T18:30:45"/>
    <n v="1416249045"/>
    <x v="560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d v="2015-10-26T15:48:33"/>
    <n v="1442850513"/>
    <x v="561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9:20:15"/>
    <n v="1479460815"/>
    <x v="562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d v="2015-02-17T01:40:47"/>
    <n v="1421545247"/>
    <x v="563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d v="2016-03-12T22:37:55"/>
    <n v="1455230275"/>
    <x v="564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x v="565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d v="2016-07-14T16:25:33"/>
    <n v="1465921533"/>
    <x v="566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x v="567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d v="2016-01-16T11:00:00"/>
    <n v="1449785223"/>
    <x v="568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d v="2016-01-01T20:20:12"/>
    <n v="1449087612"/>
    <x v="569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d v="2016-02-18T19:09:29"/>
    <n v="1453230569"/>
    <x v="570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d v="2015-07-27T03:59:00"/>
    <n v="1436297723"/>
    <x v="571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x v="572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d v="2015-01-18T01:12:00"/>
    <n v="1416445931"/>
    <x v="573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d v="2016-10-19T10:38:27"/>
    <n v="1474281507"/>
    <x v="574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d v="2015-06-13T16:37:23"/>
    <n v="1431621443"/>
    <x v="575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d v="2015-03-28T10:19:12"/>
    <n v="1422357552"/>
    <x v="576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d v="2016-05-20T14:08:22"/>
    <n v="1458569302"/>
    <x v="577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d v="2015-09-07T13:53:13"/>
    <n v="1439560393"/>
    <x v="578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d v="2014-12-25T20:27:03"/>
    <n v="1416947223"/>
    <x v="579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d v="2016-09-22T21:47:47"/>
    <n v="1471988867"/>
    <x v="580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x v="581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x v="582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d v="2015-03-19T21:31:27"/>
    <n v="1424212287"/>
    <x v="583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d v="2015-03-16T16:11:56"/>
    <n v="1423933916"/>
    <x v="584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x v="585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d v="2015-02-15T20:30:07"/>
    <n v="1421440207"/>
    <x v="586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d v="2015-04-16T18:10:33"/>
    <n v="1426615833"/>
    <x v="587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d v="2016-11-17T19:28:06"/>
    <n v="1474223286"/>
    <x v="588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d v="2015-07-08T14:44:59"/>
    <n v="1435070699"/>
    <x v="58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d v="2016-02-08T13:01:00"/>
    <n v="1452259131"/>
    <x v="59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d v="2015-07-22T13:02:10"/>
    <n v="1434978130"/>
    <x v="591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d v="2014-12-03T05:34:20"/>
    <n v="1414992860"/>
    <x v="592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d v="2015-04-06T15:15:45"/>
    <n v="1425744945"/>
    <x v="593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d v="2016-04-16T18:43:26"/>
    <n v="1458240206"/>
    <x v="594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d v="2015-05-04T01:40:38"/>
    <n v="1426815638"/>
    <x v="595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d v="2016-11-02T21:31:32"/>
    <n v="1475530292"/>
    <x v="596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d v="2016-07-31T16:00:00"/>
    <n v="1466787335"/>
    <x v="597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d v="2014-12-05T00:03:01"/>
    <n v="1415145781"/>
    <x v="598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d v="2015-03-08T15:16:00"/>
    <n v="1423769402"/>
    <x v="599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d v="2015-05-09T19:09:22"/>
    <n v="1426014562"/>
    <x v="600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d v="2014-12-26T20:35:39"/>
    <n v="1417034139"/>
    <x v="601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x v="602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d v="2014-08-14T15:20:23"/>
    <n v="1405437623"/>
    <x v="60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x v="604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d v="2015-08-23T08:35:08"/>
    <n v="1436430908"/>
    <x v="605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d v="2015-05-24T15:00:00"/>
    <n v="1428507409"/>
    <x v="606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x v="607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d v="2015-06-15T22:06:20"/>
    <n v="1431813980"/>
    <x v="608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d v="2015-11-29T01:49:04"/>
    <n v="1446166144"/>
    <x v="609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x v="610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13:27:17"/>
    <n v="1448026037"/>
    <x v="611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2T00:45:46"/>
    <n v="1470185146"/>
    <x v="612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d v="2015-10-01T04:59:00"/>
    <n v="1441022120"/>
    <x v="613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x v="614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5T02:55:59"/>
    <n v="1440557759"/>
    <x v="615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9:01:47"/>
    <n v="1485421307"/>
    <x v="616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d v="2015-05-08T08:14:03"/>
    <n v="1427184843"/>
    <x v="617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x v="618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d v="2014-11-25T16:36:30"/>
    <n v="1411745790"/>
    <x v="619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d v="2014-08-25T17:12:18"/>
    <n v="1405098738"/>
    <x v="620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d v="2016-07-07T23:42:17"/>
    <n v="1465342937"/>
    <x v="621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d v="2016-07-01T18:35:38"/>
    <n v="1465670138"/>
    <x v="622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8T00:13:17"/>
    <n v="1430179997"/>
    <x v="623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x v="624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20:29:37"/>
    <n v="1487971777"/>
    <x v="625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d v="2015-08-15T13:22:00"/>
    <n v="1436793939"/>
    <x v="626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d v="2016-03-14T23:00:00"/>
    <n v="1452842511"/>
    <x v="627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x v="628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d v="2016-05-14T15:18:28"/>
    <n v="1460647108"/>
    <x v="629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d v="2015-09-06T05:10:00"/>
    <n v="1438959121"/>
    <x v="63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d v="2016-05-28T18:32:09"/>
    <n v="1461954729"/>
    <x v="631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6:49:25"/>
    <n v="1445874565"/>
    <x v="632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d v="2016-06-17T23:00:00"/>
    <n v="1463469062"/>
    <x v="633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d v="2015-02-26T22:17:09"/>
    <n v="1422397029"/>
    <x v="634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d v="2015-04-12T02:12:42"/>
    <n v="1426212762"/>
    <x v="635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d v="2015-06-06T10:47:00"/>
    <n v="1430996150"/>
    <x v="636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x v="637"/>
    <b v="0"/>
    <n v="0"/>
    <b v="0"/>
    <s v="technology/web"/>
    <n v="0"/>
    <x v="2"/>
    <x v="7"/>
  </r>
  <r>
    <n v="638"/>
    <s v="W (Canceled)"/>
    <s v="O0"/>
    <n v="200000"/>
    <n v="18"/>
    <n v="9.0000000000000006E-5"/>
    <x v="1"/>
    <x v="12"/>
    <s v="EUR"/>
    <n v="1490447662"/>
    <d v="2017-03-25T13:14:22"/>
    <n v="1485267262"/>
    <x v="638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d v="2014-10-13T13:59:55"/>
    <n v="1408024795"/>
    <x v="639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d v="2016-11-24T23:00:00"/>
    <n v="1478685915"/>
    <x v="64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d v="2015-08-13T13:40:48"/>
    <n v="1436881248"/>
    <x v="641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d v="2015-08-19T15:37:54"/>
    <n v="1436888274"/>
    <x v="642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d v="2015-05-31T15:24:35"/>
    <n v="1428333875"/>
    <x v="643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d v="2014-10-29T01:00:00"/>
    <n v="1410883139"/>
    <x v="644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d v="2016-08-12T00:37:54"/>
    <n v="1468370274"/>
    <x v="645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d v="2014-08-11T20:27:47"/>
    <n v="1405196867"/>
    <x v="646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d v="2016-03-17T17:25:49"/>
    <n v="1455647149"/>
    <x v="647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d v="2014-10-14T16:38:28"/>
    <n v="1410280708"/>
    <x v="64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d v="2014-09-16T21:53:33"/>
    <n v="1409090013"/>
    <x v="649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d v="2014-12-19T01:53:04"/>
    <n v="1413766384"/>
    <x v="650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d v="2014-12-13T00:25:11"/>
    <n v="1415838311"/>
    <x v="65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d v="2016-12-01T17:34:10"/>
    <n v="1478018050"/>
    <x v="652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d v="2015-08-20T14:50:40"/>
    <n v="1436885440"/>
    <x v="653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d v="2015-07-08T22:58:33"/>
    <n v="1433804313"/>
    <x v="654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d v="2015-03-12T21:58:32"/>
    <n v="1423609112"/>
    <x v="655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d v="2016-04-17T18:18:39"/>
    <n v="1455736719"/>
    <x v="656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d v="2015-12-23T20:17:52"/>
    <n v="1448309872"/>
    <x v="657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d v="2015-07-26T18:00:00"/>
    <n v="1435117889"/>
    <x v="658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d v="2015-08-23T14:14:55"/>
    <n v="1437747295"/>
    <x v="659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d v="2014-11-09T18:47:59"/>
    <n v="1412963279"/>
    <x v="660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d v="2016-10-23T15:29:19"/>
    <n v="1474644559"/>
    <x v="661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d v="2015-01-16T10:30:47"/>
    <n v="1418812247"/>
    <x v="662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d v="2015-07-18T20:14:16"/>
    <n v="1434658456"/>
    <x v="663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d v="2015-04-13T15:59:35"/>
    <n v="1426348775"/>
    <x v="664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d v="2017-01-13T17:04:21"/>
    <n v="1479143061"/>
    <x v="665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d v="2014-08-17T19:58:18"/>
    <n v="1405713498"/>
    <x v="666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d v="2016-10-29T08:57:43"/>
    <n v="1474275463"/>
    <x v="667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d v="2015-05-11T19:57:02"/>
    <n v="1427486222"/>
    <x v="668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d v="2016-07-06T15:00:58"/>
    <n v="1465225258"/>
    <x v="669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d v="2016-06-19T08:10:00"/>
    <n v="1463418120"/>
    <x v="67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d v="2015-01-14T04:00:00"/>
    <n v="1418315852"/>
    <x v="671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d v="2015-01-01T04:59:00"/>
    <n v="1417410964"/>
    <x v="672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d v="2014-09-01T20:10:17"/>
    <n v="1405714217"/>
    <x v="673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d v="2014-08-12T02:47:07"/>
    <n v="1402627627"/>
    <x v="674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d v="2015-01-01T06:59:00"/>
    <n v="1417558804"/>
    <x v="675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d v="2015-02-07T18:26:21"/>
    <n v="1420741581"/>
    <x v="676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d v="2016-06-28T09:41:35"/>
    <n v="1463218895"/>
    <x v="677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d v="2016-05-21T09:02:18"/>
    <n v="1461229338"/>
    <x v="67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d v="2016-09-03T16:41:49"/>
    <n v="1467736909"/>
    <x v="67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d v="2014-09-17T12:02:11"/>
    <n v="1407931331"/>
    <x v="680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d v="2016-10-26T19:20:04"/>
    <n v="1474917604"/>
    <x v="681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d v="2017-03-14T17:22:02"/>
    <n v="1486923722"/>
    <x v="68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d v="2016-10-31T21:36:04"/>
    <n v="1474493764"/>
    <x v="683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d v="2014-07-25T03:00:00"/>
    <n v="1403176891"/>
    <x v="684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d v="2015-01-12T20:47:52"/>
    <n v="1417207672"/>
    <x v="685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d v="2015-08-03T16:09:30"/>
    <n v="1436026170"/>
    <x v="686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d v="2017-02-05T18:00:53"/>
    <n v="1481133653"/>
    <x v="687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d v="2015-10-15T02:30:53"/>
    <n v="1442284253"/>
    <x v="688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d v="2016-12-08T04:59:00"/>
    <n v="1478016097"/>
    <x v="689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d v="2016-09-09T06:00:00"/>
    <n v="1469718841"/>
    <x v="69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d v="2015-07-01T00:40:46"/>
    <n v="1433292046"/>
    <x v="691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d v="2016-12-22T09:01:03"/>
    <n v="1479805263"/>
    <x v="692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d v="2015-04-30T19:23:47"/>
    <n v="1427829827"/>
    <x v="693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d v="2017-02-01T15:55:59"/>
    <n v="1483372559"/>
    <x v="694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d v="2014-10-31T12:30:20"/>
    <n v="1412166620"/>
    <x v="695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d v="2014-07-25T22:15:02"/>
    <n v="1403734502"/>
    <x v="696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d v="2016-02-03T12:33:09"/>
    <n v="1453206789"/>
    <x v="697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d v="2014-09-18T02:00:00"/>
    <n v="1408141245"/>
    <x v="698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d v="2013-11-22T16:00:00"/>
    <n v="1381923548"/>
    <x v="699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d v="2017-01-10T16:31:21"/>
    <n v="1481473881"/>
    <x v="700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d v="2014-07-23T15:54:40"/>
    <n v="1403538880"/>
    <x v="701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d v="2016-11-24T18:26:27"/>
    <n v="1477416387"/>
    <x v="702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d v="2017-01-31T23:32:00"/>
    <n v="1481150949"/>
    <x v="703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d v="2017-02-20T04:37:48"/>
    <n v="1482381468"/>
    <x v="704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d v="2017-01-21T11:47:58"/>
    <n v="1482407278"/>
    <x v="705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8:39:00"/>
    <n v="1478130783"/>
    <x v="706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d v="2017-01-01T15:55:27"/>
    <n v="1479830127"/>
    <x v="70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d v="2014-09-13T13:56:40"/>
    <n v="1405432600"/>
    <x v="708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d v="2014-12-05T00:59:19"/>
    <n v="1415149159"/>
    <x v="70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20T00:44:00"/>
    <n v="1405640302"/>
    <x v="71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d v="2016-12-14T12:01:08"/>
    <n v="1478257268"/>
    <x v="711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d v="2016-02-14T16:20:32"/>
    <n v="1452874832"/>
    <x v="71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d v="2016-06-05T12:42:12"/>
    <n v="1462538532"/>
    <x v="713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d v="2017-02-28T18:54:42"/>
    <n v="1483124082"/>
    <x v="714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d v="2015-11-05T03:10:40"/>
    <n v="1443233440"/>
    <x v="715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d v="2014-12-01T00:00:00"/>
    <n v="1414511307"/>
    <x v="716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d v="2014-09-05T20:30:02"/>
    <n v="1407357002"/>
    <x v="717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d v="2017-02-18T05:59:00"/>
    <n v="1484684247"/>
    <x v="718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d v="2016-02-23T00:57:56"/>
    <n v="1454979476"/>
    <x v="719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d v="2012-01-29T15:34:51"/>
    <n v="1325432091"/>
    <x v="720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d v="2014-08-01T13:43:27"/>
    <n v="1403012607"/>
    <x v="721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d v="2012-04-08T18:19:38"/>
    <n v="1331320778"/>
    <x v="722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d v="2015-07-30T03:59:00"/>
    <n v="1435606549"/>
    <x v="723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d v="2011-06-30T15:19:23"/>
    <n v="1306855163"/>
    <x v="724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d v="2015-12-13T15:01:52"/>
    <n v="1447426912"/>
    <x v="725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d v="2013-04-12T01:01:27"/>
    <n v="1363136487"/>
    <x v="726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d v="2013-01-14T21:20:00"/>
    <n v="1354580949"/>
    <x v="727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d v="2011-08-21T20:05:57"/>
    <n v="1310069157"/>
    <x v="728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d v="2012-09-19T04:27:41"/>
    <n v="1342844861"/>
    <x v="729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d v="2011-12-07T17:53:11"/>
    <n v="1320688391"/>
    <x v="730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d v="2012-01-22T06:00:00"/>
    <n v="1322852747"/>
    <x v="731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d v="2013-09-29T10:11:01"/>
    <n v="1375265461"/>
    <x v="732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d v="2013-12-20T10:04:52"/>
    <n v="1384941892"/>
    <x v="733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d v="2015-05-09T05:00:00"/>
    <n v="1428465420"/>
    <x v="734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d v="2014-12-04T00:39:00"/>
    <n v="1414975346"/>
    <x v="735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d v="2013-11-21T04:59:00"/>
    <n v="1383327440"/>
    <x v="736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d v="2014-02-14T20:00:00"/>
    <n v="1390890987"/>
    <x v="73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d v="2014-12-01T04:59:00"/>
    <n v="1414765794"/>
    <x v="738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d v="2014-08-11T12:03:49"/>
    <n v="1404907429"/>
    <x v="73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d v="2015-06-21T03:31:22"/>
    <n v="1433647882"/>
    <x v="740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d v="2013-06-11T15:33:26"/>
    <n v="1367940806"/>
    <x v="741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d v="2014-03-21T21:01:52"/>
    <n v="1392847312"/>
    <x v="74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d v="2012-04-16T21:00:00"/>
    <n v="1332435685"/>
    <x v="743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d v="2012-12-13T22:58:23"/>
    <n v="1352847503"/>
    <x v="744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d v="2013-05-03T13:44:05"/>
    <n v="1364996645"/>
    <x v="74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d v="2012-09-23T03:59:00"/>
    <n v="1346806909"/>
    <x v="746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d v="2015-01-15T10:54:00"/>
    <n v="1418649019"/>
    <x v="747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d v="2014-08-10T20:19:26"/>
    <n v="1405109966"/>
    <x v="748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d v="2017-01-28T22:35:30"/>
    <n v="1483050930"/>
    <x v="749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d v="2013-02-24T21:04:32"/>
    <n v="1359147872"/>
    <x v="750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d v="2011-08-04T15:07:55"/>
    <n v="1308496075"/>
    <x v="751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d v="2016-10-16T11:00:00"/>
    <n v="1474884417"/>
    <x v="752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d v="2015-02-14T14:09:51"/>
    <n v="1421330991"/>
    <x v="753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d v="2013-01-05T17:58:41"/>
    <n v="1354816721"/>
    <x v="754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d v="2013-05-20T00:41:00"/>
    <n v="1366381877"/>
    <x v="755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d v="2011-04-18T17:24:19"/>
    <n v="1297880659"/>
    <x v="756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d v="2012-12-06T01:18:34"/>
    <n v="1353547114"/>
    <x v="757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d v="2010-10-08T20:04:28"/>
    <n v="1283976268"/>
    <x v="75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d v="2014-07-09T07:55:39"/>
    <n v="1401436539"/>
    <x v="75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x v="760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d v="2014-02-02T18:02:06"/>
    <n v="1388772126"/>
    <x v="761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x v="762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d v="2013-08-15T10:43:28"/>
    <n v="1373971408"/>
    <x v="763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x v="764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d v="2014-10-19T13:01:24"/>
    <n v="1411131684"/>
    <x v="765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8:48:03"/>
    <n v="1421520483"/>
    <x v="766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d v="2015-05-21T03:26:50"/>
    <n v="1429586810"/>
    <x v="767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x v="768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d v="2013-12-26T23:54:54"/>
    <n v="1385510094"/>
    <x v="769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x v="770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d v="2016-01-30T19:46:42"/>
    <n v="1449863202"/>
    <x v="771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d v="2009-11-01T03:59:00"/>
    <n v="1252718519"/>
    <x v="772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d v="2015-05-10T23:01:00"/>
    <n v="1428341985"/>
    <x v="773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d v="2014-02-23T18:43:38"/>
    <n v="1390589018"/>
    <x v="774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d v="2011-12-16T01:26:35"/>
    <n v="1321406795"/>
    <x v="77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d v="2015-10-11T05:00:00"/>
    <n v="1441297645"/>
    <x v="776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d v="2013-07-31T23:32:57"/>
    <n v="1372721577"/>
    <x v="7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d v="2014-04-30T16:51:20"/>
    <n v="1396284680"/>
    <x v="778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d v="2010-10-15T04:00:00"/>
    <n v="1284567905"/>
    <x v="779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d v="2011-05-03T16:10:25"/>
    <n v="1301847025"/>
    <x v="780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d v="2013-06-08T00:01:14"/>
    <n v="1368057674"/>
    <x v="781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d v="2012-08-25T18:11:42"/>
    <n v="1343326302"/>
    <x v="78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d v="2012-04-27T22:00:00"/>
    <n v="1332182049"/>
    <x v="783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d v="2014-03-17T02:35:19"/>
    <n v="1391571319"/>
    <x v="784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d v="2013-02-28T14:15:15"/>
    <n v="1359468915"/>
    <x v="78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d v="2012-05-11T15:47:00"/>
    <n v="1331774434"/>
    <x v="786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d v="2013-11-01T15:03:46"/>
    <n v="1380726226"/>
    <x v="787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d v="2012-07-07T03:59:00"/>
    <n v="1338336588"/>
    <x v="78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d v="2013-01-21T07:59:00"/>
    <n v="1357187280"/>
    <x v="789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d v="2013-02-01T01:08:59"/>
    <n v="1357088939"/>
    <x v="790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d v="2013-11-13T05:59:00"/>
    <n v="1381430646"/>
    <x v="791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d v="2013-11-07T21:58:03"/>
    <n v="1381265883"/>
    <x v="792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d v="2013-07-03T04:59:00"/>
    <n v="1371491244"/>
    <x v="793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d v="2011-09-05T17:06:00"/>
    <n v="1310438737"/>
    <x v="794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d v="2012-04-07T04:59:00"/>
    <n v="1330094566"/>
    <x v="795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d v="2013-09-15T21:10:00"/>
    <n v="1376687485"/>
    <x v="796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d v="2012-04-29T04:00:00"/>
    <n v="1332978688"/>
    <x v="797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d v="2014-09-30T14:09:47"/>
    <n v="1409494187"/>
    <x v="798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d v="2012-04-27T16:00:46"/>
    <n v="1332950446"/>
    <x v="799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d v="2014-09-11T10:24:14"/>
    <n v="1407839054"/>
    <x v="800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d v="2011-07-01T19:05:20"/>
    <n v="1306955120"/>
    <x v="801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d v="2012-09-17T04:05:00"/>
    <n v="1343867524"/>
    <x v="802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d v="2011-05-29T01:00:00"/>
    <n v="1304376478"/>
    <x v="803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d v="2011-07-23T03:59:00"/>
    <n v="1309919526"/>
    <x v="804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d v="2011-07-16T23:00:00"/>
    <n v="1306525512"/>
    <x v="805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d v="2011-09-07T16:35:39"/>
    <n v="1312821339"/>
    <x v="806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d v="2017-03-01T02:00:00"/>
    <n v="1485270311"/>
    <x v="807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d v="2014-12-22T04:59:00"/>
    <n v="1416363886"/>
    <x v="808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d v="2014-01-19T20:00:30"/>
    <n v="1387569630"/>
    <x v="809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d v="2012-09-01T01:21:02"/>
    <n v="1343870462"/>
    <x v="810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d v="2013-07-10T16:52:00"/>
    <n v="1371569202"/>
    <x v="811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d v="2013-03-01T13:58:00"/>
    <n v="1357604752"/>
    <x v="81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d v="2012-07-20T23:02:45"/>
    <n v="1340233365"/>
    <x v="813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d v="2011-05-31T18:04:00"/>
    <n v="1305568201"/>
    <x v="814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d v="2014-11-01T22:01:43"/>
    <n v="1412287303"/>
    <x v="815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d v="2013-04-09T06:30:00"/>
    <n v="1362776043"/>
    <x v="816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d v="2012-03-11T04:59:00"/>
    <n v="1326810211"/>
    <x v="817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d v="2012-08-07T17:01:00"/>
    <n v="1343682681"/>
    <x v="818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d v="2013-12-21T04:44:00"/>
    <n v="1386806254"/>
    <x v="819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d v="2014-06-09T05:00:00"/>
    <n v="1399666342"/>
    <x v="82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d v="2015-05-04T04:01:00"/>
    <n v="1427753265"/>
    <x v="821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d v="2012-10-05T22:44:10"/>
    <n v="1346885050"/>
    <x v="822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d v="2015-03-22T22:20:52"/>
    <n v="1424474452"/>
    <x v="823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d v="2010-04-18T06:59:00"/>
    <n v="1268459318"/>
    <x v="824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d v="2012-10-29T07:21:24"/>
    <n v="1349335284"/>
    <x v="825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d v="2012-03-25T23:55:30"/>
    <n v="1330908930"/>
    <x v="826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d v="2012-02-14T19:49:00"/>
    <n v="1326972107"/>
    <x v="82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d v="2012-06-25T16:24:00"/>
    <n v="1339549982"/>
    <x v="828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d v="2016-07-13T19:14:00"/>
    <n v="1463253240"/>
    <x v="829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d v="2013-03-22T11:37:05"/>
    <n v="1361363825"/>
    <x v="830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d v="2012-04-27T15:31:34"/>
    <n v="1332948694"/>
    <x v="831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d v="2012-01-21T08:13:00"/>
    <n v="1321978335"/>
    <x v="832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d v="2014-04-19T21:04:35"/>
    <n v="1395349475"/>
    <x v="833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d v="2013-07-01T03:59:00"/>
    <n v="1369770292"/>
    <x v="834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d v="2012-05-19T03:00:00"/>
    <n v="1333709958"/>
    <x v="835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d v="2013-10-07T01:21:58"/>
    <n v="1378516918"/>
    <x v="836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d v="2014-05-01T23:57:42"/>
    <n v="1396396662"/>
    <x v="837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d v="2012-01-17T21:33:05"/>
    <n v="1324243985"/>
    <x v="838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d v="2012-09-22T18:19:16"/>
    <n v="1345745956"/>
    <x v="839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d v="2016-09-24T05:26:27"/>
    <n v="1472102787"/>
    <x v="840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d v="2014-11-10T21:07:43"/>
    <n v="1413058063"/>
    <x v="841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d v="2013-10-14T03:59:00"/>
    <n v="1378735983"/>
    <x v="842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d v="2016-12-08T08:00:00"/>
    <n v="1479708680"/>
    <x v="843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d v="2014-11-01T04:59:00"/>
    <n v="1411489552"/>
    <x v="844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d v="2016-09-05T03:59:00"/>
    <n v="1469595396"/>
    <x v="845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d v="2014-03-10T14:00:00"/>
    <n v="1393233855"/>
    <x v="846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d v="2015-07-10T19:09:36"/>
    <n v="1433963376"/>
    <x v="847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d v="2015-04-14T19:00:33"/>
    <n v="1426446033"/>
    <x v="848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d v="2015-03-16T02:34:24"/>
    <n v="1424057664"/>
    <x v="849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d v="2016-04-25T04:59:00"/>
    <n v="1458762717"/>
    <x v="85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d v="2016-07-31T19:45:00"/>
    <n v="1464815253"/>
    <x v="851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d v="2016-10-24T21:00:00"/>
    <n v="1476386395"/>
    <x v="852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d v="2015-02-16T19:58:29"/>
    <n v="1421524709"/>
    <x v="853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d v="2016-12-28T05:05:46"/>
    <n v="1480309546"/>
    <x v="854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d v="2016-07-24T03:00:17"/>
    <n v="1466737217"/>
    <x v="855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d v="2016-10-25T19:00:00"/>
    <n v="1472282956"/>
    <x v="85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d v="2015-11-25T14:57:11"/>
    <n v="1444831031"/>
    <x v="857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d v="2015-04-15T22:59:00"/>
    <n v="1426528418"/>
    <x v="85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d v="2015-06-04T00:00:00"/>
    <n v="1430768468"/>
    <x v="859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d v="2013-11-22T12:35:13"/>
    <n v="1382528113"/>
    <x v="860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d v="2016-09-16T23:10:04"/>
    <n v="1471475404"/>
    <x v="861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d v="2013-11-11T14:19:08"/>
    <n v="1381583948"/>
    <x v="862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d v="2012-02-12T02:49:26"/>
    <n v="1326422966"/>
    <x v="863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d v="2013-10-16T09:59:00"/>
    <n v="1379990038"/>
    <x v="864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d v="2013-01-16T18:33:17"/>
    <n v="1353177197"/>
    <x v="865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d v="2015-02-28T15:10:00"/>
    <n v="1421853518"/>
    <x v="866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d v="2009-12-01T04:59:00"/>
    <n v="1254450706"/>
    <x v="867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d v="2014-01-07T00:39:58"/>
    <n v="1386463198"/>
    <x v="86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d v="2013-04-08T19:17:37"/>
    <n v="1362860257"/>
    <x v="869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d v="2013-09-01T00:32:03"/>
    <n v="1375403523"/>
    <x v="870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d v="2013-11-29T14:28:15"/>
    <n v="1383139695"/>
    <x v="871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d v="2011-03-10T19:48:47"/>
    <n v="1295898527"/>
    <x v="872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d v="2012-11-11T05:00:40"/>
    <n v="1349150440"/>
    <x v="873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d v="2013-05-04T14:00:34"/>
    <n v="1365084034"/>
    <x v="87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x v="875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d v="2013-02-04T11:55:27"/>
    <n v="1357127727"/>
    <x v="876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d v="2013-12-19T18:56:00"/>
    <n v="1384887360"/>
    <x v="877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d v="2010-12-23T05:35:24"/>
    <n v="1290490524"/>
    <x v="878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d v="2012-05-29T19:55:05"/>
    <n v="1336506905"/>
    <x v="879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d v="2012-10-30T07:42:18"/>
    <n v="1348731738"/>
    <x v="880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d v="2012-01-14T06:01:26"/>
    <n v="1322632886"/>
    <x v="881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d v="2011-09-06T20:39:10"/>
    <n v="1312490350"/>
    <x v="882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d v="2016-03-02T22:27:15"/>
    <n v="1451773635"/>
    <x v="883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d v="2012-05-12T02:31:00"/>
    <n v="1331666146"/>
    <x v="884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d v="2016-12-30T22:35:11"/>
    <n v="1481322911"/>
    <x v="885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d v="2016-09-15T20:53:33"/>
    <n v="1471812813"/>
    <x v="886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x v="887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d v="2011-09-01T06:00:00"/>
    <n v="1311789885"/>
    <x v="888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d v="2014-10-05T18:49:03"/>
    <n v="1409942943"/>
    <x v="889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d v="2013-11-21T17:46:19"/>
    <n v="1382460379"/>
    <x v="890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d v="2014-08-21T00:45:30"/>
    <n v="1405989930"/>
    <x v="891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d v="2010-08-01T04:00:00"/>
    <n v="1273121283"/>
    <x v="892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d v="2015-04-01T20:32:43"/>
    <n v="1425331963"/>
    <x v="89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d v="2016-06-05T23:33:30"/>
    <n v="1462577610"/>
    <x v="894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d v="2010-10-25T03:03:49"/>
    <n v="1284087829"/>
    <x v="895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d v="2015-08-28T04:00:00"/>
    <n v="1438549026"/>
    <x v="89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x v="897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d v="2012-01-15T18:11:50"/>
    <n v="1322763110"/>
    <x v="898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d v="2011-05-28T02:22:42"/>
    <n v="1302661362"/>
    <x v="899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d v="2016-03-30T19:23:22"/>
    <n v="1456777402"/>
    <x v="900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x v="901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d v="2014-08-30T15:30:00"/>
    <n v="1404947422"/>
    <x v="90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d v="2012-09-23T02:25:00"/>
    <n v="1346180780"/>
    <x v="903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d v="2016-01-03T01:55:37"/>
    <n v="1449194137"/>
    <x v="904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d v="2011-01-24T05:45:26"/>
    <n v="1290663926"/>
    <x v="905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x v="906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x v="907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x v="908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d v="2012-07-23T04:00:00"/>
    <n v="1340296440"/>
    <x v="909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d v="2017-03-03T13:05:19"/>
    <n v="1483362319"/>
    <x v="910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x v="911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d v="2012-12-11T03:37:27"/>
    <n v="1350009447"/>
    <x v="912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d v="2012-05-05T03:20:19"/>
    <n v="1333596019"/>
    <x v="913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x v="914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d v="2012-03-01T04:59:00"/>
    <n v="1327853914"/>
    <x v="915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x v="916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d v="2014-07-14T02:30:00"/>
    <n v="1402612730"/>
    <x v="917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d v="2014-12-01T22:59:21"/>
    <n v="1414879161"/>
    <x v="918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d v="2012-12-19T15:24:05"/>
    <n v="1352906645"/>
    <x v="919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x v="920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d v="2011-12-12T05:06:16"/>
    <n v="1320033976"/>
    <x v="921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d v="2014-10-01T12:43:13"/>
    <n v="1409143393"/>
    <x v="922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d v="2014-11-22T00:02:03"/>
    <n v="1414018923"/>
    <x v="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d v="2013-02-13T22:37:49"/>
    <n v="1358203069"/>
    <x v="924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d v="2013-11-27T22:08:31"/>
    <n v="1382994511"/>
    <x v="925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x v="926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x v="927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d v="2012-11-18T00:00:00"/>
    <n v="1348864913"/>
    <x v="928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x v="92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d v="2010-06-25T21:32:00"/>
    <n v="1273874306"/>
    <x v="93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d v="2014-03-16T22:00:00"/>
    <n v="1392021502"/>
    <x v="931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d v="2013-03-22T22:15:45"/>
    <n v="1360106145"/>
    <x v="932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d v="2014-05-12T04:03:29"/>
    <n v="1394683409"/>
    <x v="933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d v="2014-05-04T06:00:00"/>
    <n v="1396633284"/>
    <x v="93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d v="2016-01-29T08:00:29"/>
    <n v="1451462429"/>
    <x v="935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x v="936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d v="2013-11-03T20:09:17"/>
    <n v="1380913757"/>
    <x v="93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d v="2012-09-02T11:30:48"/>
    <n v="1343993448"/>
    <x v="93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d v="2013-06-30T19:58:00"/>
    <n v="1369246738"/>
    <x v="939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d v="2015-08-11T00:12:06"/>
    <n v="1435363926"/>
    <x v="940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d v="2017-02-10T02:19:05"/>
    <n v="1484101145"/>
    <x v="941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d v="2016-02-18T20:14:20"/>
    <n v="1452716060"/>
    <x v="942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d v="2016-11-29T17:01:45"/>
    <n v="1477843305"/>
    <x v="943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d v="2016-04-18T14:00:00"/>
    <n v="1458050450"/>
    <x v="944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d v="2017-02-18T23:59:00"/>
    <n v="1482958626"/>
    <x v="945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d v="2016-09-09T18:00:48"/>
    <n v="1470852048"/>
    <x v="946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x v="947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d v="2016-03-12T19:52:44"/>
    <n v="1455220364"/>
    <x v="948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d v="2016-02-21T01:02:56"/>
    <n v="1450832576"/>
    <x v="949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d v="2016-01-17T18:01:01"/>
    <n v="1450461661"/>
    <x v="950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d v="2016-06-04T15:41:12"/>
    <n v="1461166872"/>
    <x v="951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d v="2016-11-18T15:43:32"/>
    <n v="1476888212"/>
    <x v="95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d v="2015-01-25T03:56:39"/>
    <n v="1419566199"/>
    <x v="953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d v="2015-08-20T20:00:39"/>
    <n v="1436472039"/>
    <x v="954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d v="2016-09-13T07:05:00"/>
    <n v="1470294300"/>
    <x v="955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d v="2015-04-26T20:55:59"/>
    <n v="1424901359"/>
    <x v="956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d v="2016-11-17T14:15:33"/>
    <n v="1476710133"/>
    <x v="957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d v="2015-04-10T04:59:00"/>
    <n v="1426792563"/>
    <x v="958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d v="2015-01-19T04:11:05"/>
    <n v="1419048665"/>
    <x v="959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d v="2017-03-14T14:02:35"/>
    <n v="1485874955"/>
    <x v="960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d v="2017-02-20T19:00:00"/>
    <n v="1483634335"/>
    <x v="961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d v="2016-02-11T17:05:53"/>
    <n v="1451927153"/>
    <x v="962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d v="2016-10-17T15:15:19"/>
    <n v="1473693319"/>
    <x v="963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d v="2015-09-01T15:05:19"/>
    <n v="1437663919"/>
    <x v="964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d v="2016-10-26T03:59:00"/>
    <n v="1474676646"/>
    <x v="965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d v="2016-10-06T15:15:32"/>
    <n v="1473174932"/>
    <x v="966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d v="2016-04-22T05:06:14"/>
    <n v="1456121174"/>
    <x v="967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d v="2014-08-15T20:20:34"/>
    <n v="1405542034"/>
    <x v="968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d v="2017-02-09T07:16:47"/>
    <n v="1483773407"/>
    <x v="969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d v="2017-01-23T04:59:00"/>
    <n v="1481951853"/>
    <x v="97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d v="2015-06-01T17:01:00"/>
    <n v="1429290060"/>
    <x v="971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d v="2014-09-04T06:59:00"/>
    <n v="1407271598"/>
    <x v="972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d v="2015-11-09T01:21:33"/>
    <n v="1441844493"/>
    <x v="97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d v="2016-03-25T16:59:16"/>
    <n v="1456336756"/>
    <x v="974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d v="2016-06-28T16:43:05"/>
    <n v="1461948185"/>
    <x v="97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d v="2015-08-14T01:24:57"/>
    <n v="1435627497"/>
    <x v="976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d v="2016-02-21T22:36:37"/>
    <n v="1453502197"/>
    <x v="97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d v="2016-02-25T07:25:01"/>
    <n v="1453793101"/>
    <x v="978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d v="2016-06-20T18:59:00"/>
    <n v="1463392828"/>
    <x v="979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d v="2014-11-30T22:42:02"/>
    <n v="1413495722"/>
    <x v="980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d v="2014-08-09T22:43:42"/>
    <n v="1405032222"/>
    <x v="981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d v="2016-10-02T18:04:46"/>
    <n v="1472839486"/>
    <x v="982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d v="2016-08-23T20:54:00"/>
    <n v="1469289685"/>
    <x v="983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d v="2015-03-28T01:46:48"/>
    <n v="1424918808"/>
    <x v="984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d v="2015-12-31T23:00:00"/>
    <n v="1449011610"/>
    <x v="985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d v="2016-01-10T00:00:00"/>
    <n v="1447698300"/>
    <x v="986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d v="2014-06-23T07:04:10"/>
    <n v="1400051050"/>
    <x v="987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d v="2016-10-01T08:33:45"/>
    <n v="1472718825"/>
    <x v="988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d v="2016-09-28T22:24:55"/>
    <n v="1472509495"/>
    <x v="989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d v="2014-09-03T18:49:24"/>
    <n v="1407178164"/>
    <x v="990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d v="2016-07-12T18:51:00"/>
    <n v="1466186988"/>
    <x v="991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d v="2016-05-07T21:11:59"/>
    <n v="1457475119"/>
    <x v="992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d v="2016-11-12T05:00:00"/>
    <n v="1476054568"/>
    <x v="993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d v="2014-11-30T22:59:00"/>
    <n v="1412835530"/>
    <x v="994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d v="2014-11-29T16:00:00"/>
    <n v="1415140480"/>
    <x v="995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d v="2014-07-27T15:27:00"/>
    <n v="1403902060"/>
    <x v="996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d v="2014-11-28T03:28:17"/>
    <n v="1414549697"/>
    <x v="99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d v="2015-11-19T05:03:21"/>
    <n v="1444017801"/>
    <x v="998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d v="2014-11-13T08:02:00"/>
    <n v="1413270690"/>
    <x v="999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d v="2017-03-15T00:26:00"/>
    <n v="1484357160"/>
    <x v="10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d v="2017-01-30T17:16:53"/>
    <n v="1481908613"/>
    <x v="1001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d v="2015-12-17T05:59:00"/>
    <n v="1447777514"/>
    <x v="1002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d v="2017-03-16T16:01:01"/>
    <n v="1487091661"/>
    <x v="1003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d v="2016-02-18T17:00:27"/>
    <n v="1453222827"/>
    <x v="1004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d v="2015-10-30T14:59:43"/>
    <n v="1443538783"/>
    <x v="1005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d v="2014-12-12T07:11:00"/>
    <n v="1417654672"/>
    <x v="1006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d v="2016-12-14T15:00:23"/>
    <n v="1478095223"/>
    <x v="1007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d v="2016-12-28T19:25:15"/>
    <n v="1480361115"/>
    <x v="1008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d v="2016-06-19T14:30:46"/>
    <n v="1463754646"/>
    <x v="1009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d v="2016-09-05T02:59:00"/>
    <n v="1468180462"/>
    <x v="101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d v="2014-12-18T21:33:15"/>
    <n v="1415050395"/>
    <x v="1011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d v="2017-01-24T10:34:12"/>
    <n v="1481366052"/>
    <x v="10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d v="2015-12-29T20:00:00"/>
    <n v="1449000056"/>
    <x v="1013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d v="2015-01-01T00:03:35"/>
    <n v="1415750615"/>
    <x v="1014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d v="2015-11-25T22:04:55"/>
    <n v="1445893495"/>
    <x v="101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d v="2016-04-07T01:34:16"/>
    <n v="1456108456"/>
    <x v="10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d v="2015-11-21T17:12:15"/>
    <n v="1444666335"/>
    <x v="1017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d v="2016-07-14T11:48:53"/>
    <n v="1465904933"/>
    <x v="1018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d v="2015-02-04T23:22:29"/>
    <n v="1420500149"/>
    <x v="101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d v="2015-06-02T00:47:00"/>
    <n v="1430617209"/>
    <x v="102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d v="2015-10-17T04:00:00"/>
    <n v="1443074571"/>
    <x v="102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d v="2015-05-17T15:31:17"/>
    <n v="1429284677"/>
    <x v="1022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d v="2015-06-20T22:04:21"/>
    <n v="1432245861"/>
    <x v="1023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d v="2016-01-31T13:56:03"/>
    <n v="1451656563"/>
    <x v="1024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d v="2015-03-16T19:00:37"/>
    <n v="1423944037"/>
    <x v="1025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d v="2016-03-31T08:46:56"/>
    <n v="1456480016"/>
    <x v="102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d v="2014-10-23T00:49:07"/>
    <n v="1411433347"/>
    <x v="102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d v="2017-03-06T20:00:00"/>
    <n v="1484924605"/>
    <x v="1028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d v="2015-04-04T21:59:00"/>
    <n v="1423501507"/>
    <x v="1029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d v="2016-09-12T11:35:49"/>
    <n v="1472470549"/>
    <x v="1030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d v="2015-12-16T18:20:10"/>
    <n v="1447698010"/>
    <x v="1031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d v="2016-06-23T16:00:25"/>
    <n v="1464105625"/>
    <x v="1032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d v="2016-12-12T17:34:40"/>
    <n v="1479144880"/>
    <x v="1033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d v="2016-08-05T03:59:00"/>
    <n v="1467604804"/>
    <x v="103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d v="2015-02-11T15:23:40"/>
    <n v="1421076220"/>
    <x v="1035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d v="2013-01-07T08:00:00"/>
    <n v="1354790790"/>
    <x v="1036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d v="2015-05-18T05:00:00"/>
    <n v="1429991062"/>
    <x v="1037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d v="2016-03-19T04:33:43"/>
    <n v="1455773623"/>
    <x v="1038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d v="2016-12-13T07:59:00"/>
    <n v="1479436646"/>
    <x v="1039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d v="2016-08-27T17:00:09"/>
    <n v="1469725209"/>
    <x v="1040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x v="1041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d v="2014-09-12T10:00:00"/>
    <n v="1406824948"/>
    <x v="1042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d v="2015-05-20T06:04:15"/>
    <n v="1429509855"/>
    <x v="1043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d v="2015-03-05T20:27:00"/>
    <n v="1420668801"/>
    <x v="1044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d v="2014-08-23T20:59:10"/>
    <n v="1406235550"/>
    <x v="1045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20:26:00"/>
    <n v="1447273560"/>
    <x v="1046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d v="2014-11-05T20:38:35"/>
    <n v="1412624315"/>
    <x v="1047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d v="2016-09-25T01:16:29"/>
    <n v="1471310189"/>
    <x v="1048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d v="2016-02-12T10:20:45"/>
    <n v="1452680445"/>
    <x v="1049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x v="1050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x v="1051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x v="1052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d v="2017-03-06T04:08:52"/>
    <n v="1486613332"/>
    <x v="1053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x v="1054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x v="105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x v="1056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x v="1057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x v="1058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d v="2015-03-13T17:57:36"/>
    <n v="1423681056"/>
    <x v="1059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d v="2015-04-15T21:54:53"/>
    <n v="1426542893"/>
    <x v="1060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x v="1061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d v="2016-07-12T19:22:21"/>
    <n v="1467746541"/>
    <x v="1062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x v="1063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d v="2013-07-07T05:28:23"/>
    <n v="1369286903"/>
    <x v="1064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d v="2014-02-19T09:08:42"/>
    <n v="1390381722"/>
    <x v="1065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d v="2013-08-04T23:06:22"/>
    <n v="1371769582"/>
    <x v="1066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d v="2013-12-21T20:32:11"/>
    <n v="1385065931"/>
    <x v="1067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d v="2016-04-10T07:54:24"/>
    <n v="1457686464"/>
    <x v="1068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d v="2013-11-26T06:30:59"/>
    <n v="1382679059"/>
    <x v="106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d v="2012-10-01T00:17:02"/>
    <n v="1347322622"/>
    <x v="1070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9:04:53"/>
    <n v="1445191493"/>
    <x v="1071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d v="2014-02-05T19:58:17"/>
    <n v="1389038297"/>
    <x v="1072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d v="2011-10-16T23:09:01"/>
    <n v="1316214541"/>
    <x v="1073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d v="2014-01-04T04:09:05"/>
    <n v="1386216545"/>
    <x v="1074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d v="2012-05-06T21:41:56"/>
    <n v="1333748516"/>
    <x v="1075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d v="2014-09-11T09:04:10"/>
    <n v="1405674250"/>
    <x v="1076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d v="2016-01-14T04:00:11"/>
    <n v="1450152011"/>
    <x v="1077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d v="2011-07-22T04:42:01"/>
    <n v="1307421721"/>
    <x v="1078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d v="2016-05-14T13:35:36"/>
    <n v="1461072936"/>
    <x v="1079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d v="2014-05-11T03:18:53"/>
    <n v="1397186333"/>
    <x v="1080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d v="2015-01-28T22:14:52"/>
    <n v="1419891292"/>
    <x v="1081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d v="2012-08-10T21:44:48"/>
    <n v="1342043088"/>
    <x v="1082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d v="2014-08-02T15:49:43"/>
    <n v="1401810583"/>
    <x v="10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d v="2014-08-08T21:53:24"/>
    <n v="1404942804"/>
    <x v="108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d v="2016-03-14T15:06:15"/>
    <n v="1455379575"/>
    <x v="108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d v="2014-08-24T20:48:11"/>
    <n v="1406321291"/>
    <x v="1086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x v="1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d v="2014-04-24T19:11:07"/>
    <n v="1395774667"/>
    <x v="1088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d v="2015-06-26T04:32:55"/>
    <n v="1432701175"/>
    <x v="1089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d v="2015-05-29T04:27:33"/>
    <n v="1430281653"/>
    <x v="1090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d v="2016-04-10T18:41:12"/>
    <n v="1457725272"/>
    <x v="1091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d v="2013-01-06T00:37:18"/>
    <n v="1354840638"/>
    <x v="1092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d v="2016-02-11T23:22:17"/>
    <n v="1453936937"/>
    <x v="1093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d v="2011-10-09T17:07:13"/>
    <n v="1315588033"/>
    <x v="1094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d v="2013-08-30T12:53:40"/>
    <n v="1375275220"/>
    <x v="1095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d v="2014-10-04T03:30:00"/>
    <n v="1409747154"/>
    <x v="1096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d v="2014-03-02T19:01:17"/>
    <n v="1390330877"/>
    <x v="109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d v="2014-04-13T18:18:15"/>
    <n v="1394821095"/>
    <x v="1098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d v="2015-05-13T20:04:28"/>
    <n v="1428955468"/>
    <x v="1099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d v="2016-02-14T02:39:31"/>
    <n v="1452825571"/>
    <x v="1100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d v="2016-07-14T18:12:00"/>
    <n v="1466188338"/>
    <x v="1101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d v="2013-12-09T05:59:00"/>
    <n v="1383095125"/>
    <x v="1102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d v="2016-06-18T05:19:50"/>
    <n v="1461043190"/>
    <x v="1103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d v="2014-06-11T09:50:21"/>
    <n v="1399888221"/>
    <x v="1104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d v="2014-03-24T02:15:27"/>
    <n v="1393038927"/>
    <x v="1105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d v="2012-04-04T16:46:15"/>
    <n v="1330969575"/>
    <x v="1106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x v="1107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d v="2012-04-13T14:17:15"/>
    <n v="1329146235"/>
    <x v="1108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d v="2016-11-18T19:03:10"/>
    <n v="1476900190"/>
    <x v="1109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d v="2012-12-07T22:23:42"/>
    <n v="1352327022"/>
    <x v="1110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d v="2016-01-08T04:53:10"/>
    <n v="1449636790"/>
    <x v="1111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d v="2015-01-19T08:30:00"/>
    <n v="1416507211"/>
    <x v="1112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d v="2014-08-14T23:27:00"/>
    <n v="1405466820"/>
    <x v="1113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d v="2013-10-09T08:18:07"/>
    <n v="1378714687"/>
    <x v="1114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d v="2016-03-30T15:41:35"/>
    <n v="1456764095"/>
    <x v="111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d v="2012-06-09T20:20:08"/>
    <n v="1334089208"/>
    <x v="1116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d v="2015-12-25T14:21:53"/>
    <n v="1448461313"/>
    <x v="1117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d v="2014-04-05T02:59:39"/>
    <n v="1394078379"/>
    <x v="1118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d v="2014-04-06T19:01:04"/>
    <n v="1395687664"/>
    <x v="1119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x v="112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d v="2016-03-13T21:25:16"/>
    <n v="1455315916"/>
    <x v="1121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x v="1122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d v="2014-04-19T12:34:08"/>
    <n v="1395318848"/>
    <x v="1123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d v="2015-04-30T16:00:51"/>
    <n v="1427817651"/>
    <x v="1124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x v="1125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d v="2016-07-14T07:51:34"/>
    <n v="1465890694"/>
    <x v="1126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d v="2014-11-14T21:30:00"/>
    <n v="1413318600"/>
    <x v="1127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d v="2014-08-07T15:35:17"/>
    <n v="1404833717"/>
    <x v="1128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d v="2016-06-05T06:21:33"/>
    <n v="1462515693"/>
    <x v="1129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d v="2014-11-26T00:55:00"/>
    <n v="1411775700"/>
    <x v="113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21:47:48"/>
    <n v="1448401668"/>
    <x v="1131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d v="2017-01-01T02:46:11"/>
    <n v="1480646771"/>
    <x v="1132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d v="2014-07-31T09:46:21"/>
    <n v="1404207981"/>
    <x v="1133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d v="2014-11-29T04:33:00"/>
    <n v="1416034228"/>
    <x v="1134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d v="2016-08-06T23:44:54"/>
    <n v="1467935094"/>
    <x v="1135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d v="2015-12-19T16:07:09"/>
    <n v="1447949229"/>
    <x v="1136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d v="2016-04-23T19:40:21"/>
    <n v="1458848421"/>
    <x v="1137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d v="2017-01-21T21:45:31"/>
    <n v="1483307131"/>
    <x v="1138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d v="2015-01-01T08:20:26"/>
    <n v="1417508426"/>
    <x v="1139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x v="1140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d v="2015-07-09T16:47:30"/>
    <n v="1433868450"/>
    <x v="1141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x v="1142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d v="2015-12-17T04:38:46"/>
    <n v="1447735126"/>
    <x v="1143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x v="1144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d v="2014-10-02T17:56:32"/>
    <n v="1407088592"/>
    <x v="1145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d v="2014-05-02T22:52:53"/>
    <n v="1395787973"/>
    <x v="1146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23:19:43"/>
    <n v="1408576783"/>
    <x v="1147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d v="2016-12-01T05:06:21"/>
    <n v="1477973181"/>
    <x v="1148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d v="2016-06-16T17:02:46"/>
    <n v="1463504566"/>
    <x v="1149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d v="2016-01-08T22:54:35"/>
    <n v="1447109675"/>
    <x v="1150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x v="1151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d v="2015-05-15T17:01:52"/>
    <n v="1429117312"/>
    <x v="11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d v="2015-06-18T17:08:25"/>
    <n v="1432055305"/>
    <x v="1153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d v="2015-09-06T02:36:46"/>
    <n v="1438915006"/>
    <x v="1154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d v="2014-08-14T18:20:08"/>
    <n v="1405448408"/>
    <x v="1155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x v="1156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d v="2014-12-05T16:04:40"/>
    <n v="1412607880"/>
    <x v="1157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d v="2014-12-09T02:12:08"/>
    <n v="1415499128"/>
    <x v="115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x v="1159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d v="2015-03-28T02:43:06"/>
    <n v="1424922186"/>
    <x v="1160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x v="1161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d v="2014-09-25T16:24:24"/>
    <n v="1408983864"/>
    <x v="1162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x v="1163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x v="1164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d v="2014-07-06T05:08:50"/>
    <n v="1401685730"/>
    <x v="1165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d v="2015-06-26T04:00:00"/>
    <n v="1432640342"/>
    <x v="1166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d v="2014-09-12T17:38:15"/>
    <n v="1407865095"/>
    <x v="1167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d v="2016-09-22T01:17:45"/>
    <n v="1471915065"/>
    <x v="1168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d v="2015-02-22T08:29:23"/>
    <n v="1422001763"/>
    <x v="1169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d v="2015-05-30T21:26:11"/>
    <n v="1430429171"/>
    <x v="1170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d v="2014-11-13T20:18:47"/>
    <n v="1414351127"/>
    <x v="1171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x v="117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d v="2015-08-03T04:27:37"/>
    <n v="1435552057"/>
    <x v="1173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d v="2016-05-08T20:12:07"/>
    <n v="1460146327"/>
    <x v="1174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d v="2015-07-15T17:28:59"/>
    <n v="1434389339"/>
    <x v="1175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d v="2017-03-06T13:00:00"/>
    <n v="1484094498"/>
    <x v="1176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x v="1177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d v="2014-08-16T21:44:12"/>
    <n v="1405633452"/>
    <x v="1178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d v="2015-10-28T17:17:07"/>
    <n v="1443460627"/>
    <x v="1179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d v="2014-06-28T19:21:54"/>
    <n v="1400786514"/>
    <x v="1180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d v="2015-03-01T08:08:41"/>
    <n v="1422605321"/>
    <x v="118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d v="2017-01-12T16:42:00"/>
    <n v="1482609088"/>
    <x v="1182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d v="2016-11-02T03:59:00"/>
    <n v="1476391223"/>
    <x v="118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d v="2017-02-06T14:23:31"/>
    <n v="1483712611"/>
    <x v="1184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d v="2015-06-08T04:00:00"/>
    <n v="1430945149"/>
    <x v="1185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d v="2015-06-01T22:42:00"/>
    <n v="1430340195"/>
    <x v="1186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d v="2015-05-17T18:00:00"/>
    <n v="1429133323"/>
    <x v="1187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d v="2016-12-28T16:49:00"/>
    <n v="1481129340"/>
    <x v="1188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d v="2016-06-29T23:29:55"/>
    <n v="1465428595"/>
    <x v="1189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d v="2014-08-31T15:58:45"/>
    <n v="1406908725"/>
    <x v="1190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d v="2016-03-20T13:29:20"/>
    <n v="1455892160"/>
    <x v="1191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d v="2017-02-11T12:09:38"/>
    <n v="1484222978"/>
    <x v="1192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d v="2016-04-09T17:37:33"/>
    <n v="1455043053"/>
    <x v="119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d v="2015-04-08T11:42:59"/>
    <n v="1425901379"/>
    <x v="1194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d v="2015-12-20T09:00:00"/>
    <n v="1445415653"/>
    <x v="1195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d v="2015-12-18T19:38:59"/>
    <n v="1447875539"/>
    <x v="1196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d v="2016-06-13T05:59:00"/>
    <n v="1463155034"/>
    <x v="1197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d v="2015-12-31T03:00:00"/>
    <n v="1448463086"/>
    <x v="1198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d v="2015-07-08T18:30:00"/>
    <n v="1433615400"/>
    <x v="1199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d v="2015-04-16T11:27:36"/>
    <n v="1427369256"/>
    <x v="1200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d v="2016-07-15T14:34:06"/>
    <n v="1466001246"/>
    <x v="1201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d v="2015-06-27T06:55:54"/>
    <n v="1432796154"/>
    <x v="1202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d v="2015-05-31T14:45:27"/>
    <n v="1430491527"/>
    <x v="1203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d v="2015-12-04T05:00:00"/>
    <n v="1445363833"/>
    <x v="1204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d v="2015-06-13T12:09:11"/>
    <n v="1431605351"/>
    <x v="1205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d v="2017-03-11T13:29:00"/>
    <n v="1486406253"/>
    <x v="1206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d v="2016-03-31T10:00:00"/>
    <n v="1456827573"/>
    <x v="1207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d v="2016-03-24T16:01:04"/>
    <n v="1456246864"/>
    <x v="1208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d v="2017-02-25T20:18:25"/>
    <n v="1485461905"/>
    <x v="1209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d v="2015-05-31T21:00:00"/>
    <n v="1431124572"/>
    <x v="121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d v="2016-06-09T20:47:41"/>
    <n v="1464209261"/>
    <x v="121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d v="2015-11-27T01:00:00"/>
    <n v="1447195695"/>
    <x v="1212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d v="2017-01-31T18:08:20"/>
    <n v="1482862100"/>
    <x v="1213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d v="2015-06-09T20:10:05"/>
    <n v="1428696605"/>
    <x v="1214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d v="2014-05-30T22:09:16"/>
    <n v="1398895756"/>
    <x v="1215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d v="2015-10-02T23:03:00"/>
    <n v="1441032457"/>
    <x v="1216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d v="2016-07-14T19:25:40"/>
    <n v="1465932340"/>
    <x v="1217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d v="2015-11-01T03:00:00"/>
    <n v="1443714800"/>
    <x v="1218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d v="2016-10-20T11:05:13"/>
    <n v="1474369513"/>
    <x v="1219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d v="2015-08-25T15:05:12"/>
    <n v="1437923112"/>
    <x v="1220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d v="2016-12-04T00:00:00"/>
    <n v="1478431488"/>
    <x v="1221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d v="2016-04-01T04:00:00"/>
    <n v="1456852647"/>
    <x v="1222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d v="2016-11-10T05:15:09"/>
    <n v="1476159309"/>
    <x v="1223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d v="2014-06-06T13:11:42"/>
    <n v="1396876302"/>
    <x v="1224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d v="2013-10-22T21:44:38"/>
    <n v="1377294278"/>
    <x v="1225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d v="2014-04-21T01:00:00"/>
    <n v="1395089981"/>
    <x v="1226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x v="1227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d v="2011-09-28T17:30:08"/>
    <n v="1312047008"/>
    <x v="122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d v="2012-04-16T16:00:00"/>
    <n v="1331982127"/>
    <x v="1229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x v="12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x v="1231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d v="2013-10-06T20:21:10"/>
    <n v="1377030070"/>
    <x v="1232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d v="2012-02-21T22:46:14"/>
    <n v="1328049974"/>
    <x v="1233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x v="1234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d v="2013-12-15T03:14:59"/>
    <n v="1383621299"/>
    <x v="1235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x v="1236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x v="1237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d v="2011-08-06T14:38:56"/>
    <n v="1310049536"/>
    <x v="1238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x v="1239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d v="2013-07-12T21:51:00"/>
    <n v="1368579457"/>
    <x v="124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d v="2014-11-03T05:59:00"/>
    <n v="1413057980"/>
    <x v="1241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d v="2011-09-11T13:18:00"/>
    <n v="1314417502"/>
    <x v="124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d v="2011-07-08T21:00:00"/>
    <n v="1304888771"/>
    <x v="1243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d v="2013-04-22T21:00:00"/>
    <n v="1363981723"/>
    <x v="1244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d v="2014-06-14T14:23:54"/>
    <n v="1400163834"/>
    <x v="1245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d v="2011-12-06T02:02:29"/>
    <n v="1319245349"/>
    <x v="1246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d v="2013-05-06T07:00:55"/>
    <n v="1365231655"/>
    <x v="1247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d v="2014-06-13T06:59:00"/>
    <n v="1399563953"/>
    <x v="1248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d v="2012-07-07T17:46:51"/>
    <n v="1339091211"/>
    <x v="1249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d v="2014-09-06T15:25:31"/>
    <n v="1406129131"/>
    <x v="1250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d v="2011-09-25T19:32:47"/>
    <n v="1311795167"/>
    <x v="1251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d v="2013-10-24T23:42:49"/>
    <n v="1380238969"/>
    <x v="1252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d v="2014-09-03T18:48:27"/>
    <n v="1407178107"/>
    <x v="1253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d v="2011-01-01T04:59:00"/>
    <n v="1288968886"/>
    <x v="1254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d v="2013-12-01T21:17:32"/>
    <n v="1383337052"/>
    <x v="1255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d v="2012-02-12T22:03:51"/>
    <n v="1326492231"/>
    <x v="1256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d v="2011-04-03T01:03:10"/>
    <n v="1297562590"/>
    <x v="1257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d v="2013-08-31T14:40:12"/>
    <n v="1375368012"/>
    <x v="1258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d v="2014-06-09T03:59:00"/>
    <n v="1399504664"/>
    <x v="1259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d v="2014-02-26T20:13:40"/>
    <n v="1390853620"/>
    <x v="126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d v="2014-01-29T08:13:47"/>
    <n v="1388391227"/>
    <x v="1261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d v="2014-02-16T18:18:12"/>
    <n v="1389982692"/>
    <x v="126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d v="2014-03-29T01:00:00"/>
    <n v="1393034470"/>
    <x v="1263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d v="2013-10-29T15:54:43"/>
    <n v="1380556483"/>
    <x v="1264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d v="2010-11-30T15:43:35"/>
    <n v="1287071015"/>
    <x v="126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d v="2014-01-11T21:02:25"/>
    <n v="1386882145"/>
    <x v="1266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d v="2013-07-24T14:02:38"/>
    <n v="1372082558"/>
    <x v="1267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d v="2013-09-20T20:17:27"/>
    <n v="1377116247"/>
    <x v="1268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d v="2016-04-16T00:00:00"/>
    <n v="1458157512"/>
    <x v="1269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d v="2012-03-25T19:34:02"/>
    <n v="1327523642"/>
    <x v="1270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d v="2013-11-13T17:24:19"/>
    <n v="1381767859"/>
    <x v="1271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d v="2010-06-15T04:00:00"/>
    <n v="1270576379"/>
    <x v="1272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d v="2014-08-31T17:31:31"/>
    <n v="1406914291"/>
    <x v="1273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d v="2012-08-30T16:33:45"/>
    <n v="1343320425"/>
    <x v="1274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d v="2013-08-07T20:49:47"/>
    <n v="1372884587"/>
    <x v="1275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d v="2009-09-01T04:00:00"/>
    <n v="1247504047"/>
    <x v="1276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d v="2012-09-04T13:29:07"/>
    <n v="1343741347"/>
    <x v="127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d v="2014-06-25T02:00:00"/>
    <n v="1401196766"/>
    <x v="1278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d v="2014-03-24T01:22:50"/>
    <n v="1392171770"/>
    <x v="1279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d v="2011-03-01T18:10:54"/>
    <n v="1291227054"/>
    <x v="1280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d v="2013-07-28T17:50:36"/>
    <n v="1373305836"/>
    <x v="1281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d v="2013-12-09T04:59:00"/>
    <n v="1383909855"/>
    <x v="1282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d v="2013-03-11T04:00:00"/>
    <n v="1360948389"/>
    <x v="1283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d v="2016-12-31T16:59:00"/>
    <n v="1481175482"/>
    <x v="1284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d v="2015-06-20T13:59:35"/>
    <n v="1433512775"/>
    <x v="128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d v="2015-02-17T14:00:00"/>
    <n v="1423041227"/>
    <x v="1286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d v="2015-06-12T14:54:16"/>
    <n v="1428936856"/>
    <x v="1287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d v="2016-08-10T04:00:00"/>
    <n v="1468122163"/>
    <x v="1288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d v="2017-01-04T03:14:05"/>
    <n v="1480907645"/>
    <x v="1289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d v="2015-04-23T06:59:00"/>
    <n v="1427121931"/>
    <x v="129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d v="2015-04-07T07:00:00"/>
    <n v="1425224391"/>
    <x v="129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d v="2015-10-06T22:59:00"/>
    <n v="1441822828"/>
    <x v="1292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d v="2015-11-14T17:49:31"/>
    <n v="1444927771"/>
    <x v="1293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d v="2015-10-19T11:00:00"/>
    <n v="1443696797"/>
    <x v="1294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d v="2015-07-29T17:00:00"/>
    <n v="1435585497"/>
    <x v="1295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d v="2016-03-14T00:12:53"/>
    <n v="1456189973"/>
    <x v="1296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d v="2016-05-01T17:55:58"/>
    <n v="1459533358"/>
    <x v="1297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d v="2016-04-28T16:20:32"/>
    <n v="1459268432"/>
    <x v="1298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d v="2015-07-14T19:32:39"/>
    <n v="1434310359"/>
    <x v="129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d v="2016-06-01T18:57:00"/>
    <n v="1461427938"/>
    <x v="13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d v="2015-07-21T03:00:00"/>
    <n v="1436551178"/>
    <x v="1301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d v="2016-12-01T02:23:31"/>
    <n v="1477963411"/>
    <x v="1302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d v="2016-07-31T11:00:00"/>
    <n v="1468578920"/>
    <x v="1303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d v="2017-03-13T03:40:05"/>
    <n v="1484196005"/>
    <x v="1304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d v="2016-07-21T17:30:00"/>
    <n v="1466611108"/>
    <x v="1305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d v="2014-12-04T10:58:54"/>
    <n v="1415098734"/>
    <x v="1306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d v="2016-02-17T12:04:39"/>
    <n v="1453118679"/>
    <x v="1307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d v="2016-10-08T14:43:32"/>
    <n v="1472481812"/>
    <x v="1308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d v="2015-10-15T21:11:08"/>
    <n v="1441919468"/>
    <x v="1309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d v="2016-08-19T16:00:50"/>
    <n v="1467734450"/>
    <x v="131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d v="2016-11-30T20:15:19"/>
    <n v="1477509319"/>
    <x v="1311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d v="2015-04-18T16:52:02"/>
    <n v="1426783922"/>
    <x v="131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d v="2016-03-03T17:01:54"/>
    <n v="1454432514"/>
    <x v="1313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d v="2016-10-21T16:04:20"/>
    <n v="1471881860"/>
    <x v="1314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d v="2015-11-06T01:00:00"/>
    <n v="1443700648"/>
    <x v="1315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d v="2016-02-28T23:05:09"/>
    <n v="1453676709"/>
    <x v="1316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d v="2016-07-21T14:00:00"/>
    <n v="1464586746"/>
    <x v="1317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d v="2015-01-11T01:02:52"/>
    <n v="1418346172"/>
    <x v="1318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d v="2014-07-11T16:00:00"/>
    <n v="1403810965"/>
    <x v="1319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d v="2016-12-30T23:00:00"/>
    <n v="1480610046"/>
    <x v="132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d v="2016-12-23T17:58:57"/>
    <n v="1479923937"/>
    <x v="1321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d v="2015-05-21T15:45:25"/>
    <n v="1429631125"/>
    <x v="1322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d v="2016-04-26T06:55:00"/>
    <n v="1458665146"/>
    <x v="1323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d v="2016-10-13T15:12:32"/>
    <n v="1473779552"/>
    <x v="1324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d v="2016-12-30T02:03:55"/>
    <n v="1480471435"/>
    <x v="132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d v="2015-01-15T19:00:28"/>
    <n v="1417460428"/>
    <x v="1326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d v="2015-05-29T16:17:15"/>
    <n v="1430324235"/>
    <x v="1327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d v="2016-10-14T15:25:34"/>
    <n v="1472570734"/>
    <x v="1328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d v="2014-12-02T06:19:05"/>
    <n v="1414041545"/>
    <x v="1329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d v="2016-07-02T04:00:00"/>
    <n v="1464763109"/>
    <x v="133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d v="2016-08-17T12:05:54"/>
    <n v="1468843554"/>
    <x v="1331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7T01:26:48"/>
    <n v="1482888408"/>
    <x v="1332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6T02:33:45"/>
    <n v="1402886025"/>
    <x v="1333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d v="2016-03-11T18:34:47"/>
    <n v="1455129287"/>
    <x v="1334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d v="2015-12-05T22:28:22"/>
    <n v="1446762502"/>
    <x v="1335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d v="2014-12-17T20:43:48"/>
    <n v="1415825028"/>
    <x v="1336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d v="2017-03-03T13:51:19"/>
    <n v="1485957079"/>
    <x v="1337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d v="2015-08-02T19:17:13"/>
    <n v="1435951033"/>
    <x v="1338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d v="2014-12-08T16:31:55"/>
    <n v="1414164715"/>
    <x v="1339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x v="1340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d v="2016-10-01T14:58:37"/>
    <n v="1472569117"/>
    <x v="1341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d v="2015-07-17T19:35:39"/>
    <n v="1434569739"/>
    <x v="1342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d v="2016-08-19T03:59:00"/>
    <n v="1466512683"/>
    <x v="134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d v="2016-06-30T18:57:19"/>
    <n v="1464807439"/>
    <x v="1344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d v="2014-07-14T19:32:39"/>
    <n v="1402342359"/>
    <x v="1345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d v="2013-06-27T01:49:11"/>
    <n v="1369705751"/>
    <x v="1346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d v="2015-03-07T15:18:45"/>
    <n v="1423149525"/>
    <x v="1347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d v="2014-12-18T12:08:53"/>
    <n v="1416485333"/>
    <x v="1348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d v="2015-12-16T06:59:00"/>
    <n v="1447055935"/>
    <x v="1349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d v="2015-12-26T00:18:54"/>
    <n v="1448497134"/>
    <x v="1350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d v="2016-02-12T17:45:44"/>
    <n v="1452707144"/>
    <x v="1351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d v="2015-09-05T03:59:00"/>
    <n v="1436968366"/>
    <x v="1352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d v="2013-03-11T00:00:00"/>
    <n v="1359946188"/>
    <x v="1353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d v="2016-06-11T19:22:59"/>
    <n v="1463080979"/>
    <x v="1354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d v="2012-11-30T10:00:00"/>
    <n v="1351663605"/>
    <x v="135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d v="2013-07-05T00:56:00"/>
    <n v="1370393760"/>
    <x v="1356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d v="2013-03-01T05:59:00"/>
    <n v="1359587137"/>
    <x v="135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d v="2011-06-25T13:42:03"/>
    <n v="1306417323"/>
    <x v="1358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d v="2011-07-06T19:33:10"/>
    <n v="1304623990"/>
    <x v="1359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d v="2012-08-02T21:37:00"/>
    <n v="1341524220"/>
    <x v="136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d v="2014-06-21T17:12:52"/>
    <n v="1400778772"/>
    <x v="1361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d v="2013-09-07T22:25:31"/>
    <n v="1373408731"/>
    <x v="1362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d v="2016-02-15T07:59:00"/>
    <n v="1453925727"/>
    <x v="1363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d v="2015-01-07T16:41:46"/>
    <n v="1415464906"/>
    <x v="1364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d v="2015-03-16T16:35:52"/>
    <n v="1423935352"/>
    <x v="1365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d v="2014-11-27T00:54:23"/>
    <n v="1413158063"/>
    <x v="1366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d v="2015-11-14T01:04:10"/>
    <n v="1444867450"/>
    <x v="1367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d v="2015-06-15T04:34:54"/>
    <n v="1432269294"/>
    <x v="1368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d v="2014-04-11T14:15:46"/>
    <n v="1394633746"/>
    <x v="1369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d v="2013-10-16T00:04:50"/>
    <n v="1380585890"/>
    <x v="137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d v="2015-05-07T18:12:22"/>
    <n v="1428430342"/>
    <x v="1371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d v="2012-07-12T17:45:32"/>
    <n v="1339523132"/>
    <x v="137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d v="2016-12-30T22:50:33"/>
    <n v="1480546233"/>
    <x v="137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d v="2016-03-25T02:53:08"/>
    <n v="1456285988"/>
    <x v="1374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d v="2017-01-15T01:35:19"/>
    <n v="1481852119"/>
    <x v="1375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d v="2016-12-03T17:03:26"/>
    <n v="1478189006"/>
    <x v="137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d v="2017-02-03T04:11:00"/>
    <n v="1484198170"/>
    <x v="1377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d v="2016-08-01T18:13:30"/>
    <n v="1468779210"/>
    <x v="1378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d v="2015-06-05T11:47:56"/>
    <n v="1430912876"/>
    <x v="1379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d v="2015-06-09T02:00:00"/>
    <n v="1431886706"/>
    <x v="138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d v="2016-12-29T05:08:45"/>
    <n v="1480396125"/>
    <x v="1381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d v="2013-05-06T19:12:16"/>
    <n v="1365275536"/>
    <x v="1382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d v="2016-12-23T01:47:58"/>
    <n v="1480729678"/>
    <x v="1383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d v="2015-07-05T17:38:42"/>
    <n v="1433525922"/>
    <x v="1384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d v="2016-04-29T12:11:00"/>
    <n v="1457109121"/>
    <x v="1385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d v="2015-07-29T15:31:29"/>
    <n v="1435591889"/>
    <x v="1386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d v="2015-06-03T04:30:00"/>
    <n v="1430604395"/>
    <x v="1387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d v="2016-10-17T16:14:00"/>
    <n v="1474469117"/>
    <x v="1388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d v="2016-08-13T11:32:37"/>
    <n v="1468495957"/>
    <x v="1389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d v="2015-04-27T17:12:00"/>
    <n v="1427224606"/>
    <x v="139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d v="2015-08-22T04:59:00"/>
    <n v="1436369818"/>
    <x v="1391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d v="2016-03-03T03:43:06"/>
    <n v="1454298186"/>
    <x v="1392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d v="2016-08-01T16:22:03"/>
    <n v="1467476523"/>
    <x v="139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d v="2017-03-01T03:00:00"/>
    <n v="1484623726"/>
    <x v="1394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d v="2017-01-14T21:48:01"/>
    <n v="1481838481"/>
    <x v="1395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d v="2015-02-13T23:58:02"/>
    <n v="1421279882"/>
    <x v="1396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d v="2016-10-27T21:19:00"/>
    <n v="1475013710"/>
    <x v="1397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d v="2016-07-05T20:58:54"/>
    <n v="1465160334"/>
    <x v="1398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d v="2014-10-07T00:06:13"/>
    <n v="1410048373"/>
    <x v="1399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d v="2016-06-12T05:30:00"/>
    <n v="1462695073"/>
    <x v="14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d v="2013-05-26T23:54:34"/>
    <n v="1367798074"/>
    <x v="1401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d v="2015-05-01T00:16:51"/>
    <n v="1425259011"/>
    <x v="1402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d v="2013-07-26T01:30:35"/>
    <n v="1372210235"/>
    <x v="1403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d v="2015-02-22T12:14:45"/>
    <n v="1422447285"/>
    <x v="1404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d v="2014-11-28T17:20:01"/>
    <n v="1414599601"/>
    <x v="1405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d v="2015-12-12T10:00:00"/>
    <n v="1445336607"/>
    <x v="1406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d v="2014-08-12T12:52:58"/>
    <n v="1405687978"/>
    <x v="1407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d v="2015-11-13T21:55:56"/>
    <n v="1444856156"/>
    <x v="1408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x v="1409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d v="2016-06-03T07:38:40"/>
    <n v="1461051520"/>
    <x v="141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d v="2015-02-06T01:25:00"/>
    <n v="1420766700"/>
    <x v="1411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d v="2014-12-04T01:31:39"/>
    <n v="1415064699"/>
    <x v="1412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d v="2016-02-20T10:29:30"/>
    <n v="1450780170"/>
    <x v="1413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d v="2017-01-03T06:04:27"/>
    <n v="1480831467"/>
    <x v="1414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d v="2015-08-16T16:13:11"/>
    <n v="1436285591"/>
    <x v="1415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x v="1416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d v="2015-09-15T11:11:00"/>
    <n v="1439696174"/>
    <x v="1417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d v="2016-02-25T10:57:14"/>
    <n v="1453805834"/>
    <x v="1418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d v="2016-10-09T10:56:59"/>
    <n v="1473418619"/>
    <x v="14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d v="2016-06-28T16:01:26"/>
    <n v="1464969686"/>
    <x v="1420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d v="2015-02-08T21:58:29"/>
    <n v="1420840709"/>
    <x v="1421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d v="2016-09-21T05:45:04"/>
    <n v="1471844704"/>
    <x v="1422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d v="2016-01-01T08:38:51"/>
    <n v="1449045531"/>
    <x v="1423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d v="2016-11-15T18:13:22"/>
    <n v="1478106802"/>
    <x v="1424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x v="1425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9:22:00"/>
    <n v="1435224120"/>
    <x v="1426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d v="2016-09-18T20:26:25"/>
    <n v="1471638385"/>
    <x v="1427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d v="2016-04-02T08:06:57"/>
    <n v="1456996017"/>
    <x v="1428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x v="1429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d v="2014-12-19T19:31:28"/>
    <n v="1416339088"/>
    <x v="1430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d v="2015-11-26T06:03:36"/>
    <n v="1445922216"/>
    <x v="1431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x v="1432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d v="2016-12-10T11:00:00"/>
    <n v="1477839675"/>
    <x v="1433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d v="2015-06-08T15:00:00"/>
    <n v="1431973478"/>
    <x v="1434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d v="2015-10-11T18:43:40"/>
    <n v="1441997020"/>
    <x v="1435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d v="2016-02-21T08:24:17"/>
    <n v="1453451057"/>
    <x v="1436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d v="2014-07-13T04:59:00"/>
    <n v="1402058739"/>
    <x v="1437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d v="2016-04-27T13:55:00"/>
    <n v="1459198499"/>
    <x v="1438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d v="2015-03-07T19:55:01"/>
    <n v="1423166101"/>
    <x v="1439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d v="2016-05-26T17:57:43"/>
    <n v="1461693463"/>
    <x v="1440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d v="2015-09-11T18:22:49"/>
    <n v="1436811769"/>
    <x v="1441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x v="1442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d v="2017-01-02T22:13:29"/>
    <n v="1480803209"/>
    <x v="1443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20:57:42"/>
    <n v="1436907462"/>
    <x v="1444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13:00:55"/>
    <n v="1431694855"/>
    <x v="144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10:44:38"/>
    <n v="1459507478"/>
    <x v="1446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d v="2016-07-08T17:32:14"/>
    <n v="1465407134"/>
    <x v="1447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d v="2015-05-22T05:25:00"/>
    <n v="1429655318"/>
    <x v="144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x v="1449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d v="2016-02-20T04:06:37"/>
    <n v="1453349197"/>
    <x v="1450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d v="2014-11-19T00:00:59"/>
    <n v="1413759659"/>
    <x v="1451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x v="1452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5:42:27"/>
    <n v="1488386547"/>
    <x v="1453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d v="2016-04-24T21:59:00"/>
    <n v="1459716480"/>
    <x v="1454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d v="2014-09-05T13:39:00"/>
    <n v="1405181320"/>
    <x v="1455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d v="2017-01-03T16:02:45"/>
    <n v="1480867365"/>
    <x v="1456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x v="1457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x v="1458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7:25:00"/>
    <n v="1446612896"/>
    <x v="1459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x v="146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d v="2014-10-21T00:00:00"/>
    <n v="1410967754"/>
    <x v="1461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d v="2013-04-10T15:54:31"/>
    <n v="1363017271"/>
    <x v="1462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d v="2013-04-07T20:52:18"/>
    <n v="1361483538"/>
    <x v="1463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d v="2013-02-16T15:52:38"/>
    <n v="1358437958"/>
    <x v="1464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d v="2012-03-22T03:00:00"/>
    <n v="1329759452"/>
    <x v="1465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d v="2016-01-12T05:00:00"/>
    <n v="1449029266"/>
    <x v="146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d v="2012-03-25T18:14:45"/>
    <n v="1327518885"/>
    <x v="1467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d v="2011-06-12T00:20:49"/>
    <n v="1302654049"/>
    <x v="1468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d v="2013-02-15T14:21:49"/>
    <n v="1358346109"/>
    <x v="146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d v="2012-12-28T19:51:03"/>
    <n v="1354909863"/>
    <x v="1470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d v="2015-04-09T22:58:54"/>
    <n v="1426028334"/>
    <x v="1471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d v="2013-10-16T13:01:43"/>
    <n v="1379336503"/>
    <x v="1472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d v="2012-03-01T23:30:39"/>
    <n v="1328052639"/>
    <x v="1473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d v="2013-09-13T17:28:12"/>
    <n v="1376501292"/>
    <x v="1474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d v="2014-12-20T04:59:00"/>
    <n v="1416244863"/>
    <x v="1475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d v="2011-09-10T01:00:22"/>
    <n v="1313024422"/>
    <x v="1476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d v="2011-12-23T03:00:00"/>
    <n v="1319467604"/>
    <x v="1477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d v="2013-05-14T20:55:13"/>
    <n v="1367355313"/>
    <x v="1478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d v="2014-05-10T03:59:00"/>
    <n v="1398448389"/>
    <x v="147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d v="2013-07-26T17:00:00"/>
    <n v="1373408699"/>
    <x v="148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d v="2013-11-02T22:09:05"/>
    <n v="1380838145"/>
    <x v="1481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d v="2012-09-07T07:51:00"/>
    <n v="1345062936"/>
    <x v="1482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d v="2016-07-22T04:37:55"/>
    <n v="1467002275"/>
    <x v="1483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x v="1484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d v="2015-06-20T19:06:13"/>
    <n v="1430939173"/>
    <x v="1485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d v="2015-02-27T04:02:41"/>
    <n v="1422417761"/>
    <x v="1486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x v="1487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d v="2014-01-05T13:31:00"/>
    <n v="1386336660"/>
    <x v="1488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x v="1489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d v="2013-10-02T13:27:54"/>
    <n v="1378214874"/>
    <x v="1490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d v="2015-02-15T15:38:00"/>
    <n v="1418922443"/>
    <x v="1491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d v="2011-06-18T21:14:06"/>
    <n v="1305839646"/>
    <x v="1492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x v="1493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d v="2015-04-03T15:38:00"/>
    <n v="1425489613"/>
    <x v="1494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x v="1495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x v="1496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d v="2013-07-31T19:43:00"/>
    <n v="1371655522"/>
    <x v="1497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d v="2014-09-03T23:36:18"/>
    <n v="1405899378"/>
    <x v="149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d v="2016-08-05T00:10:33"/>
    <n v="1465171833"/>
    <x v="1499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d v="2013-05-01T21:42:37"/>
    <n v="1364852557"/>
    <x v="1500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d v="2015-07-08T14:00:23"/>
    <n v="1433772023"/>
    <x v="1501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d v="2016-03-25T22:00:00"/>
    <n v="1456491680"/>
    <x v="1502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d v="2016-10-23T08:20:01"/>
    <n v="1472026801"/>
    <x v="1503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d v="2014-06-10T08:33:00"/>
    <n v="1399996024"/>
    <x v="150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d v="2016-03-22T20:01:00"/>
    <n v="1455446303"/>
    <x v="1505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d v="2014-07-24T18:51:44"/>
    <n v="1403635904"/>
    <x v="1506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d v="2010-05-15T08:10:00"/>
    <n v="1268822909"/>
    <x v="1507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d v="2014-06-27T14:44:41"/>
    <n v="1401201881"/>
    <x v="1508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d v="2017-02-14T22:59:00"/>
    <n v="1484570885"/>
    <x v="1509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d v="2014-07-19T09:14:38"/>
    <n v="1403169278"/>
    <x v="1510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d v="2015-11-18T15:00:04"/>
    <n v="1445263204"/>
    <x v="1511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d v="2017-02-05T16:25:39"/>
    <n v="1483719939"/>
    <x v="1512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d v="2014-07-16T15:17:46"/>
    <n v="1402931866"/>
    <x v="1513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d v="2015-09-27T14:20:40"/>
    <n v="1439907640"/>
    <x v="1514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d v="2016-03-16T05:04:57"/>
    <n v="1455516297"/>
    <x v="1515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d v="2016-10-06T14:00:00"/>
    <n v="1473160292"/>
    <x v="1516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d v="2014-12-06T06:00:00"/>
    <n v="1415194553"/>
    <x v="1517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d v="2014-05-31T19:40:52"/>
    <n v="1398973252"/>
    <x v="1518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d v="2014-06-20T21:59:00"/>
    <n v="1400867283"/>
    <x v="1519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d v="2014-12-19T04:00:00"/>
    <n v="1415824513"/>
    <x v="152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d v="2016-06-07T04:01:31"/>
    <n v="1462248091"/>
    <x v="152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d v="2014-10-17T19:55:39"/>
    <n v="1410983739"/>
    <x v="1522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d v="2014-12-23T00:00:00"/>
    <n v="1416592916"/>
    <x v="1523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d v="2017-02-20T12:01:30"/>
    <n v="1485000090"/>
    <x v="1524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d v="2016-08-18T16:52:18"/>
    <n v="1468947138"/>
    <x v="1525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d v="2016-01-19T06:37:27"/>
    <n v="1448951847"/>
    <x v="1526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d v="2017-03-14T13:24:46"/>
    <n v="1487082286"/>
    <x v="1527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d v="2017-02-01T00:00:00"/>
    <n v="1483292122"/>
    <x v="1528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d v="2015-03-19T14:05:20"/>
    <n v="1424185520"/>
    <x v="1529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d v="2015-10-23T18:24:55"/>
    <n v="1443464695"/>
    <x v="1530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d v="2014-12-01T03:00:00"/>
    <n v="1414610126"/>
    <x v="1531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d v="2016-02-15T15:00:00"/>
    <n v="1453461865"/>
    <x v="1532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d v="2016-05-02T03:59:00"/>
    <n v="1457913777"/>
    <x v="1533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d v="2015-09-04T16:11:02"/>
    <n v="1438791062"/>
    <x v="1534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d v="2016-05-23T22:00:00"/>
    <n v="1461527631"/>
    <x v="1535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d v="2015-08-27T19:15:10"/>
    <n v="1438110910"/>
    <x v="1536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d v="2016-08-06T18:00:00"/>
    <n v="1467358427"/>
    <x v="153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d v="2015-01-22T18:46:10"/>
    <n v="1418064370"/>
    <x v="1538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d v="2017-01-03T22:03:39"/>
    <n v="1480629819"/>
    <x v="15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d v="2014-11-26T01:15:00"/>
    <n v="1414368616"/>
    <x v="154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d v="2014-12-31T17:05:38"/>
    <n v="1417453538"/>
    <x v="1541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d v="2015-06-30T23:55:00"/>
    <n v="1434412500"/>
    <x v="1542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d v="2014-11-22T13:13:54"/>
    <n v="1414066434"/>
    <x v="1543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x v="154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d v="2015-03-02T21:16:00"/>
    <n v="1422393234"/>
    <x v="1545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d v="2014-09-17T05:06:39"/>
    <n v="1405746399"/>
    <x v="1546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x v="1547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d v="2015-11-08T22:10:20"/>
    <n v="1444425020"/>
    <x v="1548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d v="2015-11-03T04:15:59"/>
    <n v="1443928559"/>
    <x v="154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d v="2016-05-12T10:47:14"/>
    <n v="1460458034"/>
    <x v="1550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x v="1551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d v="2014-10-01T03:59:00"/>
    <n v="1410366708"/>
    <x v="1552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x v="1553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6:03:10"/>
    <n v="1435903390"/>
    <x v="1554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x v="1555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d v="2016-07-04T03:40:24"/>
    <n v="1465011624"/>
    <x v="1556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d v="2014-09-20T15:40:33"/>
    <n v="1408549233"/>
    <x v="1557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d v="2015-08-28T12:12:00"/>
    <n v="1435656759"/>
    <x v="1558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d v="2015-04-29T01:16:39"/>
    <n v="1428974199"/>
    <x v="155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d v="2014-11-13T01:29:53"/>
    <n v="1414110593"/>
    <x v="1560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d v="2013-11-07T02:00:03"/>
    <n v="1381194003"/>
    <x v="1561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x v="1562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d v="2014-03-14T16:49:11"/>
    <n v="1389635351"/>
    <x v="1563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d v="2015-05-28T20:05:00"/>
    <n v="1430124509"/>
    <x v="1564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d v="2011-06-08T17:31:01"/>
    <n v="1304962261"/>
    <x v="1565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d v="2016-07-27T22:00:00"/>
    <n v="1467151204"/>
    <x v="1566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d v="2014-02-17T00:00:00"/>
    <n v="1391293745"/>
    <x v="1567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d v="2014-12-24T01:29:45"/>
    <n v="1416360585"/>
    <x v="1568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d v="2013-05-25T16:18:34"/>
    <n v="1366906714"/>
    <x v="1569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d v="2016-04-08T18:31:22"/>
    <n v="1457551882"/>
    <x v="1570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d v="2015-06-19T18:28:03"/>
    <n v="1432146483"/>
    <x v="1571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d v="2016-02-28T23:59:00"/>
    <n v="1454546859"/>
    <x v="1572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d v="2017-04-01T03:59:00"/>
    <n v="1487548802"/>
    <x v="1573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d v="2015-02-17T22:15:29"/>
    <n v="1421187329"/>
    <x v="1574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d v="2014-07-09T12:34:56"/>
    <n v="1402317296"/>
    <x v="1575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d v="2015-06-30T21:06:08"/>
    <n v="1431810368"/>
    <x v="1576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d v="2012-07-24T20:20:48"/>
    <n v="1337977248"/>
    <x v="1577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d v="2010-09-02T02:00:00"/>
    <n v="1281317691"/>
    <x v="1578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d v="2013-08-28T23:54:51"/>
    <n v="1374882891"/>
    <x v="1579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x v="1580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d v="2015-12-19T10:46:30"/>
    <n v="1447757190"/>
    <x v="1581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d v="2015-10-26T21:20:00"/>
    <n v="1440961053"/>
    <x v="1582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d v="2014-09-25T21:43:11"/>
    <n v="1409089391"/>
    <x v="1583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x v="1584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d v="2016-12-25T11:00:00"/>
    <n v="1480800568"/>
    <x v="1585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x v="1586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d v="2014-12-13T22:49:25"/>
    <n v="1415918965"/>
    <x v="1587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x v="1588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x v="1589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d v="2015-09-23T20:34:24"/>
    <n v="1440448464"/>
    <x v="1590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d v="2016-04-03T16:25:41"/>
    <n v="1457112341"/>
    <x v="159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x v="1592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d v="2015-02-28T20:17:35"/>
    <n v="1422562655"/>
    <x v="1593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d v="2016-05-15T16:21:00"/>
    <n v="1458147982"/>
    <x v="1594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d v="2014-06-18T20:13:00"/>
    <n v="1400634728"/>
    <x v="1595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d v="2014-12-13T11:19:29"/>
    <n v="1414577969"/>
    <x v="1596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x v="15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d v="2015-07-26T16:00:58"/>
    <n v="1432742458"/>
    <x v="159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x v="1599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d v="2014-07-15T05:11:00"/>
    <n v="1401585752"/>
    <x v="16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d v="2011-05-05T02:13:53"/>
    <n v="1301969633"/>
    <x v="1601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d v="2011-10-14T23:00:00"/>
    <n v="1314947317"/>
    <x v="1602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d v="2012-01-28T04:04:19"/>
    <n v="1322539459"/>
    <x v="1603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d v="2012-03-17T19:17:15"/>
    <n v="1328559435"/>
    <x v="1604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d v="2011-08-01T07:00:00"/>
    <n v="1311380313"/>
    <x v="1605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d v="2011-03-24T01:40:38"/>
    <n v="1293158438"/>
    <x v="1606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d v="2012-06-14T19:24:11"/>
    <n v="1337887451"/>
    <x v="1607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d v="2014-01-01T05:26:00"/>
    <n v="1385754986"/>
    <x v="1608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d v="2011-11-02T08:00:00"/>
    <n v="1315612909"/>
    <x v="16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d v="2012-12-15T22:11:50"/>
    <n v="1353017510"/>
    <x v="161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d v="2013-06-05T00:00:32"/>
    <n v="1368576032"/>
    <x v="1611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d v="2013-01-02T20:59:44"/>
    <n v="1354568384"/>
    <x v="1612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d v="2012-07-22T01:40:02"/>
    <n v="1340329202"/>
    <x v="1613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d v="2014-08-03T17:00:00"/>
    <n v="1401924769"/>
    <x v="1614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d v="2011-12-13T02:13:16"/>
    <n v="1319850796"/>
    <x v="1615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d v="2012-11-22T22:00:00"/>
    <n v="1350061821"/>
    <x v="1616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d v="2013-11-01T19:00:00"/>
    <n v="1380470188"/>
    <x v="1617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d v="2013-03-08T15:42:15"/>
    <n v="1359301335"/>
    <x v="1618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d v="2014-09-15T04:28:06"/>
    <n v="1408940886"/>
    <x v="1619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d v="2013-02-23T08:09:00"/>
    <n v="1361002140"/>
    <x v="162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d v="2012-05-28T03:59:00"/>
    <n v="1333550015"/>
    <x v="1621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d v="2014-12-17T07:59:00"/>
    <n v="1415343874"/>
    <x v="1622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d v="2013-08-27T16:31:29"/>
    <n v="1372437089"/>
    <x v="1623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d v="2013-01-09T08:48:55"/>
    <n v="1354265335"/>
    <x v="1624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d v="2012-09-11T16:47:33"/>
    <n v="1344962853"/>
    <x v="1625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d v="2013-12-01T21:21:07"/>
    <n v="1383337267"/>
    <x v="1626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d v="2012-11-26T04:59:00"/>
    <n v="1351011489"/>
    <x v="1627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d v="2014-06-17T17:41:22"/>
    <n v="1400175682"/>
    <x v="1628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d v="2014-02-20T20:48:53"/>
    <n v="1389041333"/>
    <x v="1629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d v="2012-03-02T06:59:00"/>
    <n v="1328040375"/>
    <x v="163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d v="2012-10-12T20:37:41"/>
    <n v="1347482261"/>
    <x v="163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d v="2011-09-24T08:10:54"/>
    <n v="1311667854"/>
    <x v="1632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d v="2012-01-16T05:00:00"/>
    <n v="1324329156"/>
    <x v="1633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d v="2011-06-02T05:59:00"/>
    <n v="1303706001"/>
    <x v="1634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d v="2016-07-11T20:51:01"/>
    <n v="1463086261"/>
    <x v="1635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d v="2011-06-12T04:00:00"/>
    <n v="1304129088"/>
    <x v="1636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d v="2009-12-31T23:39:00"/>
    <n v="1257444140"/>
    <x v="1637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d v="2013-02-28T21:25:00"/>
    <n v="1358180968"/>
    <x v="163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d v="2012-03-03T15:39:25"/>
    <n v="1328197165"/>
    <x v="1639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d v="2010-08-03T01:59:00"/>
    <n v="1279603955"/>
    <x v="164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d v="2014-12-19T14:19:04"/>
    <n v="1416406744"/>
    <x v="1641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d v="2011-06-14T00:35:27"/>
    <n v="1306283727"/>
    <x v="1642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d v="2012-09-24T19:46:52"/>
    <n v="1345924012"/>
    <x v="1643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d v="2012-11-22T02:26:00"/>
    <n v="1348363560"/>
    <x v="1644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d v="2013-09-18T14:49:00"/>
    <n v="1378306140"/>
    <x v="1645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d v="2014-08-14T18:11:00"/>
    <n v="1405248503"/>
    <x v="1646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d v="2012-06-09T09:49:37"/>
    <n v="1336643377"/>
    <x v="164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d v="2011-03-20T15:54:42"/>
    <n v="1298048082"/>
    <x v="1648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d v="2014-05-23T16:25:55"/>
    <n v="1396974355"/>
    <x v="1649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d v="2013-10-09T10:27:17"/>
    <n v="1378722437"/>
    <x v="1650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d v="2011-04-26T06:59:00"/>
    <n v="1300916220"/>
    <x v="1651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d v="2013-11-24T12:49:53"/>
    <n v="1382701793"/>
    <x v="1652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d v="2011-04-24T20:01:36"/>
    <n v="1300996896"/>
    <x v="1653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d v="2012-04-18T21:22:40"/>
    <n v="1332192160"/>
    <x v="1654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d v="2012-04-05T18:00:20"/>
    <n v="1331060420"/>
    <x v="1655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d v="2012-12-13T22:17:32"/>
    <n v="1352845052"/>
    <x v="1656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d v="2012-05-24T18:46:08"/>
    <n v="1335293168"/>
    <x v="1657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d v="2012-12-18T14:20:00"/>
    <n v="1352524767"/>
    <x v="1658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d v="2013-12-17T12:00:00"/>
    <n v="1384811721"/>
    <x v="1659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d v="2016-04-30T21:59:00"/>
    <n v="1459355950"/>
    <x v="166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d v="2016-01-17T21:00:00"/>
    <n v="1449359831"/>
    <x v="166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d v="2011-12-31T05:45:36"/>
    <n v="1320122736"/>
    <x v="1662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d v="2015-02-01T00:31:47"/>
    <n v="1420158707"/>
    <x v="1663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d v="2012-03-16T03:59:00"/>
    <n v="1328033818"/>
    <x v="1664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d v="2011-02-22T03:00:00"/>
    <n v="1295624113"/>
    <x v="1665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d v="2013-03-28T05:04:33"/>
    <n v="1361858673"/>
    <x v="1666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d v="2014-03-11T06:59:00"/>
    <n v="1392169298"/>
    <x v="1667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d v="2011-11-28T04:35:39"/>
    <n v="1319859339"/>
    <x v="1668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d v="2016-05-31T21:14:36"/>
    <n v="1459545276"/>
    <x v="1669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d v="2010-07-05T04:00:00"/>
    <n v="1273961999"/>
    <x v="167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d v="2016-08-01T13:03:34"/>
    <n v="1467464614"/>
    <x v="1671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d v="2012-06-04T15:45:30"/>
    <n v="1336232730"/>
    <x v="1672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d v="2015-03-06T21:04:52"/>
    <n v="1423083892"/>
    <x v="1673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d v="2016-08-18T06:59:00"/>
    <n v="1468852306"/>
    <x v="1674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d v="2011-10-16T22:03:00"/>
    <n v="1316194540"/>
    <x v="1675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d v="2012-04-21T03:59:00"/>
    <n v="1330968347"/>
    <x v="1676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d v="2016-04-16T05:59:00"/>
    <n v="1455615976"/>
    <x v="1677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d v="2014-02-06T20:31:11"/>
    <n v="1390509071"/>
    <x v="1678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d v="2011-07-22T01:39:05"/>
    <n v="1309311545"/>
    <x v="1679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d v="2014-07-12T18:11:07"/>
    <n v="1402596667"/>
    <x v="1680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d v="2017-03-29T02:00:00"/>
    <n v="1486522484"/>
    <x v="1681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682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d v="2017-04-07T18:45:38"/>
    <n v="1489517138"/>
    <x v="1683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d v="2017-03-17T18:34:01"/>
    <n v="1487360041"/>
    <x v="1684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d v="2017-03-24T05:00:23"/>
    <n v="1487743223"/>
    <x v="1685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d v="2017-04-27T19:15:19"/>
    <n v="1488140119"/>
    <x v="1686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d v="2017-04-10T20:15:00"/>
    <n v="1488935245"/>
    <x v="1687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d v="2017-04-09T11:49:54"/>
    <n v="1489150194"/>
    <x v="1688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d v="2017-03-16T21:37:10"/>
    <n v="1487111830"/>
    <x v="1689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d v="2017-04-06T09:20:42"/>
    <n v="1488882042"/>
    <x v="1690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d v="2017-04-03T01:00:00"/>
    <n v="1488387008"/>
    <x v="1691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d v="2017-03-26T23:59:00"/>
    <n v="1487734667"/>
    <x v="1692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d v="2017-04-09T20:00:00"/>
    <n v="1489097112"/>
    <x v="1693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d v="2017-03-27T04:36:00"/>
    <n v="1488038674"/>
    <x v="169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d v="2017-04-10T01:00:00"/>
    <n v="1488847514"/>
    <x v="1695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1696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d v="2017-04-09T23:47:28"/>
    <n v="1489193248"/>
    <x v="1697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698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d v="2017-04-11T20:44:05"/>
    <n v="1489351445"/>
    <x v="1699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d v="2017-04-01T04:00:00"/>
    <n v="1488418990"/>
    <x v="17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d v="2015-01-15T15:56:45"/>
    <n v="1418745405"/>
    <x v="1701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d v="2015-03-30T19:52:30"/>
    <n v="1425156750"/>
    <x v="1702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d v="2015-08-31T06:45:37"/>
    <n v="1435819537"/>
    <x v="1703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d v="2015-02-16T03:21:13"/>
    <n v="1421464873"/>
    <x v="1704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x v="1705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7:21:12"/>
    <n v="1435130472"/>
    <x v="1706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d v="2016-03-28T16:18:15"/>
    <n v="1456593495"/>
    <x v="1707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x v="1708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d v="2014-08-31T19:39:00"/>
    <n v="1405949514"/>
    <x v="1709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d v="2016-01-18T13:00:00"/>
    <n v="1449151888"/>
    <x v="171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d v="2014-09-01T15:30:34"/>
    <n v="1406907034"/>
    <x v="1711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x v="1712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d v="2014-10-05T19:13:32"/>
    <n v="1409944412"/>
    <x v="1713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d v="2015-05-01T22:02:41"/>
    <n v="1427925761"/>
    <x v="1714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d v="2015-03-31T03:22:00"/>
    <n v="1425186785"/>
    <x v="171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d v="2016-12-09T14:51:39"/>
    <n v="1477835499"/>
    <x v="1716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d v="2016-04-21T04:00:00"/>
    <n v="1459467238"/>
    <x v="1717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d v="2016-05-14T04:59:00"/>
    <n v="1459435149"/>
    <x v="1718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d v="2014-09-17T12:49:51"/>
    <n v="1408366191"/>
    <x v="1719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d v="2014-11-09T19:47:51"/>
    <n v="1412966871"/>
    <x v="1720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x v="1721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d v="2016-04-03T00:10:00"/>
    <n v="1456441429"/>
    <x v="1722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d v="2015-07-01T06:00:00"/>
    <n v="1430855315"/>
    <x v="1723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d v="2014-10-30T22:22:42"/>
    <n v="1412115762"/>
    <x v="1724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d v="2014-08-24T23:14:09"/>
    <n v="1406330049"/>
    <x v="1725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d v="2014-06-27T22:04:24"/>
    <n v="1401401064"/>
    <x v="1726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d v="2015-04-05T11:00:00"/>
    <n v="1423520177"/>
    <x v="172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d v="2015-10-21T15:01:14"/>
    <n v="1442847674"/>
    <x v="1728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x v="1729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x v="1730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x v="1731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x v="1732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x v="1733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d v="2015-05-08T00:52:36"/>
    <n v="1428454356"/>
    <x v="1734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d v="2016-08-07T19:32:25"/>
    <n v="1468006345"/>
    <x v="173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d v="2015-11-08T21:40:33"/>
    <n v="1444423233"/>
    <x v="1736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d v="2015-07-20T22:46:32"/>
    <n v="1434840392"/>
    <x v="1737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d v="2014-10-02T20:59:02"/>
    <n v="1409691542"/>
    <x v="1738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d v="2016-05-04T19:58:52"/>
    <n v="1457297932"/>
    <x v="1739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x v="1740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d v="2015-06-10T15:04:31"/>
    <n v="1430060671"/>
    <x v="174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d v="2017-01-07T21:00:00"/>
    <n v="1481058170"/>
    <x v="1742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d v="2016-08-27T03:59:00"/>
    <n v="1470348775"/>
    <x v="1743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d v="2015-03-08T13:31:17"/>
    <n v="1421937077"/>
    <x v="1744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d v="2016-12-22T02:00:00"/>
    <n v="1479276838"/>
    <x v="1745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d v="2016-11-24T02:00:00"/>
    <n v="1477368867"/>
    <x v="1746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d v="2015-11-13T15:00:00"/>
    <n v="1444904830"/>
    <x v="1747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d v="2015-09-02T22:49:03"/>
    <n v="1438642143"/>
    <x v="1748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d v="2017-03-01T19:00:00"/>
    <n v="1485213921"/>
    <x v="1749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d v="2016-04-19T20:05:04"/>
    <n v="1458936304"/>
    <x v="1750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d v="2015-03-19T17:45:23"/>
    <n v="1424198723"/>
    <x v="1751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d v="2016-10-14T06:04:42"/>
    <n v="1473833082"/>
    <x v="175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d v="2016-03-21T16:59:28"/>
    <n v="1455991168"/>
    <x v="1753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d v="2015-04-03T20:02:33"/>
    <n v="1425502953"/>
    <x v="1754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d v="2015-10-05T18:56:01"/>
    <n v="1441479361"/>
    <x v="1755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d v="2016-08-29T04:01:09"/>
    <n v="1468987269"/>
    <x v="1756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d v="2017-01-28T19:29:00"/>
    <n v="1483041083"/>
    <x v="1757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d v="2016-07-14T22:56:32"/>
    <n v="1463352992"/>
    <x v="1758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d v="2015-03-25T18:53:49"/>
    <n v="1425585229"/>
    <x v="175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d v="2016-02-25T16:08:33"/>
    <n v="1454688513"/>
    <x v="1760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d v="2015-09-12T13:37:40"/>
    <n v="1437745060"/>
    <x v="1761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d v="2016-03-11T23:34:05"/>
    <n v="1455147245"/>
    <x v="1762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d v="2016-10-23T20:50:40"/>
    <n v="1474663840"/>
    <x v="1763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d v="2014-08-03T11:39:39"/>
    <n v="1404560379"/>
    <x v="1764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d v="2014-08-13T23:31:52"/>
    <n v="1405380712"/>
    <x v="1765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20:38:08"/>
    <n v="1407184688"/>
    <x v="1766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d v="2014-08-03T15:48:04"/>
    <n v="1404488884"/>
    <x v="1767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d v="2014-09-27T13:27:24"/>
    <n v="1406640444"/>
    <x v="1768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d v="2015-01-13T19:39:19"/>
    <n v="1418585959"/>
    <x v="176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d v="2014-10-14T18:43:14"/>
    <n v="1410288194"/>
    <x v="1770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d v="2014-10-23T23:30:40"/>
    <n v="1411515040"/>
    <x v="1771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d v="2014-07-06T17:13:56"/>
    <n v="1399482836"/>
    <x v="1772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d v="2015-01-19T18:14:58"/>
    <n v="1417803298"/>
    <x v="1773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d v="2014-11-29T14:59:00"/>
    <n v="1413609292"/>
    <x v="1774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d v="2014-10-24T23:26:00"/>
    <n v="1410305160"/>
    <x v="1775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d v="2014-10-29T22:57:51"/>
    <n v="1411513071"/>
    <x v="1776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d v="2015-02-20T08:34:13"/>
    <n v="1421829253"/>
    <x v="1777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d v="2015-03-27T19:43:15"/>
    <n v="1423600995"/>
    <x v="1778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d v="2016-09-02T16:36:20"/>
    <n v="1470242180"/>
    <x v="1779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d v="2016-07-02T14:25:10"/>
    <n v="1462285510"/>
    <x v="178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d v="2016-09-15T14:49:05"/>
    <n v="1471272545"/>
    <x v="1781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d v="2016-02-21T13:48:09"/>
    <n v="1453211289"/>
    <x v="1782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d v="2015-05-21T22:47:58"/>
    <n v="1429656478"/>
    <x v="1783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d v="2015-01-31T03:25:00"/>
    <n v="1419954240"/>
    <x v="1784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d v="2014-10-16T00:00:00"/>
    <n v="1410750855"/>
    <x v="178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d v="2014-12-15T13:12:57"/>
    <n v="1416057177"/>
    <x v="1786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d v="2015-04-04T14:43:57"/>
    <n v="1425570237"/>
    <x v="178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d v="2014-10-31T22:45:42"/>
    <n v="1412203542"/>
    <x v="1788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d v="2015-01-12T06:00:03"/>
    <n v="1415858403"/>
    <x v="1789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d v="2015-02-05T16:11:18"/>
    <n v="1420560678"/>
    <x v="1790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d v="2015-01-29T17:46:05"/>
    <n v="1417369565"/>
    <x v="1791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d v="2015-08-10T06:59:00"/>
    <n v="1435970682"/>
    <x v="179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d v="2014-11-27T22:24:00"/>
    <n v="1414531440"/>
    <x v="1793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d v="2015-02-11T13:13:42"/>
    <n v="1420636422"/>
    <x v="1794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d v="2016-10-14T16:00:00"/>
    <n v="1473922541"/>
    <x v="1795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d v="2016-07-24T10:32:46"/>
    <n v="1464172366"/>
    <x v="179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d v="2016-12-15T13:39:49"/>
    <n v="1479217189"/>
    <x v="1797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d v="2016-02-04T07:50:33"/>
    <n v="1449388233"/>
    <x v="1798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d v="2014-11-11T21:13:28"/>
    <n v="1414008808"/>
    <x v="1799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d v="2016-10-10T14:32:50"/>
    <n v="1473517970"/>
    <x v="180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d v="2015-12-15T12:10:00"/>
    <n v="1447429868"/>
    <x v="1801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d v="2015-06-27T21:59:00"/>
    <n v="1433416830"/>
    <x v="1802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d v="2015-02-14T01:43:02"/>
    <n v="1421199782"/>
    <x v="1803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d v="2015-11-14T17:16:44"/>
    <n v="1444061804"/>
    <x v="180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d v="2015-10-02T18:00:00"/>
    <n v="1441048658"/>
    <x v="1805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d v="2014-09-30T15:19:09"/>
    <n v="1409066349"/>
    <x v="1806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d v="2014-09-28T01:38:33"/>
    <n v="1409276313"/>
    <x v="1807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d v="2017-02-11T16:20:30"/>
    <n v="1483806030"/>
    <x v="1808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d v="2015-03-01T21:47:19"/>
    <n v="1422222439"/>
    <x v="180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d v="2014-08-21T21:50:26"/>
    <n v="1407621026"/>
    <x v="1810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d v="2014-10-24T04:00:00"/>
    <n v="1408962270"/>
    <x v="1811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d v="2016-07-03T07:38:56"/>
    <n v="1464939536"/>
    <x v="1812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x v="1813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d v="2015-02-28T07:32:16"/>
    <n v="1422516736"/>
    <x v="1814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x v="1815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d v="2016-07-25T19:00:00"/>
    <n v="1467061303"/>
    <x v="1816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d v="2017-01-30T06:59:00"/>
    <n v="1480607607"/>
    <x v="181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x v="1818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d v="2014-07-30T18:03:16"/>
    <n v="1404151396"/>
    <x v="1819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d v="2015-04-01T01:01:30"/>
    <n v="1425261690"/>
    <x v="182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d v="2012-03-03T07:39:27"/>
    <n v="1326872367"/>
    <x v="1821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d v="2014-01-31T19:01:00"/>
    <n v="1388084862"/>
    <x v="182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d v="2012-10-24T16:26:16"/>
    <n v="1348503976"/>
    <x v="1823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d v="2014-01-08T02:08:00"/>
    <n v="1387403967"/>
    <x v="1824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d v="2013-07-11T20:01:43"/>
    <n v="1371585703"/>
    <x v="1825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d v="2014-02-17T22:10:17"/>
    <n v="1390083017"/>
    <x v="1826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d v="2011-03-03T07:49:21"/>
    <n v="1294818561"/>
    <x v="1827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d v="2014-05-09T22:00:00"/>
    <n v="1396906530"/>
    <x v="1828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d v="2011-01-21T22:00:00"/>
    <n v="1291428371"/>
    <x v="1829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d v="2014-02-24T16:25:07"/>
    <n v="1390667107"/>
    <x v="1830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d v="2012-05-12T23:54:23"/>
    <n v="1335570863"/>
    <x v="1831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d v="2011-03-04T12:57:07"/>
    <n v="1296651427"/>
    <x v="1832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d v="2013-03-02T07:59:00"/>
    <n v="1359421403"/>
    <x v="183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d v="2015-01-24T23:08:15"/>
    <n v="1418684895"/>
    <x v="1834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d v="2016-03-31T15:51:11"/>
    <n v="1456851071"/>
    <x v="1835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d v="2013-02-17T19:25:29"/>
    <n v="1359660329"/>
    <x v="1836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d v="2012-03-18T00:08:55"/>
    <n v="1326848935"/>
    <x v="1837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d v="2011-10-01T03:00:00"/>
    <n v="1314989557"/>
    <x v="1838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d v="2016-10-01T17:19:42"/>
    <n v="1472750382"/>
    <x v="1839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d v="2013-05-07T04:59:00"/>
    <n v="1366251510"/>
    <x v="184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d v="2014-05-20T04:59:00"/>
    <n v="1397679445"/>
    <x v="1841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d v="2015-03-02T05:59:00"/>
    <n v="1422371381"/>
    <x v="1842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d v="2011-02-20T23:52:34"/>
    <n v="1295653954"/>
    <x v="1843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d v="2011-06-11T03:00:00"/>
    <n v="1304464914"/>
    <x v="184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d v="2016-06-17T04:55:00"/>
    <n v="1464854398"/>
    <x v="1845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d v="2012-12-15T15:36:17"/>
    <n v="1352993777"/>
    <x v="1846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d v="2015-04-21T05:40:32"/>
    <n v="1427780432"/>
    <x v="1847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d v="2011-07-31T06:59:00"/>
    <n v="1306608888"/>
    <x v="184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d v="2012-10-17T20:17:39"/>
    <n v="1347913059"/>
    <x v="184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d v="2014-07-10T23:01:40"/>
    <n v="1402441300"/>
    <x v="185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d v="2014-07-28T01:00:00"/>
    <n v="1404769538"/>
    <x v="1851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d v="2015-04-25T00:00:00"/>
    <n v="1426703452"/>
    <x v="18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d v="2012-11-14T02:26:57"/>
    <n v="1348536417"/>
    <x v="1853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d v="2013-05-24T00:30:37"/>
    <n v="1366763437"/>
    <x v="1854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d v="2014-01-06T12:55:40"/>
    <n v="1385124940"/>
    <x v="1855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d v="2014-07-18T20:31:12"/>
    <n v="1403901072"/>
    <x v="1856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d v="2014-09-12T18:26:53"/>
    <n v="1407954413"/>
    <x v="1857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d v="2011-12-16T05:48:41"/>
    <n v="1318826921"/>
    <x v="1858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d v="2011-09-22T18:28:49"/>
    <n v="1314124129"/>
    <x v="185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d v="2014-02-06T17:01:24"/>
    <n v="1389891684"/>
    <x v="1860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x v="186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d v="2017-03-08T07:30:00"/>
    <n v="1484912974"/>
    <x v="1862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d v="2014-06-12T19:08:05"/>
    <n v="1400008085"/>
    <x v="1863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d v="2014-05-04T17:11:40"/>
    <n v="1396631500"/>
    <x v="1864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d v="2016-11-06T09:49:07"/>
    <n v="1475398147"/>
    <x v="1865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d v="2017-03-01T04:00:00"/>
    <n v="1483768497"/>
    <x v="1866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d v="2016-11-05T22:11:52"/>
    <n v="1475791912"/>
    <x v="1867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d v="2015-12-15T07:59:00"/>
    <n v="1448044925"/>
    <x v="1868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x v="186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d v="2016-01-31T04:17:00"/>
    <n v="1451723535"/>
    <x v="187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d v="2014-11-20T19:48:21"/>
    <n v="1413053301"/>
    <x v="187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d v="2015-06-30T03:06:42"/>
    <n v="1433041602"/>
    <x v="187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d v="2015-07-08T16:45:00"/>
    <n v="1433861210"/>
    <x v="1873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d v="2016-06-28T23:15:33"/>
    <n v="1465427733"/>
    <x v="1874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d v="2016-08-06T21:35:08"/>
    <n v="1465335308"/>
    <x v="1875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6:50:05"/>
    <n v="1400309405"/>
    <x v="1876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x v="1877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3T00:12:35"/>
    <n v="1400026355"/>
    <x v="1878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d v="2016-03-14T14:35:29"/>
    <n v="1455377729"/>
    <x v="187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d v="2016-03-30T12:36:20"/>
    <n v="1456839380"/>
    <x v="188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d v="2015-03-10T02:39:49"/>
    <n v="1423366789"/>
    <x v="1881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d v="2012-07-10T23:48:00"/>
    <n v="1339109212"/>
    <x v="188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d v="2012-04-08T21:45:08"/>
    <n v="1331333108"/>
    <x v="1883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d v="2012-11-27T12:00:00"/>
    <n v="1350967535"/>
    <x v="1884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d v="2012-08-10T22:00:00"/>
    <n v="1341800110"/>
    <x v="1885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d v="2014-11-12T22:45:38"/>
    <n v="1413236738"/>
    <x v="1886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d v="2015-12-03T21:30:00"/>
    <n v="1447614732"/>
    <x v="1887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d v="2010-06-01T04:59:00"/>
    <n v="1272692732"/>
    <x v="1888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d v="2013-03-11T18:02:26"/>
    <n v="1359140546"/>
    <x v="1889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d v="2012-12-15T18:52:08"/>
    <n v="1353005528"/>
    <x v="1890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d v="2010-07-22T06:00:00"/>
    <n v="1275851354"/>
    <x v="1891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d v="2011-06-07T15:18:01"/>
    <n v="1304867881"/>
    <x v="1892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d v="2011-04-16T03:59:00"/>
    <n v="1301524585"/>
    <x v="1893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d v="2012-02-12T21:43:03"/>
    <n v="1326404583"/>
    <x v="1894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d v="2015-10-20T17:55:22"/>
    <n v="1442771722"/>
    <x v="1895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d v="2012-04-12T17:02:45"/>
    <n v="1331658165"/>
    <x v="1896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d v="2014-03-04T21:00:00"/>
    <n v="1392040806"/>
    <x v="1897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d v="2016-02-01T18:00:00"/>
    <n v="1451277473"/>
    <x v="1898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d v="2015-03-25T21:36:06"/>
    <n v="1424730966"/>
    <x v="1899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d v="2012-10-06T09:59:00"/>
    <n v="1347137731"/>
    <x v="19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d v="2015-05-22T13:00:00"/>
    <n v="1429707729"/>
    <x v="1901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d v="2015-03-04T18:57:27"/>
    <n v="1422903447"/>
    <x v="1902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d v="2017-01-27T18:29:51"/>
    <n v="1480357791"/>
    <x v="1903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d v="2016-01-02T16:27:01"/>
    <n v="1447864021"/>
    <x v="1904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d v="2014-09-07T22:13:14"/>
    <n v="1407535994"/>
    <x v="1905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d v="2016-06-23T16:06:23"/>
    <n v="1464105983"/>
    <x v="1906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d v="2014-05-23T14:05:25"/>
    <n v="1399557925"/>
    <x v="1907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d v="2016-12-29T22:01:40"/>
    <n v="1480456900"/>
    <x v="1908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d v="2014-10-23T10:17:59"/>
    <n v="1411467479"/>
    <x v="190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d v="2015-10-31T22:45:00"/>
    <n v="1442531217"/>
    <x v="191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d v="2014-08-09T00:48:54"/>
    <n v="1404953334"/>
    <x v="1911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d v="2015-06-04T05:26:00"/>
    <n v="1430803560"/>
    <x v="1912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d v="2014-10-08T12:16:18"/>
    <n v="1410178578"/>
    <x v="1913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d v="2014-11-01T03:59:00"/>
    <n v="1413519073"/>
    <x v="1914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d v="2014-09-02T01:10:22"/>
    <n v="1407892222"/>
    <x v="1915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d v="2016-11-07T18:12:55"/>
    <n v="1476378775"/>
    <x v="1916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d v="2017-02-10T06:28:53"/>
    <n v="1484116133"/>
    <x v="1917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d v="2014-08-12T18:57:31"/>
    <n v="1404845851"/>
    <x v="1918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d v="2015-05-19T21:00:49"/>
    <n v="1429477249"/>
    <x v="191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d v="2015-10-21T23:00:00"/>
    <n v="1443042061"/>
    <x v="192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d v="2012-07-14T05:19:03"/>
    <n v="1339651143"/>
    <x v="1921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d v="2013-12-12T06:08:27"/>
    <n v="1384236507"/>
    <x v="1922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d v="2011-09-27T04:59:00"/>
    <n v="1313612532"/>
    <x v="1923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d v="2014-01-15T19:33:00"/>
    <n v="1387390555"/>
    <x v="1924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d v="2013-10-11T00:00:00"/>
    <n v="1379540288"/>
    <x v="1925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d v="2010-11-02T00:26:00"/>
    <n v="1286319256"/>
    <x v="192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d v="2012-03-08T04:59:00"/>
    <n v="1329856839"/>
    <x v="1927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d v="2013-05-07T15:33:14"/>
    <n v="1365348794"/>
    <x v="1928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d v="2011-07-05T00:31:06"/>
    <n v="1306197066"/>
    <x v="1929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d v="2013-07-07T13:24:42"/>
    <n v="1368019482"/>
    <x v="1930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d v="2012-05-22T03:30:00"/>
    <n v="1336512309"/>
    <x v="1931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d v="2012-01-24T19:26:13"/>
    <n v="1325618773"/>
    <x v="1932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d v="2014-09-27T03:08:27"/>
    <n v="1409195307"/>
    <x v="1933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d v="2011-12-25T05:00:00"/>
    <n v="1321649321"/>
    <x v="1934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d v="2014-06-21T04:59:00"/>
    <n v="1400106171"/>
    <x v="1935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d v="2011-12-06T05:59:00"/>
    <n v="1320528070"/>
    <x v="1936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d v="2012-06-15T03:59:00"/>
    <n v="1338346281"/>
    <x v="1937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d v="2013-07-02T05:00:00"/>
    <n v="1370067231"/>
    <x v="1938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d v="2013-03-10T22:38:28"/>
    <n v="1360366708"/>
    <x v="1939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d v="2011-06-15T03:59:00"/>
    <n v="1304770233"/>
    <x v="194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d v="2014-05-15T06:58:51"/>
    <n v="1397545131"/>
    <x v="194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d v="2011-07-04T19:52:20"/>
    <n v="1302033140"/>
    <x v="1942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d v="2016-08-11T06:28:36"/>
    <n v="1467008916"/>
    <x v="1943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d v="2014-05-01T14:01:30"/>
    <n v="1396360890"/>
    <x v="1944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d v="2015-07-12T06:02:38"/>
    <n v="1433224958"/>
    <x v="1945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d v="2014-04-20T02:36:01"/>
    <n v="1392780961"/>
    <x v="1946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d v="2009-11-23T05:59:00"/>
    <n v="1255730520"/>
    <x v="1947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d v="2016-06-06T17:02:00"/>
    <n v="1460557809"/>
    <x v="1948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d v="2014-07-10T10:09:11"/>
    <n v="1402394951"/>
    <x v="1949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d v="2011-04-22T04:21:13"/>
    <n v="1300767673"/>
    <x v="1950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d v="2016-11-07T11:05:37"/>
    <n v="1475921137"/>
    <x v="1951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d v="2013-10-16T14:33:35"/>
    <n v="1378737215"/>
    <x v="1952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d v="2012-03-02T03:00:00"/>
    <n v="1328158065"/>
    <x v="1953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d v="2016-03-12T05:00:00"/>
    <n v="1453730176"/>
    <x v="1954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d v="2012-05-23T19:00:00"/>
    <n v="1334989881"/>
    <x v="1955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d v="2015-04-18T21:10:05"/>
    <n v="1425507005"/>
    <x v="1956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d v="2012-10-27T02:21:53"/>
    <n v="1348712513"/>
    <x v="1957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d v="2013-03-23T22:42:41"/>
    <n v="1361490161"/>
    <x v="1958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d v="2014-10-01T00:00:00"/>
    <n v="1408565860"/>
    <x v="1959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d v="2014-12-21T08:42:21"/>
    <n v="1416559341"/>
    <x v="1960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d v="2012-10-06T03:59:00"/>
    <n v="1346042417"/>
    <x v="1961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d v="2014-05-13T18:43:56"/>
    <n v="1397414636"/>
    <x v="1962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d v="2014-09-16T10:18:54"/>
    <n v="1407838734"/>
    <x v="1963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d v="2016-04-22T06:32:52"/>
    <n v="1458714772"/>
    <x v="1964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d v="2012-01-12T01:00:00"/>
    <n v="1324433310"/>
    <x v="1965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d v="2014-08-14T12:58:18"/>
    <n v="1405429098"/>
    <x v="1966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d v="2014-05-01T15:55:29"/>
    <n v="1396367729"/>
    <x v="1967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d v="2016-12-03T15:05:15"/>
    <n v="1478095515"/>
    <x v="1968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d v="2016-08-05T19:01:08"/>
    <n v="1467831668"/>
    <x v="1969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d v="2013-04-20T03:38:21"/>
    <n v="1361248701"/>
    <x v="1970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d v="2013-11-15T04:00:00"/>
    <n v="1381752061"/>
    <x v="197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d v="2012-11-18T01:17:24"/>
    <n v="1350605844"/>
    <x v="1972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d v="2016-08-06T07:00:00"/>
    <n v="1467134464"/>
    <x v="1973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d v="2013-08-19T08:01:09"/>
    <n v="1371715269"/>
    <x v="1974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d v="2013-03-10T18:07:31"/>
    <n v="1360346851"/>
    <x v="1975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d v="2013-07-13T21:35:25"/>
    <n v="1371159325"/>
    <x v="1976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d v="2015-12-19T07:59:00"/>
    <n v="1446527540"/>
    <x v="1977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d v="2012-06-12T07:00:00"/>
    <n v="1336627492"/>
    <x v="1978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d v="2015-11-19T04:59:00"/>
    <n v="1444734146"/>
    <x v="1979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d v="2016-04-03T12:01:02"/>
    <n v="1456232462"/>
    <x v="1980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d v="2014-07-09T17:24:25"/>
    <n v="1402334665"/>
    <x v="1981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x v="1982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d v="2016-09-02T07:00:00"/>
    <n v="1470874618"/>
    <x v="1983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d v="2014-11-30T19:58:01"/>
    <n v="1412189881"/>
    <x v="1984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d v="2016-08-02T23:00:00"/>
    <n v="1467650771"/>
    <x v="1985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d v="2016-03-14T09:24:43"/>
    <n v="1455359083"/>
    <x v="1986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d v="2015-03-01T15:21:16"/>
    <n v="1422631276"/>
    <x v="1987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d v="2015-08-20T18:19:02"/>
    <n v="1437502742"/>
    <x v="1988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d v="2016-12-11T16:20:08"/>
    <n v="1478881208"/>
    <x v="1989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d v="2016-02-13T04:42:12"/>
    <n v="1454042532"/>
    <x v="1990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d v="2015-07-03T21:26:26"/>
    <n v="1434144386"/>
    <x v="1991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d v="2015-02-18T03:26:31"/>
    <n v="1421637991"/>
    <x v="1992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x v="1993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x v="1994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d v="2015-07-16T21:38:56"/>
    <n v="1435354736"/>
    <x v="1995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x v="1996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x v="1997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d v="2014-08-01T02:50:38"/>
    <n v="1402973438"/>
    <x v="199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d v="2014-11-13T12:35:08"/>
    <n v="1413286508"/>
    <x v="1999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d v="2016-01-06T22:50:13"/>
    <n v="1449528613"/>
    <x v="2000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d v="2015-06-12T20:00:00"/>
    <n v="1431406916"/>
    <x v="2001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d v="2017-01-23T17:05:43"/>
    <n v="1482599143"/>
    <x v="2002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d v="2010-07-02T23:00:00"/>
    <n v="1276830052"/>
    <x v="2003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d v="2014-07-10T14:31:03"/>
    <n v="1402410663"/>
    <x v="2004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d v="2013-10-16T03:59:00"/>
    <n v="1379532618"/>
    <x v="2005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d v="2014-12-03T13:00:45"/>
    <n v="1414584045"/>
    <x v="2006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d v="2010-08-24T04:00:00"/>
    <n v="1276891586"/>
    <x v="2007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d v="2011-09-19T14:30:22"/>
    <n v="1312641022"/>
    <x v="2008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d v="2016-11-23T08:45:43"/>
    <n v="1476776743"/>
    <x v="2009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d v="2016-08-18T23:54:51"/>
    <n v="1468972491"/>
    <x v="2010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d v="2016-01-11T23:00:00"/>
    <n v="1449650173"/>
    <x v="2011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d v="2015-02-05T19:44:01"/>
    <n v="1420573441"/>
    <x v="2012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d v="2016-07-08T23:03:34"/>
    <n v="1462835014"/>
    <x v="2013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d v="2013-03-25T04:08:59"/>
    <n v="1361250539"/>
    <x v="2014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d v="2011-09-09T21:02:43"/>
    <n v="1313010163"/>
    <x v="2015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d v="2013-03-09T21:08:19"/>
    <n v="1360271299"/>
    <x v="2016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d v="2012-03-24T04:00:00"/>
    <n v="1329873755"/>
    <x v="2017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d v="2015-08-13T08:46:49"/>
    <n v="1436863609"/>
    <x v="2018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d v="2016-09-22T17:00:21"/>
    <n v="1471971621"/>
    <x v="2019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d v="2014-05-14T23:04:00"/>
    <n v="1396923624"/>
    <x v="202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d v="2014-09-24T01:41:37"/>
    <n v="1407634897"/>
    <x v="2021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d v="2016-06-11T13:39:32"/>
    <n v="1463060372"/>
    <x v="202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d v="2015-06-11T10:05:53"/>
    <n v="1431425153"/>
    <x v="202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d v="2012-08-13T03:00:00"/>
    <n v="1341875544"/>
    <x v="202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d v="2015-06-11T04:25:46"/>
    <n v="1431404746"/>
    <x v="2025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d v="2014-04-21T03:59:00"/>
    <n v="1394127585"/>
    <x v="2026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d v="2015-03-30T18:31:59"/>
    <n v="1423855919"/>
    <x v="2027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d v="2010-03-15T21:55:00"/>
    <n v="1265493806"/>
    <x v="2028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d v="2014-08-27T00:31:21"/>
    <n v="1406507481"/>
    <x v="2029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d v="2012-11-29T23:54:56"/>
    <n v="1351641296"/>
    <x v="2030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d v="2015-01-09T01:00:00"/>
    <n v="1417506853"/>
    <x v="2031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d v="2016-12-15T05:00:00"/>
    <n v="1479216874"/>
    <x v="2032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d v="2014-04-26T01:58:38"/>
    <n v="1395885518"/>
    <x v="2033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d v="2015-05-07T06:58:00"/>
    <n v="1426216033"/>
    <x v="2034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d v="2015-12-19T01:00:00"/>
    <n v="1446562807"/>
    <x v="2035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d v="2014-05-09T20:45:19"/>
    <n v="1397076319"/>
    <x v="2036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d v="2013-12-30T06:02:33"/>
    <n v="1383195753"/>
    <x v="2037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d v="2013-07-01T18:00:00"/>
    <n v="1369895421"/>
    <x v="2038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d v="2016-12-01T04:59:00"/>
    <n v="1477996325"/>
    <x v="2039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d v="2013-11-15T23:15:03"/>
    <n v="1383257703"/>
    <x v="2040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d v="2016-11-10T13:37:07"/>
    <n v="1476189427"/>
    <x v="2041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d v="2016-01-22T16:59:34"/>
    <n v="1448297974"/>
    <x v="2042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d v="2016-12-11T04:59:00"/>
    <n v="1476764077"/>
    <x v="2043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d v="2015-06-13T16:25:14"/>
    <n v="1431620714"/>
    <x v="204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d v="2012-07-09T02:07:27"/>
    <n v="1339207647"/>
    <x v="2045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d v="2013-05-23T04:07:24"/>
    <n v="1366690044"/>
    <x v="2046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d v="2015-04-17T00:00:00"/>
    <n v="1426714870"/>
    <x v="2047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d v="2013-05-23T15:38:11"/>
    <n v="1366731491"/>
    <x v="2048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d v="2013-12-02T22:59:00"/>
    <n v="1382963963"/>
    <x v="2049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d v="2015-05-31T01:42:58"/>
    <n v="1429580578"/>
    <x v="2050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d v="2013-12-26T00:32:17"/>
    <n v="1385425937"/>
    <x v="2051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d v="2016-02-20T02:00:53"/>
    <n v="1452045653"/>
    <x v="2052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d v="2015-11-25T15:49:11"/>
    <n v="1445870951"/>
    <x v="2053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d v="2014-05-02T12:30:10"/>
    <n v="1396441810"/>
    <x v="2054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d v="2014-12-03T04:00:00"/>
    <n v="1415031043"/>
    <x v="2055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d v="2013-04-17T18:15:42"/>
    <n v="1363630542"/>
    <x v="2056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d v="2016-02-26T11:52:12"/>
    <n v="1453895532"/>
    <x v="2057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d v="2015-03-02T20:00:00"/>
    <n v="1421916830"/>
    <x v="2058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d v="2016-01-31T21:59:00"/>
    <n v="1450880854"/>
    <x v="2059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d v="2014-07-23T15:25:50"/>
    <n v="1400945150"/>
    <x v="206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d v="2016-12-31T18:20:54"/>
    <n v="1480616454"/>
    <x v="2061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d v="2016-03-24T08:11:38"/>
    <n v="1456218698"/>
    <x v="2062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d v="2016-05-15T17:35:01"/>
    <n v="1460482501"/>
    <x v="2063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d v="2013-05-31T12:00:00"/>
    <n v="1366879523"/>
    <x v="2064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d v="2013-12-25T08:00:29"/>
    <n v="1385366429"/>
    <x v="2065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d v="2014-08-23T18:31:23"/>
    <n v="1406226683"/>
    <x v="2066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d v="2015-05-24T20:29:36"/>
    <n v="1429648176"/>
    <x v="2067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d v="2016-10-20T20:11:55"/>
    <n v="1474402315"/>
    <x v="2068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d v="2016-01-02T23:19:51"/>
    <n v="1449098391"/>
    <x v="2069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d v="2016-06-28T15:45:23"/>
    <n v="1464536723"/>
    <x v="2070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d v="2016-10-02T06:41:24"/>
    <n v="1471502484"/>
    <x v="2071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d v="2016-05-07T13:57:12"/>
    <n v="1460037432"/>
    <x v="207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d v="2015-05-08T16:01:58"/>
    <n v="1427212918"/>
    <x v="2073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d v="2016-05-06T19:49:42"/>
    <n v="1459972182"/>
    <x v="2074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d v="2013-07-25T16:21:28"/>
    <n v="1372177288"/>
    <x v="2075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d v="2014-07-23T21:08:09"/>
    <n v="1402693689"/>
    <x v="2076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d v="2015-06-05T21:00:00"/>
    <n v="1428541276"/>
    <x v="2077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d v="2016-12-18T18:30:57"/>
    <n v="1479493857"/>
    <x v="2078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d v="2015-06-25T19:00:00"/>
    <n v="1432659793"/>
    <x v="2079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d v="2015-11-11T23:58:20"/>
    <n v="1444690700"/>
    <x v="208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d v="2012-05-16T04:59:00"/>
    <n v="1333597555"/>
    <x v="2081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d v="2011-11-24T03:53:16"/>
    <n v="1316919196"/>
    <x v="2082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d v="2012-06-04T17:19:55"/>
    <n v="1336238395"/>
    <x v="2083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d v="2014-05-04T06:59:00"/>
    <n v="1396468782"/>
    <x v="2084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d v="2012-07-15T20:03:07"/>
    <n v="1339790587"/>
    <x v="2085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d v="2011-12-14T04:59:00"/>
    <n v="1321200332"/>
    <x v="2086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d v="2011-09-08T04:54:18"/>
    <n v="1312865658"/>
    <x v="2087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d v="2010-09-11T03:59:00"/>
    <n v="1281028152"/>
    <x v="2088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d v="2013-08-02T01:49:54"/>
    <n v="1372384194"/>
    <x v="2089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d v="2013-02-24T09:09:15"/>
    <n v="1359104955"/>
    <x v="2090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d v="2011-03-01T20:00:00"/>
    <n v="1294818278"/>
    <x v="2091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d v="2011-10-07T16:58:52"/>
    <n v="1312822732"/>
    <x v="209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d v="2012-12-22T21:30:32"/>
    <n v="1351024232"/>
    <x v="2093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d v="2012-03-05T03:00:00"/>
    <n v="1327969730"/>
    <x v="2094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d v="2011-10-02T17:36:13"/>
    <n v="1312392973"/>
    <x v="2095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d v="2012-10-26T03:59:00"/>
    <n v="1349892735"/>
    <x v="2096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d v="2011-12-01T15:02:15"/>
    <n v="1317564135"/>
    <x v="2097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d v="2012-03-08T02:43:55"/>
    <n v="1328582635"/>
    <x v="2098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d v="2015-07-02T03:40:00"/>
    <n v="1434650084"/>
    <x v="2099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d v="2012-06-30T03:59:00"/>
    <n v="1339704141"/>
    <x v="21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d v="2012-02-13T03:35:14"/>
    <n v="1323920114"/>
    <x v="2101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d v="2011-05-05T20:50:48"/>
    <n v="1302036648"/>
    <x v="2102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d v="2012-11-09T19:07:07"/>
    <n v="1349892427"/>
    <x v="2103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d v="2013-05-31T00:00:00"/>
    <n v="1367286434"/>
    <x v="210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d v="2014-11-21T04:00:00"/>
    <n v="1415472953"/>
    <x v="2105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d v="2013-01-26T05:09:34"/>
    <n v="1356584974"/>
    <x v="2106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d v="2014-11-12T18:03:13"/>
    <n v="1413997393"/>
    <x v="2107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d v="2012-09-10T03:55:00"/>
    <n v="1344917580"/>
    <x v="2108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d v="2015-07-05T17:00:17"/>
    <n v="1433523617"/>
    <x v="2109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d v="2014-05-28T04:59:00"/>
    <n v="1398873969"/>
    <x v="211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d v="2011-08-15T01:00:00"/>
    <n v="1307594625"/>
    <x v="2111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d v="2013-04-15T22:16:33"/>
    <n v="1364854593"/>
    <x v="2112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d v="2014-09-23T20:46:16"/>
    <n v="1408481176"/>
    <x v="2113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d v="2010-12-09T04:59:00"/>
    <n v="1286480070"/>
    <x v="2114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d v="2011-02-20T01:56:41"/>
    <n v="1295575001"/>
    <x v="2115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d v="2012-10-02T18:40:03"/>
    <n v="1345056003"/>
    <x v="2116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d v="2015-10-27T04:59:00"/>
    <n v="1444699549"/>
    <x v="2117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d v="2011-07-24T20:08:56"/>
    <n v="1308946136"/>
    <x v="2118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d v="2012-08-16T03:07:25"/>
    <n v="1342494445"/>
    <x v="2119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d v="2014-01-01T23:08:56"/>
    <n v="1384384136"/>
    <x v="2120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d v="2017-01-11T17:49:08"/>
    <n v="1481564948"/>
    <x v="2121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d v="2017-01-07T07:12:49"/>
    <n v="1481181169"/>
    <x v="2122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d v="2010-03-15T06:59:00"/>
    <n v="1263982307"/>
    <x v="2123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d v="2010-11-30T05:00:00"/>
    <n v="1286930435"/>
    <x v="2124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d v="2015-08-05T00:33:53"/>
    <n v="1436142833"/>
    <x v="2125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d v="2014-12-08T23:21:27"/>
    <n v="1415488887"/>
    <x v="2126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d v="2015-03-12T11:07:43"/>
    <n v="1423570063"/>
    <x v="2127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d v="2014-09-21T18:32:49"/>
    <n v="1406140369"/>
    <x v="2128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d v="2016-03-10T00:35:00"/>
    <n v="1454978100"/>
    <x v="2129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d v="2014-08-16T02:04:23"/>
    <n v="1405130663"/>
    <x v="2130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d v="2015-07-12T04:58:11"/>
    <n v="1434085091"/>
    <x v="213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d v="2014-02-03T11:41:32"/>
    <n v="1388835692"/>
    <x v="21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d v="2011-04-24T06:59:00"/>
    <n v="1300328399"/>
    <x v="2133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d v="2013-04-27T21:16:31"/>
    <n v="1364505391"/>
    <x v="2134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d v="2012-10-04T23:07:13"/>
    <n v="1346800033"/>
    <x v="2135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d v="2013-10-19T12:13:06"/>
    <n v="1379592786"/>
    <x v="213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d v="2014-12-05T18:30:29"/>
    <n v="1415212229"/>
    <x v="2137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d v="2013-11-09T01:18:59"/>
    <n v="1381364339"/>
    <x v="2138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d v="2016-11-03T18:00:08"/>
    <n v="1475604008"/>
    <x v="2139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d v="2013-01-11T20:00:24"/>
    <n v="1355342424"/>
    <x v="2140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x v="2141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d v="2015-12-30T16:50:10"/>
    <n v="1449075010"/>
    <x v="2142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d v="2010-07-21T19:00:00"/>
    <n v="1275599812"/>
    <x v="2143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d v="2013-09-14T13:07:20"/>
    <n v="1376399240"/>
    <x v="2144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d v="2013-11-27T06:41:54"/>
    <n v="1382938914"/>
    <x v="2145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d v="2016-02-11T16:18:30"/>
    <n v="1453997910"/>
    <x v="2146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d v="2014-11-16T08:05:48"/>
    <n v="1413356748"/>
    <x v="2147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d v="2015-04-02T16:36:22"/>
    <n v="1425404182"/>
    <x v="2148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x v="2149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d v="2016-07-13T06:49:59"/>
    <n v="1465800599"/>
    <x v="2150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d v="2016-06-29T20:20:14"/>
    <n v="1464639614"/>
    <x v="2151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d v="2014-03-15T18:58:29"/>
    <n v="1392321509"/>
    <x v="2152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d v="2015-01-10T07:59:00"/>
    <n v="1417470718"/>
    <x v="2153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d v="2014-01-28T15:10:27"/>
    <n v="1389193827"/>
    <x v="2154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d v="2016-03-31T16:56:25"/>
    <n v="1456854985"/>
    <x v="215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d v="2013-09-16T20:30:06"/>
    <n v="1375475406"/>
    <x v="215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d v="2016-12-23T07:59:00"/>
    <n v="1479684783"/>
    <x v="2157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d v="2013-02-04T20:29:34"/>
    <n v="1356121774"/>
    <x v="2158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d v="2011-07-16T17:32:54"/>
    <n v="1308245574"/>
    <x v="2159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d v="2012-05-19T17:05:05"/>
    <n v="1334855105"/>
    <x v="2160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d v="2015-09-23T20:27:39"/>
    <n v="1440448059"/>
    <x v="2161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d v="2014-07-24T18:23:11"/>
    <n v="1403547791"/>
    <x v="2162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d v="2015-06-08T03:50:00"/>
    <n v="1429306520"/>
    <x v="2163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d v="2016-06-25T03:59:00"/>
    <n v="1464196414"/>
    <x v="216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d v="2016-04-08T15:00:35"/>
    <n v="1457539235"/>
    <x v="216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d v="2014-12-05T21:06:58"/>
    <n v="1413922018"/>
    <x v="2166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d v="2012-09-15T01:35:37"/>
    <n v="1346463337"/>
    <x v="216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d v="2017-02-10T05:00:00"/>
    <n v="1484058261"/>
    <x v="2168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d v="2017-03-02T16:49:11"/>
    <n v="1488214151"/>
    <x v="2169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d v="2015-08-22T18:00:22"/>
    <n v="1436810422"/>
    <x v="2170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d v="2015-06-22T05:00:00"/>
    <n v="1431903495"/>
    <x v="2171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d v="2015-04-18T13:55:20"/>
    <n v="1426773320"/>
    <x v="2172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d v="2013-09-10T03:59:00"/>
    <n v="1376066243"/>
    <x v="217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d v="2016-05-05T13:01:47"/>
    <n v="1459861307"/>
    <x v="2174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d v="2016-07-21T00:13:06"/>
    <n v="1468455186"/>
    <x v="2175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d v="2015-05-02T15:11:49"/>
    <n v="1427987509"/>
    <x v="2176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d v="2016-06-06T06:01:07"/>
    <n v="1463032867"/>
    <x v="217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d v="2017-01-18T15:16:37"/>
    <n v="1482160597"/>
    <x v="2178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d v="2015-04-11T04:06:32"/>
    <n v="1426133192"/>
    <x v="2179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d v="2015-11-13T17:04:28"/>
    <n v="1443801868"/>
    <x v="2180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d v="2017-02-21T00:07:33"/>
    <n v="1486426053"/>
    <x v="2181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d v="2014-10-02T21:37:05"/>
    <n v="1409261825"/>
    <x v="2182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d v="2017-02-09T05:00:00"/>
    <n v="1484037977"/>
    <x v="2183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d v="2016-01-25T16:00:00"/>
    <n v="1452530041"/>
    <x v="2184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d v="2013-03-26T08:23:59"/>
    <n v="1360830239"/>
    <x v="2185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d v="2016-09-07T02:00:00"/>
    <n v="1470062743"/>
    <x v="2186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d v="2015-04-03T03:59:00"/>
    <n v="1425531666"/>
    <x v="2187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d v="2016-10-25T17:00:00"/>
    <n v="1474380241"/>
    <x v="2188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d v="2016-04-21T22:00:00"/>
    <n v="1460055300"/>
    <x v="2189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d v="2016-03-23T06:59:00"/>
    <n v="1455721204"/>
    <x v="219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d v="2017-02-14T20:00:27"/>
    <n v="1486065627"/>
    <x v="2191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d v="2016-12-15T23:00:00"/>
    <n v="1479414344"/>
    <x v="2192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d v="2016-11-21T04:59:00"/>
    <n v="1477043072"/>
    <x v="2193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d v="2016-03-26T17:11:30"/>
    <n v="1456423890"/>
    <x v="2194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d v="2015-08-11T18:31:40"/>
    <n v="1436725900"/>
    <x v="2195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d v="2016-12-02T07:00:00"/>
    <n v="1478000502"/>
    <x v="2196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d v="2015-02-28T14:00:59"/>
    <n v="1422540059"/>
    <x v="2197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d v="2015-11-14T13:20:00"/>
    <n v="1444911600"/>
    <x v="2198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d v="2015-10-15T09:59:58"/>
    <n v="1442311198"/>
    <x v="2199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d v="2015-07-06T03:00:00"/>
    <n v="1433775668"/>
    <x v="22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d v="2013-01-16T20:19:25"/>
    <n v="1357157965"/>
    <x v="2201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d v="2012-11-01T20:22:48"/>
    <n v="1349209368"/>
    <x v="2202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d v="2015-09-24T20:38:02"/>
    <n v="1440535082"/>
    <x v="2203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d v="2013-03-09T07:28:39"/>
    <n v="1360222119"/>
    <x v="2204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d v="2012-06-01T19:43:09"/>
    <n v="1335987789"/>
    <x v="2205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d v="2012-04-16T06:10:24"/>
    <n v="1333001424"/>
    <x v="2206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d v="2013-11-16T05:39:33"/>
    <n v="1381984773"/>
    <x v="2207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d v="2012-04-07T04:00:00"/>
    <n v="1328649026"/>
    <x v="2208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d v="2014-04-14T23:00:00"/>
    <n v="1396524644"/>
    <x v="2209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d v="2012-04-14T17:36:00"/>
    <n v="1329442510"/>
    <x v="22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d v="2014-04-10T06:59:00"/>
    <n v="1395168625"/>
    <x v="2211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d v="2013-11-04T01:00:00"/>
    <n v="1380650177"/>
    <x v="2212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d v="2015-05-15T19:49:39"/>
    <n v="1429127379"/>
    <x v="2213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d v="2014-02-06T19:00:48"/>
    <n v="1389121248"/>
    <x v="2214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d v="2012-03-13T06:59:00"/>
    <n v="1329671572"/>
    <x v="2215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d v="2015-07-23T18:02:25"/>
    <n v="1436464945"/>
    <x v="2216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d v="2015-11-02T08:00:00"/>
    <n v="1445539113"/>
    <x v="2217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d v="2012-08-29T00:00:00"/>
    <n v="1344281383"/>
    <x v="2218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d v="2015-08-19T17:15:12"/>
    <n v="1437412512"/>
    <x v="2219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d v="2013-07-27T01:27:16"/>
    <n v="1372296436"/>
    <x v="2220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d v="2016-04-23T00:00:00"/>
    <n v="1458748809"/>
    <x v="2221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d v="2012-01-28T18:54:07"/>
    <n v="1325184847"/>
    <x v="2222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d v="2015-06-27T15:22:48"/>
    <n v="1432826568"/>
    <x v="2223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d v="2016-10-29T19:00:00"/>
    <n v="1475337675"/>
    <x v="2224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d v="2014-09-21T19:00:15"/>
    <n v="1408734015"/>
    <x v="222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d v="2016-02-12T04:59:00"/>
    <n v="1452625822"/>
    <x v="2226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d v="2013-11-13T20:22:35"/>
    <n v="1381778555"/>
    <x v="2227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d v="2015-08-16T06:40:36"/>
    <n v="1437115236"/>
    <x v="2228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d v="2013-09-03T04:00:00"/>
    <n v="1375113391"/>
    <x v="2229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d v="2014-04-25T21:08:47"/>
    <n v="1395868127"/>
    <x v="2230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d v="2013-06-25T05:00:00"/>
    <n v="1369864301"/>
    <x v="223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d v="2014-07-19T03:00:00"/>
    <n v="1402945408"/>
    <x v="2232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d v="2015-12-14T00:00:00"/>
    <n v="1448269539"/>
    <x v="2233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d v="2017-01-05T19:47:27"/>
    <n v="1481053647"/>
    <x v="2234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d v="2015-03-28T23:31:51"/>
    <n v="1424997111"/>
    <x v="2235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d v="2016-02-01T14:48:43"/>
    <n v="1451746123"/>
    <x v="2236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d v="2014-11-12T07:59:00"/>
    <n v="1412294683"/>
    <x v="2237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d v="2017-03-10T14:55:16"/>
    <n v="1486565716"/>
    <x v="2238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d v="2013-12-01T04:02:00"/>
    <n v="1382742014"/>
    <x v="2239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d v="2016-04-22T19:49:04"/>
    <n v="1458762544"/>
    <x v="2240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d v="2017-03-02T19:51:40"/>
    <n v="1485892300"/>
    <x v="2241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d v="2013-11-27T03:02:00"/>
    <n v="1382449733"/>
    <x v="2242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d v="2017-03-13T03:00:00"/>
    <n v="1488823290"/>
    <x v="2243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d v="2016-10-16T20:30:00"/>
    <n v="1475609946"/>
    <x v="2244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d v="2014-02-21T18:00:00"/>
    <n v="1390323617"/>
    <x v="2245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d v="2015-09-04T19:00:10"/>
    <n v="1438801210"/>
    <x v="2246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d v="2015-07-29T15:59:25"/>
    <n v="1436975965"/>
    <x v="2247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d v="2016-12-14T21:01:18"/>
    <n v="1479157278"/>
    <x v="224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d v="2013-04-02T15:52:45"/>
    <n v="1362329565"/>
    <x v="2249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d v="2016-12-03T01:07:53"/>
    <n v="1478131673"/>
    <x v="2250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d v="2014-08-16T08:17:57"/>
    <n v="1406362677"/>
    <x v="2251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d v="2016-08-06T07:52:18"/>
    <n v="1469173938"/>
    <x v="2252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d v="2015-11-18T16:09:07"/>
    <n v="1445267347"/>
    <x v="2253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d v="2017-01-24T15:32:48"/>
    <n v="1484667168"/>
    <x v="2254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d v="2016-05-07T22:50:51"/>
    <n v="1460069451"/>
    <x v="2255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d v="2016-11-22T10:50:46"/>
    <n v="1478602246"/>
    <x v="225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d v="2016-06-19T23:00:00"/>
    <n v="1463351329"/>
    <x v="2257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d v="2015-06-11T18:01:27"/>
    <n v="1431453687"/>
    <x v="2258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d v="2016-12-08T19:18:56"/>
    <n v="1480360736"/>
    <x v="2259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d v="2014-03-26T23:24:10"/>
    <n v="1393287850"/>
    <x v="226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d v="2017-02-14T17:23:40"/>
    <n v="1485278620"/>
    <x v="2261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d v="2014-11-18T00:00:00"/>
    <n v="1413295358"/>
    <x v="2262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d v="2015-01-31T19:58:33"/>
    <n v="1420919913"/>
    <x v="226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d v="2016-05-23T03:00:00"/>
    <n v="1462543114"/>
    <x v="226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d v="2016-11-22T20:28:27"/>
    <n v="1479241707"/>
    <x v="2265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d v="2016-04-27T02:00:00"/>
    <n v="1460235592"/>
    <x v="2266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d v="2014-12-21T01:00:00"/>
    <n v="1416945297"/>
    <x v="226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d v="2017-03-12T01:58:35"/>
    <n v="1486691915"/>
    <x v="2268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d v="2017-03-07T05:00:00"/>
    <n v="1486745663"/>
    <x v="2269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d v="2017-01-10T21:59:00"/>
    <n v="1482353513"/>
    <x v="227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d v="2016-12-10T00:00:04"/>
    <n v="1478736004"/>
    <x v="2271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d v="2015-12-07T16:47:16"/>
    <n v="1446914836"/>
    <x v="2272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d v="2017-03-12T12:10:42"/>
    <n v="1487164242"/>
    <x v="2273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d v="2014-02-23T12:00:57"/>
    <n v="1390564857"/>
    <x v="2274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d v="2014-12-22T14:47:59"/>
    <n v="1416667679"/>
    <x v="2275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d v="2014-01-05T15:38:09"/>
    <n v="1386344289"/>
    <x v="2276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d v="2012-02-27T16:17:03"/>
    <n v="1327767423"/>
    <x v="2277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d v="2016-01-03T22:59:00"/>
    <n v="1448902867"/>
    <x v="2278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d v="2015-02-04T04:00:00"/>
    <n v="1421436099"/>
    <x v="227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d v="2015-09-17T14:59:51"/>
    <n v="1439909991"/>
    <x v="2280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d v="2011-07-25T06:50:00"/>
    <n v="1306219897"/>
    <x v="2281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d v="2016-01-14T04:11:26"/>
    <n v="1447560686"/>
    <x v="2282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d v="2012-05-09T02:00:04"/>
    <n v="1331348404"/>
    <x v="2283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d v="2011-03-12T04:00:00"/>
    <n v="1297451245"/>
    <x v="2284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d v="2012-06-29T04:27:23"/>
    <n v="1338352043"/>
    <x v="2285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d v="2013-09-06T03:59:00"/>
    <n v="1376003254"/>
    <x v="2286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d v="2014-06-23T16:01:00"/>
    <n v="1401724860"/>
    <x v="2287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d v="2012-06-26T18:00:00"/>
    <n v="1339098689"/>
    <x v="2288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d v="2013-12-06T23:22:00"/>
    <n v="1382659060"/>
    <x v="2289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d v="2009-12-01T17:00:00"/>
    <n v="1252908330"/>
    <x v="229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d v="2012-04-23T04:00:00"/>
    <n v="1332199618"/>
    <x v="2291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d v="2012-04-18T16:44:36"/>
    <n v="1332175476"/>
    <x v="2292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d v="2012-09-25T03:59:00"/>
    <n v="1346345999"/>
    <x v="2293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d v="2013-01-20T17:21:20"/>
    <n v="1356110480"/>
    <x v="2294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d v="2013-01-26T22:54:16"/>
    <n v="1356648856"/>
    <x v="2295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d v="2012-02-23T17:33:46"/>
    <n v="1326994426"/>
    <x v="229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d v="2012-03-14T03:59:00"/>
    <n v="1328749249"/>
    <x v="2297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d v="2014-03-26T19:10:33"/>
    <n v="1393272633"/>
    <x v="2298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d v="2011-02-06T00:46:49"/>
    <n v="1295657209"/>
    <x v="229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d v="2012-06-28T17:26:56"/>
    <n v="1339694816"/>
    <x v="2300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d v="2013-06-21T03:31:36"/>
    <n v="1369193496"/>
    <x v="2301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d v="2013-12-31T07:00:00"/>
    <n v="1385585434"/>
    <x v="2302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d v="2011-12-13T03:39:56"/>
    <n v="1320287996"/>
    <x v="2303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d v="2011-01-01T04:59:00"/>
    <n v="1290281691"/>
    <x v="2304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d v="2014-08-08T18:00:00"/>
    <n v="1405356072"/>
    <x v="2305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d v="2012-03-10T04:02:09"/>
    <n v="1328760129"/>
    <x v="2306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d v="2012-05-05T19:15:28"/>
    <n v="1333653333"/>
    <x v="2307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d v="2014-08-29T01:00:00"/>
    <n v="1406847996"/>
    <x v="2308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d v="2013-03-09T23:42:17"/>
    <n v="1359848537"/>
    <x v="2309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d v="2013-03-21T18:03:35"/>
    <n v="1361300615"/>
    <x v="2310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d v="2014-05-07T00:06:29"/>
    <n v="1396829189"/>
    <x v="2311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d v="2014-04-18T23:00:00"/>
    <n v="1395155478"/>
    <x v="2312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d v="2012-05-03T23:00:26"/>
    <n v="1333494026"/>
    <x v="2313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d v="2012-06-07T13:14:17"/>
    <n v="1336482857"/>
    <x v="2314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d v="2012-05-05T17:25:43"/>
    <n v="1333646743"/>
    <x v="2315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d v="2009-12-09T18:24:00"/>
    <n v="1253726650"/>
    <x v="2316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d v="2010-02-15T05:00:00"/>
    <n v="1263474049"/>
    <x v="2317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d v="2009-09-26T03:59:00"/>
    <n v="1251214014"/>
    <x v="2318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d v="2013-12-15T01:58:05"/>
    <n v="1384480685"/>
    <x v="2319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d v="2014-04-02T18:36:40"/>
    <n v="1393443400"/>
    <x v="232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d v="2017-04-04T05:15:01"/>
    <n v="1488694501"/>
    <x v="232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d v="2017-04-09T20:29:29"/>
    <n v="1489181369"/>
    <x v="2322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d v="2017-03-20T18:07:27"/>
    <n v="1489428447"/>
    <x v="2323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d v="2017-03-26T20:14:45"/>
    <n v="1487970885"/>
    <x v="2324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d v="2017-03-29T23:32:11"/>
    <n v="1488241931"/>
    <x v="2325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d v="2017-04-30T17:00:00"/>
    <n v="1489106948"/>
    <x v="2326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d v="2014-08-26T22:00:40"/>
    <n v="1406066440"/>
    <x v="2327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d v="2015-06-14T18:45:37"/>
    <n v="1431715537"/>
    <x v="2328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d v="2014-07-17T14:59:06"/>
    <n v="1403017146"/>
    <x v="2329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d v="2015-12-25T00:00:00"/>
    <n v="1448400943"/>
    <x v="233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d v="2014-08-18T00:08:10"/>
    <n v="1405728490"/>
    <x v="2331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d v="2015-02-06T15:04:31"/>
    <n v="1420643071"/>
    <x v="2332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d v="2014-05-29T17:50:00"/>
    <n v="1399563390"/>
    <x v="2333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d v="2014-11-05T17:34:00"/>
    <n v="1412611498"/>
    <x v="2334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d v="2014-06-11T13:44:03"/>
    <n v="1399902243"/>
    <x v="2335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d v="2014-03-08T22:11:35"/>
    <n v="1390860695"/>
    <x v="2336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d v="2014-06-26T15:22:23"/>
    <n v="1401204143"/>
    <x v="2337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d v="2014-06-29T21:31:24"/>
    <n v="1401485484"/>
    <x v="2338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d v="2016-12-19T07:59:00"/>
    <n v="1479496309"/>
    <x v="233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d v="2016-10-30T15:25:38"/>
    <n v="1475249138"/>
    <x v="2340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x v="2341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x v="2342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d v="2016-01-08T19:47:00"/>
    <n v="1447962505"/>
    <x v="2343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d v="2016-06-24T17:27:49"/>
    <n v="1464197269"/>
    <x v="2344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x v="2345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d v="2016-10-17T19:10:31"/>
    <n v="1472843431"/>
    <x v="2346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d v="2016-08-25T14:34:36"/>
    <n v="1469543676"/>
    <x v="2347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d v="2016-02-20T22:22:18"/>
    <n v="1450822938"/>
    <x v="234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8:37:08"/>
    <n v="1436812628"/>
    <x v="2349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20:12:50"/>
    <n v="1480882370"/>
    <x v="23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d v="2015-04-30T02:25:39"/>
    <n v="1427768739"/>
    <x v="2351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x v="23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x v="2353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d v="2015-01-10T17:21:00"/>
    <n v="1415726460"/>
    <x v="2354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d v="2015-05-02T22:02:16"/>
    <n v="1428012136"/>
    <x v="2355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8:48:24"/>
    <n v="1430938104"/>
    <x v="2356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x v="2357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x v="2358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d v="2015-08-03T15:35:24"/>
    <n v="1433432124"/>
    <x v="2359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d v="2016-02-07T16:58:00"/>
    <n v="1452272280"/>
    <x v="236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22:00:00"/>
    <n v="1459975008"/>
    <x v="2361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d v="2014-12-11T16:31:10"/>
    <n v="1415723470"/>
    <x v="2362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x v="2363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x v="2364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23:00:00"/>
    <n v="1449596425"/>
    <x v="236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d v="2015-10-21T12:45:33"/>
    <n v="1442839533"/>
    <x v="2366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d v="2016-04-25T22:16:56"/>
    <n v="1456442216"/>
    <x v="2367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d v="2015-04-14T16:19:25"/>
    <n v="1425143965"/>
    <x v="2368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x v="2369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d v="2014-12-18T04:32:21"/>
    <n v="1416285141"/>
    <x v="2370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x v="2371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d v="2015-04-24T01:39:31"/>
    <n v="1427247571"/>
    <x v="2372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d v="2015-08-29T15:53:44"/>
    <n v="1438271624"/>
    <x v="2373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d v="2015-02-12T20:14:20"/>
    <n v="1421180060"/>
    <x v="2374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x v="2375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d v="2015-12-10T22:12:46"/>
    <n v="1447193566"/>
    <x v="237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21:53:03"/>
    <n v="1477515183"/>
    <x v="2377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x v="2378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x v="2379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d v="2015-10-01T19:02:22"/>
    <n v="1441134142"/>
    <x v="2380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d v="2015-04-10T22:27:28"/>
    <n v="1426112848"/>
    <x v="2381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d v="2015-08-04T04:30:03"/>
    <n v="1436502603"/>
    <x v="2382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d v="2015-02-22T01:21:47"/>
    <n v="1421976107"/>
    <x v="2383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d v="2014-11-14T02:37:23"/>
    <n v="1413337043"/>
    <x v="2384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d v="2015-08-05T16:50:32"/>
    <n v="1436201432"/>
    <x v="2385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20:07:04"/>
    <n v="1415736424"/>
    <x v="2386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d v="2016-07-22T15:02:20"/>
    <n v="1465311740"/>
    <x v="2387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d v="2015-01-15T19:29:00"/>
    <n v="1418761759"/>
    <x v="2388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d v="2015-07-25T21:59:00"/>
    <n v="1435160452"/>
    <x v="2389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6:17:44"/>
    <n v="1416896264"/>
    <x v="2390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d v="2015-03-31T18:04:04"/>
    <n v="1425236644"/>
    <x v="2391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x v="2392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d v="2015-08-08T15:33:37"/>
    <n v="1436456017"/>
    <x v="2393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d v="2015-02-26T08:41:33"/>
    <n v="1422348093"/>
    <x v="2394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x v="2395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d v="2015-10-15T20:22:38"/>
    <n v="1442348558"/>
    <x v="2396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x v="2397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x v="2398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20:28:26"/>
    <n v="1415910506"/>
    <x v="2399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6:26:04"/>
    <n v="1458023164"/>
    <x v="2400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d v="2016-03-05T19:44:56"/>
    <n v="1452023096"/>
    <x v="2401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d v="2015-05-13T16:18:51"/>
    <n v="1428941931"/>
    <x v="2402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d v="2016-03-30T20:10:58"/>
    <n v="1454188258"/>
    <x v="2403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x v="2404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d v="2016-09-03T14:02:55"/>
    <n v="1471096975"/>
    <x v="240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d v="2015-01-19T02:39:50"/>
    <n v="1418179190"/>
    <x v="2406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d v="2015-04-11T06:00:00"/>
    <n v="1426772928"/>
    <x v="2407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d v="2014-11-06T04:22:37"/>
    <n v="1412652157"/>
    <x v="2408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d v="2015-08-18T21:01:15"/>
    <n v="1437339675"/>
    <x v="2409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d v="2015-09-07T09:47:55"/>
    <n v="1439027275"/>
    <x v="2410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d v="2015-08-25T17:34:42"/>
    <n v="1437932082"/>
    <x v="2411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8:41:13"/>
    <n v="1476294073"/>
    <x v="2412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d v="2014-05-31T23:30:00"/>
    <n v="1398911882"/>
    <x v="2413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d v="2015-08-22T03:59:00"/>
    <n v="1436805660"/>
    <x v="2414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d v="2016-07-15T20:42:26"/>
    <n v="1466023346"/>
    <x v="2415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d v="2015-03-14T15:00:00"/>
    <n v="1421343743"/>
    <x v="2416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x v="241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d v="2015-03-24T19:34:04"/>
    <n v="1422045244"/>
    <x v="2418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x v="241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d v="2014-11-10T01:41:35"/>
    <n v="1410396095"/>
    <x v="2420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d v="2015-02-21T16:29:56"/>
    <n v="1421944196"/>
    <x v="2421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d v="2015-03-11T16:23:56"/>
    <n v="1423502636"/>
    <x v="2422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d v="2014-12-31T16:54:50"/>
    <n v="1417452890"/>
    <x v="2423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d v="2014-10-27T21:25:08"/>
    <n v="1411853108"/>
    <x v="2424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d v="2016-05-27T22:04:00"/>
    <n v="1463090149"/>
    <x v="2425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x v="2426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d v="2016-03-23T06:38:53"/>
    <n v="1455262733"/>
    <x v="2427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d v="2015-03-12T17:49:11"/>
    <n v="1423594151"/>
    <x v="2428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d v="2017-02-05T16:44:00"/>
    <n v="1483131966"/>
    <x v="2429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d v="2016-02-12T03:08:24"/>
    <n v="1452654504"/>
    <x v="2430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d v="2016-06-28T02:23:33"/>
    <n v="1461896613"/>
    <x v="2431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d v="2015-03-08T05:14:57"/>
    <n v="1423199697"/>
    <x v="2432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x v="243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d v="2015-08-04T04:27:54"/>
    <n v="1435206474"/>
    <x v="243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d v="2015-10-05T06:39:46"/>
    <n v="1441435186"/>
    <x v="2435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d v="2016-01-29T14:46:10"/>
    <n v="1448894770"/>
    <x v="2436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x v="2437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d v="2015-12-07T22:57:42"/>
    <n v="1444341462"/>
    <x v="2438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x v="243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d v="2016-02-13T21:35:13"/>
    <n v="1452807313"/>
    <x v="2440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d v="2015-07-23T04:59:00"/>
    <n v="1435806054"/>
    <x v="2441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d v="2015-03-19T15:00:28"/>
    <n v="1424188828"/>
    <x v="2442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d v="2014-08-15T15:00:22"/>
    <n v="1405522822"/>
    <x v="2443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d v="2016-05-25T18:06:31"/>
    <n v="1461607591"/>
    <x v="2444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d v="2015-09-26T04:33:41"/>
    <n v="1440650021"/>
    <x v="2445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d v="2016-11-26T15:27:51"/>
    <n v="1477578471"/>
    <x v="2446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d v="2016-11-12T04:00:00"/>
    <n v="1476184593"/>
    <x v="2447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d v="2016-08-31T05:36:00"/>
    <n v="1472110513"/>
    <x v="2448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d v="2014-11-30T04:25:15"/>
    <n v="1414725915"/>
    <x v="2449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d v="2014-10-28T03:11:00"/>
    <n v="1411177456"/>
    <x v="245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d v="2017-03-05T21:48:10"/>
    <n v="1487022490"/>
    <x v="2451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d v="2015-12-29T23:00:00"/>
    <n v="1448914500"/>
    <x v="2452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d v="2017-02-02T16:36:49"/>
    <n v="1483461409"/>
    <x v="2453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d v="2017-03-11T04:50:08"/>
    <n v="1486183808"/>
    <x v="2454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d v="2016-04-20T18:45:50"/>
    <n v="1458758750"/>
    <x v="2455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d v="2017-02-25T23:03:59"/>
    <n v="1485471839"/>
    <x v="2456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d v="2016-03-24T13:27:36"/>
    <n v="1456237656"/>
    <x v="2457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d v="2016-06-09T19:00:00"/>
    <n v="1462481718"/>
    <x v="245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d v="2016-03-23T14:18:05"/>
    <n v="1454858285"/>
    <x v="2459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d v="2017-01-03T04:17:00"/>
    <n v="1480480167"/>
    <x v="246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d v="2011-10-01T03:00:00"/>
    <n v="1314577097"/>
    <x v="2461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d v="2012-07-19T04:28:16"/>
    <n v="1340944096"/>
    <x v="2462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d v="2013-04-16T19:00:00"/>
    <n v="1362710425"/>
    <x v="2463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d v="2015-09-30T19:29:00"/>
    <n v="1441143397"/>
    <x v="2464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d v="2012-09-23T17:15:48"/>
    <n v="1345828548"/>
    <x v="2465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d v="2013-05-09T02:27:33"/>
    <n v="1365474453"/>
    <x v="2466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d v="2012-05-10T17:00:00"/>
    <n v="1335473931"/>
    <x v="2467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d v="2012-10-28T05:00:00"/>
    <n v="1348285321"/>
    <x v="2468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d v="2011-02-08T10:18:49"/>
    <n v="1295000329"/>
    <x v="246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d v="2012-05-24T01:47:35"/>
    <n v="1335232055"/>
    <x v="2470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d v="2012-01-25T23:49:52"/>
    <n v="1324079392"/>
    <x v="2471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d v="2010-09-04T01:03:00"/>
    <n v="1277433980"/>
    <x v="2472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d v="2012-11-10T18:57:49"/>
    <n v="1349978269"/>
    <x v="2473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d v="2010-10-11T00:16:16"/>
    <n v="1282868176"/>
    <x v="2474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d v="2010-07-10T22:00:00"/>
    <n v="1273647255"/>
    <x v="247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d v="2014-11-03T08:52:50"/>
    <n v="1412149970"/>
    <x v="2476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d v="2012-08-12T16:35:45"/>
    <n v="1340901345"/>
    <x v="2477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d v="2013-01-13T22:48:33"/>
    <n v="1355525313"/>
    <x v="2478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d v="2012-07-28T02:00:00"/>
    <n v="1342545994"/>
    <x v="2479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d v="2015-10-10T22:28:04"/>
    <n v="1439332084"/>
    <x v="2480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d v="2012-04-30T15:30:08"/>
    <n v="1333207808"/>
    <x v="2481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d v="2011-08-01T18:46:23"/>
    <n v="1308336383"/>
    <x v="2482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d v="2012-05-01T17:00:03"/>
    <n v="1330711203"/>
    <x v="248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d v="2011-09-15T22:00:03"/>
    <n v="1313532003"/>
    <x v="2484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d v="2011-10-12T23:57:59"/>
    <n v="1315439879"/>
    <x v="2485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d v="2012-04-22T16:59:36"/>
    <n v="1332521976"/>
    <x v="248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d v="2012-05-27T01:59:57"/>
    <n v="1335491997"/>
    <x v="248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d v="2011-11-16T16:11:48"/>
    <n v="1318864308"/>
    <x v="248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d v="2013-05-09T16:33:59"/>
    <n v="1365525239"/>
    <x v="248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d v="2012-06-23T05:27:56"/>
    <n v="1335245276"/>
    <x v="2490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d v="2011-01-16T01:51:00"/>
    <n v="1293739714"/>
    <x v="2491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d v="2012-06-16T09:59:00"/>
    <n v="1335397188"/>
    <x v="2492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d v="2013-04-29T04:02:20"/>
    <n v="1363320140"/>
    <x v="2493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d v="2012-05-23T15:29:04"/>
    <n v="1335194944"/>
    <x v="249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d v="2012-06-06T22:42:55"/>
    <n v="1336430575"/>
    <x v="249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d v="2013-03-29T22:54:52"/>
    <n v="1361577292"/>
    <x v="2496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d v="2011-08-05T21:05:38"/>
    <n v="1309986338"/>
    <x v="2497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d v="2015-01-27T23:13:07"/>
    <n v="1421190787"/>
    <x v="2498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d v="2012-12-31T18:00:00"/>
    <n v="1352820837"/>
    <x v="2499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d v="2012-06-23T18:32:55"/>
    <n v="1337884375"/>
    <x v="2500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d v="2015-09-27T18:38:24"/>
    <n v="1440787104"/>
    <x v="2501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d v="2014-09-21T19:48:38"/>
    <n v="1407440918"/>
    <x v="2502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x v="2503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x v="250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x v="2505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d v="2015-10-03T21:00:00"/>
    <n v="1441955269"/>
    <x v="2506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x v="2507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x v="2508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d v="2015-04-20T18:25:49"/>
    <n v="1424719549"/>
    <x v="250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d v="2015-05-14T23:56:12"/>
    <n v="1426463772"/>
    <x v="2510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x v="2511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x v="2512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6T00:09:49"/>
    <n v="1482883789"/>
    <x v="2513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d v="2014-08-20T09:21:17"/>
    <n v="1407057677"/>
    <x v="2514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d v="2015-02-22T20:09:13"/>
    <n v="1422043753"/>
    <x v="2515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x v="2516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d v="2015-03-19T18:15:30"/>
    <n v="1424200530"/>
    <x v="2517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x v="251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d v="2014-07-19T03:43:24"/>
    <n v="1403149404"/>
    <x v="2519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x v="252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d v="2015-10-13T23:13:41"/>
    <n v="1442963621"/>
    <x v="252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d v="2016-04-22T14:52:00"/>
    <n v="1459431960"/>
    <x v="2522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d v="2014-11-18T00:24:52"/>
    <n v="1413674692"/>
    <x v="2523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d v="2014-12-21T04:30:00"/>
    <n v="1416338557"/>
    <x v="2524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d v="2012-06-28T20:16:11"/>
    <n v="1338322571"/>
    <x v="2525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d v="2014-12-08T04:59:00"/>
    <n v="1415585474"/>
    <x v="2526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d v="2013-10-18T03:59:00"/>
    <n v="1380477691"/>
    <x v="2527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d v="2015-08-20T11:00:00"/>
    <n v="1438459303"/>
    <x v="2528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d v="2012-03-25T00:56:15"/>
    <n v="1328752575"/>
    <x v="2529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d v="2015-04-20T04:50:00"/>
    <n v="1426711505"/>
    <x v="253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d v="2015-08-15T03:59:00"/>
    <n v="1437668354"/>
    <x v="2531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d v="2012-08-16T20:22:46"/>
    <n v="1342556566"/>
    <x v="2532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d v="2013-03-01T18:01:08"/>
    <n v="1359568911"/>
    <x v="2533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d v="2010-01-01T06:00:00"/>
    <n v="1257871712"/>
    <x v="2534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d v="2014-12-01T19:59:05"/>
    <n v="1414781945"/>
    <x v="253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d v="2013-07-30T02:32:46"/>
    <n v="1373337166"/>
    <x v="253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d v="2011-08-01T15:34:15"/>
    <n v="1307028855"/>
    <x v="2537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d v="2013-02-24T04:59:00"/>
    <n v="1359029661"/>
    <x v="2538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d v="2015-02-02T21:39:12"/>
    <n v="1417729152"/>
    <x v="2539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d v="2011-10-29T16:12:01"/>
    <n v="1314720721"/>
    <x v="2540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d v="2013-09-26T10:46:58"/>
    <n v="1375008418"/>
    <x v="2541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d v="2013-10-01T03:59:00"/>
    <n v="1377252857"/>
    <x v="2542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d v="2011-01-02T03:00:00"/>
    <n v="1291257298"/>
    <x v="2543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d v="2012-07-08T12:29:29"/>
    <n v="1339158569"/>
    <x v="2544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d v="2015-02-27T00:30:00"/>
    <n v="1421983138"/>
    <x v="2545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d v="2013-10-05T05:00:00"/>
    <n v="1378586179"/>
    <x v="2546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d v="2012-04-04T17:33:23"/>
    <n v="1330972403"/>
    <x v="2547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d v="2016-09-30T04:27:00"/>
    <n v="1473087637"/>
    <x v="2548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d v="2013-05-31T17:00:00"/>
    <n v="1366999870"/>
    <x v="2549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d v="2015-10-08T03:59:00"/>
    <n v="1439392406"/>
    <x v="255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d v="2012-03-21T20:48:00"/>
    <n v="1329890585"/>
    <x v="2551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d v="2017-03-05T19:26:21"/>
    <n v="1486149981"/>
    <x v="2552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d v="2012-09-21T04:46:47"/>
    <n v="1343018807"/>
    <x v="2553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d v="2015-06-01T03:59:00"/>
    <n v="1430445163"/>
    <x v="2554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d v="2012-05-28T15:43:13"/>
    <n v="1335541393"/>
    <x v="2555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d v="2012-12-24T23:47:37"/>
    <n v="1352504857"/>
    <x v="2556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d v="2014-05-15T17:53:06"/>
    <n v="1397584386"/>
    <x v="2557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d v="2015-05-01T13:59:00"/>
    <n v="1427747906"/>
    <x v="2558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d v="2011-11-15T19:37:00"/>
    <n v="1318539484"/>
    <x v="2559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d v="2015-03-06T22:49:34"/>
    <n v="1423090174"/>
    <x v="2560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12:41:29"/>
    <n v="1442148089"/>
    <x v="2561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d v="2016-10-11T12:35:39"/>
    <n v="1471005339"/>
    <x v="2562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x v="2563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8-01T00:58:19"/>
    <n v="1404262699"/>
    <x v="2564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d v="2016-05-09T20:50:00"/>
    <n v="1457710589"/>
    <x v="2565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x v="2566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d v="2015-04-23T21:05:38"/>
    <n v="1427231138"/>
    <x v="2567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d v="2016-09-01T15:59:54"/>
    <n v="1470153594"/>
    <x v="2568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d v="2015-09-17T02:31:52"/>
    <n v="1439865112"/>
    <x v="2569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d v="2017-02-08T21:40:35"/>
    <n v="1483998035"/>
    <x v="2570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d v="2016-05-19T08:12:01"/>
    <n v="1458461521"/>
    <x v="257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x v="2572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x v="2573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x v="2574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x v="2575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x v="2576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x v="257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x v="2578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d v="2014-09-15T19:55:03"/>
    <n v="1405626903"/>
    <x v="2579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d v="2015-05-16T03:00:00"/>
    <n v="1429170603"/>
    <x v="258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d v="2015-11-16T16:04:58"/>
    <n v="1445094298"/>
    <x v="2581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d v="2016-10-29T23:43:54"/>
    <n v="1475192634"/>
    <x v="2582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d v="2015-03-16T17:28:00"/>
    <n v="1421346480"/>
    <x v="2583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x v="2584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d v="2014-07-05T23:07:12"/>
    <n v="1402009632"/>
    <x v="2585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d v="2015-12-25T07:55:36"/>
    <n v="1448438136"/>
    <x v="258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d v="2015-12-30T16:12:33"/>
    <n v="1448899953"/>
    <x v="2587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d v="2015-03-31T13:14:00"/>
    <n v="1423325626"/>
    <x v="2588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d v="2016-03-23T11:52:07"/>
    <n v="1456145527"/>
    <x v="2589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14:08:17"/>
    <n v="1453212497"/>
    <x v="2590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d v="2016-03-13T20:45:24"/>
    <n v="1452721524"/>
    <x v="2591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d v="2014-10-05T19:13:41"/>
    <n v="1409944421"/>
    <x v="2592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x v="2593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d v="2014-08-07T23:13:48"/>
    <n v="1404861228"/>
    <x v="2594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d v="2017-02-24T05:51:40"/>
    <n v="1485323500"/>
    <x v="2595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d v="2014-08-07T15:56:49"/>
    <n v="1404835009"/>
    <x v="2596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d v="2016-06-19T08:11:57"/>
    <n v="1463731917"/>
    <x v="259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d v="2015-09-23T20:10:01"/>
    <n v="1440447001"/>
    <x v="2598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d v="2014-08-03T18:05:47"/>
    <n v="1403201147"/>
    <x v="2599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d v="2016-03-25T20:36:40"/>
    <n v="1453757800"/>
    <x v="260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d v="2012-09-13T03:59:00"/>
    <n v="1346276349"/>
    <x v="2601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d v="2014-11-12T21:20:00"/>
    <n v="1412358968"/>
    <x v="2602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d v="2013-12-23T21:54:14"/>
    <n v="1386626054"/>
    <x v="2603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d v="2012-04-29T01:13:43"/>
    <n v="1333070023"/>
    <x v="2604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d v="2016-06-17T12:59:50"/>
    <n v="1463576390"/>
    <x v="2605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d v="2014-04-29T17:06:22"/>
    <n v="1396026382"/>
    <x v="2606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d v="2015-08-12T02:00:00"/>
    <n v="1435611572"/>
    <x v="2607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d v="2017-03-15T00:00:00"/>
    <n v="1485976468"/>
    <x v="260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d v="2012-07-15T05:42:31"/>
    <n v="1339738951"/>
    <x v="2609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d v="2016-08-22T06:59:00"/>
    <n v="1468444125"/>
    <x v="261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d v="2017-01-02T22:59:00"/>
    <n v="1480493014"/>
    <x v="2611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d v="2015-01-09T03:26:10"/>
    <n v="1418095570"/>
    <x v="2612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d v="2012-09-21T19:38:14"/>
    <n v="1345664294"/>
    <x v="2613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d v="2014-04-30T05:00:00"/>
    <n v="1396371612"/>
    <x v="2614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d v="2016-04-30T12:00:00"/>
    <n v="1458820564"/>
    <x v="2615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d v="2015-08-25T23:52:09"/>
    <n v="1437954729"/>
    <x v="2616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d v="2014-10-20T20:59:11"/>
    <n v="1411246751"/>
    <x v="2617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d v="2015-12-01T20:01:01"/>
    <n v="1443812461"/>
    <x v="2618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d v="2015-10-23T11:00:00"/>
    <n v="1443302004"/>
    <x v="2619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d v="2015-10-11T01:00:00"/>
    <n v="1441339242"/>
    <x v="262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d v="2015-05-21T17:56:28"/>
    <n v="1429638988"/>
    <x v="2621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d v="2016-12-30T17:50:16"/>
    <n v="1479232216"/>
    <x v="2622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d v="2016-12-02T06:09:26"/>
    <n v="1479449366"/>
    <x v="2623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d v="2012-09-13T10:07:02"/>
    <n v="1345716422"/>
    <x v="2624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d v="2016-11-09T20:26:48"/>
    <n v="1476559608"/>
    <x v="2625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d v="2015-06-03T15:04:29"/>
    <n v="1430751869"/>
    <x v="2626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d v="2015-11-26T20:54:21"/>
    <n v="1445975661"/>
    <x v="2627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d v="2014-11-30T23:11:07"/>
    <n v="1415661067"/>
    <x v="2628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d v="2015-05-14T12:55:22"/>
    <n v="1429016122"/>
    <x v="2629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d v="2016-06-30T10:00:00"/>
    <n v="1464921112"/>
    <x v="263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d v="2015-08-30T04:03:47"/>
    <n v="1438488227"/>
    <x v="2631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d v="2016-05-29T01:28:59"/>
    <n v="1462325339"/>
    <x v="2632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d v="2014-02-27T23:00:00"/>
    <n v="1390938332"/>
    <x v="2633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d v="2016-09-29T15:45:21"/>
    <n v="1472571921"/>
    <x v="2634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d v="2015-03-09T21:49:21"/>
    <n v="1422917361"/>
    <x v="2635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d v="2016-10-16T01:00:00"/>
    <n v="1474641914"/>
    <x v="2636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d v="2016-10-12T13:11:15"/>
    <n v="1474895475"/>
    <x v="2637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d v="2015-01-15T21:54:55"/>
    <n v="1418766895"/>
    <x v="2638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d v="2015-02-19T20:45:48"/>
    <n v="1421786748"/>
    <x v="2639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d v="2015-06-08T03:51:14"/>
    <n v="1428551474"/>
    <x v="2640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d v="2014-09-15T20:09:00"/>
    <n v="1409341863"/>
    <x v="2641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d v="2016-07-15T06:57:00"/>
    <n v="1465970108"/>
    <x v="2642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d v="2016-12-21T07:59:00"/>
    <n v="1479218315"/>
    <x v="2643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d v="2017-03-10T19:00:35"/>
    <n v="1486580435"/>
    <x v="2644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d v="2014-11-08T21:13:23"/>
    <n v="1412885603"/>
    <x v="2645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d v="2015-09-09T07:31:09"/>
    <n v="1439191869"/>
    <x v="2646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d v="2015-08-14T06:16:59"/>
    <n v="1436941019"/>
    <x v="2647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d v="2016-03-09T17:09:20"/>
    <n v="1454951360"/>
    <x v="2648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d v="2016-02-01T23:55:41"/>
    <n v="1449186941"/>
    <x v="2649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d v="2016-12-21T14:59:03"/>
    <n v="1479740343"/>
    <x v="2650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d v="2015-12-17T19:20:09"/>
    <n v="1447960809"/>
    <x v="2651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d v="2014-12-10T03:48:45"/>
    <n v="1415591325"/>
    <x v="2652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d v="2014-06-13T04:00:00"/>
    <n v="1399909127"/>
    <x v="2653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d v="2015-04-21T13:25:26"/>
    <n v="1424442326"/>
    <x v="2654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d v="2016-02-09T20:00:00"/>
    <n v="1452631647"/>
    <x v="2655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d v="2017-03-12T19:00:00"/>
    <n v="1485966688"/>
    <x v="2656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d v="2016-08-03T01:30:00"/>
    <n v="1467325053"/>
    <x v="2657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d v="2016-07-30T21:13:14"/>
    <n v="1467321194"/>
    <x v="2658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d v="2015-04-18T01:40:10"/>
    <n v="1426729210"/>
    <x v="2659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d v="2015-11-24T18:06:58"/>
    <n v="1443200818"/>
    <x v="2660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d v="2013-10-25T23:00:10"/>
    <n v="1380150010"/>
    <x v="2661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d v="2015-08-21T17:55:13"/>
    <n v="1437587713"/>
    <x v="2662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d v="2015-09-04T15:00:00"/>
    <n v="1438873007"/>
    <x v="2663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d v="2015-12-09T06:59:00"/>
    <n v="1446683797"/>
    <x v="2664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d v="2015-05-04T21:29:34"/>
    <n v="1426886974"/>
    <x v="2665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d v="2015-09-25T21:00:00"/>
    <n v="1440008439"/>
    <x v="2666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d v="2016-02-10T22:13:36"/>
    <n v="1452550416"/>
    <x v="2667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d v="2015-11-09T14:32:00"/>
    <n v="1443449265"/>
    <x v="2668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d v="2016-01-10T00:51:36"/>
    <n v="1447203096"/>
    <x v="2669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d v="2014-07-29T00:29:40"/>
    <n v="1404174580"/>
    <x v="267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d v="2014-12-19T19:38:00"/>
    <n v="1416419916"/>
    <x v="2671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d v="2015-12-28T06:00:00"/>
    <n v="1449436390"/>
    <x v="2672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d v="2014-10-29T22:45:00"/>
    <n v="1412081999"/>
    <x v="2673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d v="2016-07-05T04:59:00"/>
    <n v="1465398670"/>
    <x v="2674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d v="2014-11-10T21:34:49"/>
    <n v="1413059689"/>
    <x v="2675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d v="2016-05-22T14:59:34"/>
    <n v="1461337174"/>
    <x v="2676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d v="2014-07-03T00:42:23"/>
    <n v="1401756143"/>
    <x v="2677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d v="2015-09-24T19:09:25"/>
    <n v="1440529765"/>
    <x v="2678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d v="2015-02-28T00:01:34"/>
    <n v="1422489694"/>
    <x v="2679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d v="2016-04-06T04:04:51"/>
    <n v="1457327091"/>
    <x v="2680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d v="2014-07-10T21:29:10"/>
    <n v="1402867750"/>
    <x v="2681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d v="2014-11-22T05:59:00"/>
    <n v="1413838540"/>
    <x v="2682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d v="2015-03-01T18:07:20"/>
    <n v="1422641240"/>
    <x v="2683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d v="2014-08-09T21:57:05"/>
    <n v="1404165425"/>
    <x v="2684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d v="2015-04-27T15:42:10"/>
    <n v="1424968930"/>
    <x v="2685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x v="2686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x v="2687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d v="2015-02-24T03:00:00"/>
    <n v="1422067870"/>
    <x v="2688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d v="2016-07-30T23:04:50"/>
    <n v="1467327890"/>
    <x v="2689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d v="2015-06-03T02:31:16"/>
    <n v="1429410676"/>
    <x v="2690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d v="2015-05-10T17:22:37"/>
    <n v="1427390557"/>
    <x v="2691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d v="2015-03-25T07:01:00"/>
    <n v="1424678460"/>
    <x v="2692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d v="2014-08-13T03:19:26"/>
    <n v="1405307966"/>
    <x v="2693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d v="2014-09-26T03:22:19"/>
    <n v="1409109739"/>
    <x v="2694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d v="2015-04-14T03:21:58"/>
    <n v="1423801318"/>
    <x v="2695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d v="2014-12-25T20:16:00"/>
    <n v="1416600960"/>
    <x v="2696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d v="2015-08-02T22:00:00"/>
    <n v="1435876423"/>
    <x v="2697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d v="2014-06-27T21:33:28"/>
    <n v="1401312808"/>
    <x v="269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21:31:03"/>
    <n v="1404941463"/>
    <x v="2699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d v="2014-09-18T20:59:32"/>
    <n v="1408481972"/>
    <x v="2700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d v="2017-04-07T17:35:34"/>
    <n v="1488911734"/>
    <x v="2701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d v="2017-04-05T18:14:37"/>
    <n v="1488827677"/>
    <x v="2702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d v="2017-03-22T15:33:50"/>
    <n v="1485016430"/>
    <x v="2703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d v="2017-04-05T19:41:54"/>
    <n v="1487709714"/>
    <x v="270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d v="2017-03-24T20:59:18"/>
    <n v="1486504758"/>
    <x v="2705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d v="2014-10-16T06:59:00"/>
    <n v="1410937483"/>
    <x v="2706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d v="2013-05-27T06:59:00"/>
    <n v="1367088443"/>
    <x v="2707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d v="2016-07-21T16:45:26"/>
    <n v="1463935526"/>
    <x v="2708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d v="2016-10-04T03:59:00"/>
    <n v="1472528141"/>
    <x v="2709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d v="2014-08-09T02:00:00"/>
    <n v="1404797428"/>
    <x v="271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d v="2014-06-20T22:01:00"/>
    <n v="1400694790"/>
    <x v="2711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d v="2013-07-13T18:00:00"/>
    <n v="1370568560"/>
    <x v="2712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d v="2015-12-24T15:41:24"/>
    <n v="1447515684"/>
    <x v="2713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d v="2016-10-14T23:00:00"/>
    <n v="1474040596"/>
    <x v="2714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d v="2016-02-21T09:33:48"/>
    <n v="1453109628"/>
    <x v="2715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d v="2015-10-08T07:59:53"/>
    <n v="1441699193"/>
    <x v="2716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d v="2014-12-06T22:57:29"/>
    <n v="1414015049"/>
    <x v="2717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d v="2016-05-03T23:00:00"/>
    <n v="1459865945"/>
    <x v="2718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d v="2016-04-17T23:44:54"/>
    <n v="1455756294"/>
    <x v="2719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d v="2016-11-11T12:10:53"/>
    <n v="1476270653"/>
    <x v="2720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d v="2013-09-06T19:00:00"/>
    <n v="1375880598"/>
    <x v="2721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d v="2017-01-29T20:34:13"/>
    <n v="1480538053"/>
    <x v="2722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d v="2014-12-31T21:08:08"/>
    <n v="1414872488"/>
    <x v="2723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d v="2015-08-15T07:50:59"/>
    <n v="1436860259"/>
    <x v="2724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d v="2017-03-01T17:52:15"/>
    <n v="1484070735"/>
    <x v="272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d v="2016-04-22T13:55:11"/>
    <n v="1458741311"/>
    <x v="2726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d v="2015-08-07T16:14:23"/>
    <n v="1436804063"/>
    <x v="2727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d v="2015-12-30T14:23:54"/>
    <n v="1448461434"/>
    <x v="2728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d v="2015-05-01T05:46:37"/>
    <n v="1427867197"/>
    <x v="2729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d v="2013-04-22T12:59:35"/>
    <n v="1363611575"/>
    <x v="2730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d v="2014-10-18T04:00:00"/>
    <n v="1408624622"/>
    <x v="2731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d v="2013-05-28T00:00:00"/>
    <n v="1366917828"/>
    <x v="2732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d v="2015-04-10T05:32:54"/>
    <n v="1423463574"/>
    <x v="2733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d v="2016-10-13T21:59:00"/>
    <n v="1473782592"/>
    <x v="2734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d v="2013-03-13T20:00:00"/>
    <n v="1360551250"/>
    <x v="2735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d v="2014-04-23T15:59:33"/>
    <n v="1395676773"/>
    <x v="2736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d v="2014-01-15T19:00:00"/>
    <n v="1386108087"/>
    <x v="273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d v="2016-11-06T03:26:44"/>
    <n v="1473218804"/>
    <x v="2738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d v="2014-05-05T21:18:37"/>
    <n v="1395436717"/>
    <x v="2739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d v="2015-03-11T23:45:52"/>
    <n v="1423529152"/>
    <x v="2740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d v="2014-10-20T02:07:00"/>
    <n v="1412005602"/>
    <x v="2741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d v="2012-05-15T17:16:27"/>
    <n v="1335892587"/>
    <x v="2742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x v="2743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d v="2012-02-29T01:29:58"/>
    <n v="1327886998"/>
    <x v="2744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d v="2012-07-14T23:42:48"/>
    <n v="1337125368"/>
    <x v="2745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d v="2014-08-29T18:45:11"/>
    <n v="1406745911"/>
    <x v="2746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d v="2012-06-16T03:10:00"/>
    <n v="1337095997"/>
    <x v="274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d v="2016-09-02T17:03:22"/>
    <n v="1470243802"/>
    <x v="2748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d v="2015-04-04T18:10:37"/>
    <n v="1425582637"/>
    <x v="2749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x v="275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x v="2751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d v="2011-12-18T18:21:44"/>
    <n v="1320776504"/>
    <x v="2752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d v="2012-08-26T21:37:03"/>
    <n v="1343425023"/>
    <x v="275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x v="2754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d v="2015-04-08T18:58:47"/>
    <n v="1425927527"/>
    <x v="2755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d v="2014-01-11T21:36:41"/>
    <n v="1386884201"/>
    <x v="2756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d v="2016-08-06T15:45:32"/>
    <n v="1469202332"/>
    <x v="2757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d v="2016-10-10T10:36:23"/>
    <n v="1474886183"/>
    <x v="2758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d v="2016-07-16T08:47:46"/>
    <n v="1464943666"/>
    <x v="2759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x v="2760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d v="2013-01-03T01:31:33"/>
    <n v="1354584693"/>
    <x v="2761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d v="2012-03-18T23:53:15"/>
    <n v="1326934395"/>
    <x v="2762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d v="2013-05-24T13:54:44"/>
    <n v="1365515684"/>
    <x v="2763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d v="2012-05-30T19:00:00"/>
    <n v="1335855631"/>
    <x v="2764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x v="2765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d v="2011-08-11T16:01:58"/>
    <n v="1310486518"/>
    <x v="2766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d v="2015-08-16T23:00:50"/>
    <n v="1434582050"/>
    <x v="2767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d v="2012-03-29T13:45:23"/>
    <n v="1330440323"/>
    <x v="2768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d v="2014-06-05T19:49:50"/>
    <n v="1397677790"/>
    <x v="2769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d v="2014-03-18T15:55:30"/>
    <n v="1392569730"/>
    <x v="277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x v="2771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x v="2772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d v="2016-04-24T20:45:21"/>
    <n v="1460666721"/>
    <x v="2773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d v="2013-03-08T03:02:08"/>
    <n v="1360119728"/>
    <x v="2774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d v="2011-12-16T00:19:14"/>
    <n v="1321402754"/>
    <x v="2775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d v="2015-06-12T07:07:56"/>
    <n v="1431414476"/>
    <x v="277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d v="2015-07-17T16:03:24"/>
    <n v="1434557004"/>
    <x v="2777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d v="2014-08-25T23:28:26"/>
    <n v="1406417306"/>
    <x v="2778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d v="2015-11-22T15:03:41"/>
    <n v="1445609021"/>
    <x v="2779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10:44:48"/>
    <n v="1486550688"/>
    <x v="2780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d v="2015-02-12T07:00:00"/>
    <n v="1421274954"/>
    <x v="2781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d v="2015-02-17T04:59:00"/>
    <n v="1421964718"/>
    <x v="2782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d v="2015-04-23T12:50:46"/>
    <n v="1428583846"/>
    <x v="2783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d v="2014-10-29T18:54:03"/>
    <n v="1412794443"/>
    <x v="2784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d v="2016-08-05T21:00:00"/>
    <n v="1467865967"/>
    <x v="2785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d v="2014-07-09T13:39:40"/>
    <n v="1403703580"/>
    <x v="2786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d v="2014-07-18T04:45:52"/>
    <n v="1403066752"/>
    <x v="2787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d v="2016-07-29T16:50:43"/>
    <n v="1467219043"/>
    <x v="2788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d v="2015-03-12T04:00:00"/>
    <n v="1424477934"/>
    <x v="2789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d v="2015-02-11T22:31:43"/>
    <n v="1421101903"/>
    <x v="2790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d v="2016-09-09T04:00:00"/>
    <n v="1470778559"/>
    <x v="2791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d v="2015-08-12T05:32:39"/>
    <n v="1435469559"/>
    <x v="2792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d v="2015-07-21T10:03:25"/>
    <n v="1434881005"/>
    <x v="2793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d v="2016-03-03T19:00:00"/>
    <n v="1455640559"/>
    <x v="2794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d v="2014-06-06T23:00:00"/>
    <n v="1400675841"/>
    <x v="2795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d v="2014-07-05T12:40:28"/>
    <n v="1401972028"/>
    <x v="2796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d v="2014-07-08T22:34:00"/>
    <n v="1402266840"/>
    <x v="2797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d v="2015-07-31T16:00:00"/>
    <n v="1437063121"/>
    <x v="2798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d v="2016-06-17T16:00:00"/>
    <n v="1463466070"/>
    <x v="2799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d v="2015-01-04T13:16:06"/>
    <n v="1415193366"/>
    <x v="2800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d v="2014-10-10T11:00:00"/>
    <n v="1411019409"/>
    <x v="2801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d v="2015-08-06T15:31:47"/>
    <n v="1436283107"/>
    <x v="2802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d v="2015-07-16T00:00:00"/>
    <n v="1433295276"/>
    <x v="2803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d v="2014-09-29T10:53:10"/>
    <n v="1409395990"/>
    <x v="2804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d v="2015-08-22T12:07:53"/>
    <n v="1438085273"/>
    <x v="2805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d v="2015-08-05T11:00:00"/>
    <n v="1435645490"/>
    <x v="2806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d v="2015-06-29T20:57:18"/>
    <n v="1433019438"/>
    <x v="2807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d v="2015-08-22T20:18:55"/>
    <n v="1437682735"/>
    <x v="2808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d v="2016-03-30T14:39:00"/>
    <n v="1458647725"/>
    <x v="2809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d v="2014-06-01T03:59:00"/>
    <n v="1398828064"/>
    <x v="281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d v="2015-02-23T11:55:03"/>
    <n v="1422100503"/>
    <x v="2811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d v="2015-04-06T04:00:00"/>
    <n v="1424368298"/>
    <x v="2812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d v="2016-12-14T17:49:21"/>
    <n v="1479577761"/>
    <x v="2813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d v="2015-05-09T09:35:15"/>
    <n v="1428572115"/>
    <x v="2814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d v="2016-08-07T18:38:29"/>
    <n v="1468003109"/>
    <x v="2815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d v="2015-08-02T16:00:00"/>
    <n v="1435921992"/>
    <x v="2816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d v="2015-02-28T15:14:22"/>
    <n v="1421680462"/>
    <x v="2817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d v="2015-09-23T14:21:26"/>
    <n v="1441290086"/>
    <x v="2818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d v="2015-06-14T12:36:49"/>
    <n v="1431693409"/>
    <x v="281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d v="2016-02-26T00:00:00"/>
    <n v="1454337589"/>
    <x v="282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d v="2014-09-23T22:08:55"/>
    <n v="1408918135"/>
    <x v="2821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d v="2015-03-27T15:24:52"/>
    <n v="1424881492"/>
    <x v="282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d v="2015-03-31T22:59:00"/>
    <n v="1425428206"/>
    <x v="2823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d v="2015-06-13T01:43:00"/>
    <n v="1431412196"/>
    <x v="2824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d v="2015-12-04T19:01:26"/>
    <n v="1446663686"/>
    <x v="2825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d v="2015-07-10T07:00:00"/>
    <n v="1434415812"/>
    <x v="2826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d v="2016-06-03T16:30:00"/>
    <n v="1462379066"/>
    <x v="2827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d v="2015-10-02T23:00:00"/>
    <n v="1441606869"/>
    <x v="2828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d v="2016-06-02T10:25:18"/>
    <n v="1462443918"/>
    <x v="2829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d v="2014-05-12T03:59:00"/>
    <n v="1398802148"/>
    <x v="283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d v="2015-07-16T19:47:50"/>
    <n v="1434484070"/>
    <x v="2831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d v="2014-11-23T22:00:00"/>
    <n v="1414342894"/>
    <x v="2832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d v="2015-10-11T02:00:00"/>
    <n v="1442804633"/>
    <x v="283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d v="2015-01-30T23:02:10"/>
    <n v="1421362930"/>
    <x v="2834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d v="2015-12-05T00:00:00"/>
    <n v="1446742417"/>
    <x v="2835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d v="2017-02-18T04:59:00"/>
    <n v="1484115418"/>
    <x v="2836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d v="2015-12-09T22:48:04"/>
    <n v="1446241684"/>
    <x v="2837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d v="2014-08-13T22:00:00"/>
    <n v="1406039696"/>
    <x v="2838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d v="2014-08-25T04:59:00"/>
    <n v="1406958354"/>
    <x v="2839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d v="2015-03-18T17:00:00"/>
    <n v="1424825479"/>
    <x v="284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d v="2015-12-13T18:44:57"/>
    <n v="1444844697"/>
    <x v="2841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x v="2842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x v="2843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d v="2017-01-04T13:06:20"/>
    <n v="1480943180"/>
    <x v="2844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d v="2015-06-08T00:23:53"/>
    <n v="1428539033"/>
    <x v="2845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x v="2846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x v="2847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d v="2015-05-29T15:34:19"/>
    <n v="1430321659"/>
    <x v="2848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d v="2016-04-23T10:16:40"/>
    <n v="1458814600"/>
    <x v="2849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d v="2014-09-06T00:10:11"/>
    <n v="1407370211"/>
    <x v="2850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23:17:00"/>
    <n v="1453334629"/>
    <x v="2851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d v="2014-06-21T01:05:03"/>
    <n v="1400720703"/>
    <x v="2852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4T04:34:57"/>
    <n v="1405485297"/>
    <x v="2853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d v="2015-05-07T17:11:59"/>
    <n v="1429290719"/>
    <x v="2854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d v="2016-01-29T23:34:00"/>
    <n v="1451607071"/>
    <x v="2855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d v="2015-08-08T21:34:00"/>
    <n v="1433897647"/>
    <x v="2856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d v="2017-02-20T18:00:00"/>
    <n v="1482444295"/>
    <x v="2857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d v="2014-12-05T11:28:00"/>
    <n v="1415711095"/>
    <x v="2858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d v="2015-10-16T08:41:44"/>
    <n v="1439800904"/>
    <x v="2859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d v="2016-06-19T19:12:56"/>
    <n v="1461179576"/>
    <x v="2860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d v="2015-09-24T14:10:48"/>
    <n v="1441894248"/>
    <x v="2861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d v="2014-06-24T18:57:09"/>
    <n v="1401044229"/>
    <x v="2862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d v="2014-09-09T16:12:03"/>
    <n v="1405095123"/>
    <x v="286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d v="2015-07-17T13:18:00"/>
    <n v="1434552207"/>
    <x v="2864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x v="2865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d v="2016-10-14T22:00:00"/>
    <n v="1473893721"/>
    <x v="2866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d v="2016-07-04T04:00:00"/>
    <n v="1465533672"/>
    <x v="2867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d v="2016-10-05T19:50:54"/>
    <n v="1473105054"/>
    <x v="2868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d v="2016-07-19T14:14:41"/>
    <n v="1466345681"/>
    <x v="2869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d v="2014-05-17T04:32:45"/>
    <n v="1397709165"/>
    <x v="2870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d v="2014-12-21T17:43:33"/>
    <n v="1417455813"/>
    <x v="2871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x v="2872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d v="2015-01-28T19:37:11"/>
    <n v="1419881831"/>
    <x v="2873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d v="2017-01-17T20:16:26"/>
    <n v="1482092186"/>
    <x v="2874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d v="2016-05-05T03:04:53"/>
    <n v="1459825493"/>
    <x v="2875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x v="2876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d v="2016-11-30T17:00:00"/>
    <n v="1477781724"/>
    <x v="2877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d v="2015-07-03T14:46:35"/>
    <n v="1430750795"/>
    <x v="2878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d v="2016-01-20T17:24:21"/>
    <n v="1450718661"/>
    <x v="2879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d v="2015-08-20T17:05:00"/>
    <n v="1436305452"/>
    <x v="288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x v="2881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d v="2016-05-01T14:18:38"/>
    <n v="1459520318"/>
    <x v="2882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d v="2016-02-06T04:59:00"/>
    <n v="1451684437"/>
    <x v="2883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d v="2014-12-05T17:27:15"/>
    <n v="1415208435"/>
    <x v="2884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d v="2015-03-14T00:50:01"/>
    <n v="1423705801"/>
    <x v="2885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d v="2015-09-19T03:59:00"/>
    <n v="1442243484"/>
    <x v="2886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d v="2015-01-11T10:15:24"/>
    <n v="1418379324"/>
    <x v="2887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x v="2888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d v="2014-08-29T20:43:05"/>
    <n v="1406752985"/>
    <x v="2889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d v="2014-08-09T03:00:00"/>
    <n v="1405100992"/>
    <x v="289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d v="2016-04-15T20:12:08"/>
    <n v="1455570728"/>
    <x v="2891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d v="2014-08-25T21:00:00"/>
    <n v="1408381704"/>
    <x v="2892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d v="2015-01-09T02:00:00"/>
    <n v="1415644395"/>
    <x v="2893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x v="2894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d v="2014-06-22T21:00:00"/>
    <n v="1403356792"/>
    <x v="2895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d v="2016-12-12T06:00:00"/>
    <n v="1480283321"/>
    <x v="2896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d v="2015-10-11T15:29:05"/>
    <n v="1441985458"/>
    <x v="2897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d v="2015-10-31T15:57:33"/>
    <n v="1443715053"/>
    <x v="2898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x v="2899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d v="2014-08-09T05:37:12"/>
    <n v="1404970632"/>
    <x v="2900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d v="2015-02-07T21:42:19"/>
    <n v="1418161339"/>
    <x v="2901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d v="2015-08-24T10:33:16"/>
    <n v="1437820396"/>
    <x v="2902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d v="2015-09-09T04:00:18"/>
    <n v="1436587218"/>
    <x v="2903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d v="2014-11-09T12:00:00"/>
    <n v="1414538031"/>
    <x v="2904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d v="2016-09-07T01:21:53"/>
    <n v="1472001713"/>
    <x v="2905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d v="2015-08-01T01:00:00"/>
    <n v="1436888066"/>
    <x v="290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d v="2016-05-14T21:03:57"/>
    <n v="1458075837"/>
    <x v="290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d v="2016-06-08T17:33:39"/>
    <n v="1462815219"/>
    <x v="2908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d v="2014-11-25T19:46:00"/>
    <n v="1413527001"/>
    <x v="2909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d v="2015-06-12T20:11:27"/>
    <n v="1428955887"/>
    <x v="2910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d v="2015-06-27T18:27:06"/>
    <n v="1431973626"/>
    <x v="2911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d v="2016-01-15T03:09:34"/>
    <n v="1450235374"/>
    <x v="2912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d v="2014-09-06T22:08:59"/>
    <n v="1404857339"/>
    <x v="2913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d v="2015-03-14T20:46:34"/>
    <n v="1421185594"/>
    <x v="291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d v="2016-03-16T08:33:10"/>
    <n v="1455528790"/>
    <x v="2915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d v="2014-05-19T11:26:29"/>
    <n v="1398511589"/>
    <x v="2916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d v="2015-09-16T05:37:27"/>
    <n v="1440826647"/>
    <x v="291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d v="2015-10-29T15:06:47"/>
    <n v="1443712007"/>
    <x v="2918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d v="2014-08-05T14:52:09"/>
    <n v="1404658329"/>
    <x v="291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d v="2015-03-25T18:01:10"/>
    <n v="1424718070"/>
    <x v="292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d v="2014-09-25T21:16:44"/>
    <n v="1409087804"/>
    <x v="2921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d v="2015-05-18T20:58:47"/>
    <n v="1428094727"/>
    <x v="2922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d v="2015-01-24T03:00:00"/>
    <n v="1420774779"/>
    <x v="2923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d v="2015-05-09T03:59:00"/>
    <n v="1428585710"/>
    <x v="2924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d v="2014-09-11T14:01:08"/>
    <n v="1407852068"/>
    <x v="2925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d v="2015-02-23T18:22:59"/>
    <n v="1423506179"/>
    <x v="2926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d v="2014-07-15T05:00:00"/>
    <n v="1402934629"/>
    <x v="2927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d v="2016-03-04T23:57:26"/>
    <n v="1454543846"/>
    <x v="2928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d v="2014-05-25T13:32:38"/>
    <n v="1398432758"/>
    <x v="2929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d v="2015-05-07T14:01:04"/>
    <n v="1428415264"/>
    <x v="2930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d v="2014-09-15T06:08:00"/>
    <n v="1408604363"/>
    <x v="2931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d v="2015-02-21T11:00:00"/>
    <n v="1421812637"/>
    <x v="2932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d v="2016-06-04T22:57:33"/>
    <n v="1462489053"/>
    <x v="29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d v="2014-06-15T15:16:04"/>
    <n v="1400253364"/>
    <x v="293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d v="2016-08-29T17:00:00"/>
    <n v="1467468008"/>
    <x v="2935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d v="2014-10-13T04:59:00"/>
    <n v="1412091423"/>
    <x v="2936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d v="2014-07-13T10:58:33"/>
    <n v="1402657113"/>
    <x v="2937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d v="2015-01-30T16:53:34"/>
    <n v="1420044814"/>
    <x v="2938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d v="2014-08-28T01:00:00"/>
    <n v="1406316312"/>
    <x v="2939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d v="2015-01-18T18:33:38"/>
    <n v="1418150018"/>
    <x v="2940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d v="2015-03-01T23:02:35"/>
    <n v="1422658955"/>
    <x v="2941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d v="2015-12-16T20:18:00"/>
    <n v="1448565459"/>
    <x v="2942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x v="2943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d v="2015-06-07T21:56:38"/>
    <n v="1431122198"/>
    <x v="2944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x v="2945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d v="2016-08-15T12:44:52"/>
    <n v="1468673092"/>
    <x v="2946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d v="2016-11-24T17:11:00"/>
    <n v="1475760567"/>
    <x v="294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d v="2015-06-02T15:34:53"/>
    <n v="1428075293"/>
    <x v="2948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d v="2015-11-19T20:45:17"/>
    <n v="1445370317"/>
    <x v="2949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x v="2950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d v="2014-10-05T19:16:13"/>
    <n v="1408648573"/>
    <x v="2951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d v="2016-10-17T04:00:00"/>
    <n v="1473957239"/>
    <x v="2952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d v="2015-10-08T19:00:21"/>
    <n v="1441738821"/>
    <x v="2953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x v="2954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d v="2015-06-16T17:47:29"/>
    <n v="1431884849"/>
    <x v="2955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d v="2016-05-04T23:00:50"/>
    <n v="1459810850"/>
    <x v="2956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d v="2015-03-27T23:16:12"/>
    <n v="1422317772"/>
    <x v="2957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x v="2958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x v="2959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x v="2960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d v="2015-03-26T04:00:00"/>
    <n v="1424927159"/>
    <x v="2961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d v="2015-03-01T06:59:00"/>
    <n v="1422769906"/>
    <x v="2962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d v="2015-07-02T11:17:04"/>
    <n v="1433243824"/>
    <x v="2963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d v="2014-08-06T21:32:00"/>
    <n v="1404769819"/>
    <x v="2964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d v="2015-07-07T17:30:33"/>
    <n v="1433698233"/>
    <x v="2965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d v="2015-09-16T17:43:32"/>
    <n v="1439833412"/>
    <x v="2966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d v="2015-03-09T03:44:52"/>
    <n v="1423284292"/>
    <x v="2967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d v="2016-08-17T03:59:00"/>
    <n v="1470227660"/>
    <x v="2968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d v="2015-05-03T22:51:00"/>
    <n v="1428087153"/>
    <x v="2969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d v="2014-07-18T16:04:11"/>
    <n v="1403107451"/>
    <x v="2970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d v="2014-08-31T15:47:58"/>
    <n v="1406908078"/>
    <x v="2971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d v="2016-12-05T01:00:00"/>
    <n v="1479609520"/>
    <x v="2972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d v="2016-01-01T04:00:00"/>
    <n v="1449171508"/>
    <x v="2973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d v="2014-09-26T01:35:00"/>
    <n v="1409275671"/>
    <x v="2974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d v="2014-11-27T03:00:00"/>
    <n v="1414599886"/>
    <x v="2975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d v="2016-03-13T12:00:00"/>
    <n v="1456421530"/>
    <x v="2976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d v="2015-03-23T02:14:00"/>
    <n v="1421960934"/>
    <x v="2977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d v="2014-10-20T05:59:00"/>
    <n v="1412954547"/>
    <x v="2978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d v="2015-01-06T06:00:00"/>
    <n v="1419104823"/>
    <x v="2979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d v="2015-08-24T02:00:00"/>
    <n v="1438639130"/>
    <x v="298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d v="2015-09-23T13:25:56"/>
    <n v="1439126756"/>
    <x v="2981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d v="2016-02-11T16:29:03"/>
    <n v="1452616143"/>
    <x v="2982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d v="2014-11-11T16:10:36"/>
    <n v="1410534636"/>
    <x v="2983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d v="2016-08-24T06:41:21"/>
    <n v="1469428881"/>
    <x v="2984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d v="2016-10-31T04:00:00"/>
    <n v="1476228128"/>
    <x v="2985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d v="2016-05-01T11:00:06"/>
    <n v="1456920006"/>
    <x v="298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d v="2016-10-13T00:00:00"/>
    <n v="1473837751"/>
    <x v="2987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d v="2016-06-20T08:41:21"/>
    <n v="1463820081"/>
    <x v="2988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d v="2015-12-21T04:59:00"/>
    <n v="1448756962"/>
    <x v="2989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d v="2016-01-07T13:47:00"/>
    <n v="1449150420"/>
    <x v="299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d v="2017-01-27T20:05:30"/>
    <n v="1483646730"/>
    <x v="2991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d v="2016-10-09T18:25:10"/>
    <n v="1473445510"/>
    <x v="2992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d v="2016-02-20T20:07:47"/>
    <n v="1453406867"/>
    <x v="2993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d v="2014-10-03T11:29:32"/>
    <n v="1409743772"/>
    <x v="2994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d v="2017-01-19T15:57:51"/>
    <n v="1482249471"/>
    <x v="2995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d v="2015-05-26T21:54:00"/>
    <n v="1427493240"/>
    <x v="2996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d v="2017-02-27T04:59:00"/>
    <n v="1486661793"/>
    <x v="2997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d v="2014-06-16T04:25:00"/>
    <n v="1400474329"/>
    <x v="2998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d v="2017-03-01T02:00:00"/>
    <n v="1487094360"/>
    <x v="2999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d v="2017-01-31T18:00:00"/>
    <n v="1484682670"/>
    <x v="30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d v="2016-07-13T21:29:42"/>
    <n v="1465853382"/>
    <x v="3001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d v="2012-12-26T20:04:12"/>
    <n v="1353960252"/>
    <x v="300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d v="2016-03-01T05:59:00"/>
    <n v="1454098976"/>
    <x v="3003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d v="2014-11-15T22:08:44"/>
    <n v="1413493724"/>
    <x v="300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d v="2014-10-06T16:11:45"/>
    <n v="1410019905"/>
    <x v="300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d v="2014-12-14T18:09:51"/>
    <n v="1415988591"/>
    <x v="3006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d v="2015-04-25T05:11:23"/>
    <n v="1428124283"/>
    <x v="3007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d v="2016-01-21T05:05:19"/>
    <n v="1450760719"/>
    <x v="3008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d v="2014-11-26T14:40:40"/>
    <n v="1414417240"/>
    <x v="3009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d v="2015-02-21T19:58:39"/>
    <n v="1419364719"/>
    <x v="3010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d v="2015-12-23T22:59:00"/>
    <n v="1448536516"/>
    <x v="3011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d v="2015-02-10T16:52:10"/>
    <n v="1421772730"/>
    <x v="3012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d v="2015-06-21T20:04:09"/>
    <n v="1432325049"/>
    <x v="3013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d v="2014-11-05T05:00:00"/>
    <n v="1412737080"/>
    <x v="3014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d v="2014-06-11T04:00:00"/>
    <n v="1401125238"/>
    <x v="3015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d v="2014-07-18T13:09:12"/>
    <n v="1400504952"/>
    <x v="3016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d v="2014-08-20T20:24:03"/>
    <n v="1405974243"/>
    <x v="3017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d v="2015-07-20T22:00:00"/>
    <n v="1433747376"/>
    <x v="3018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d v="2014-05-27T03:00:00"/>
    <n v="1398801620"/>
    <x v="3019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d v="2015-08-14T20:18:53"/>
    <n v="1434399533"/>
    <x v="3020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d v="2016-11-22T05:59:00"/>
    <n v="1476715869"/>
    <x v="3021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d v="2016-08-27T22:53:29"/>
    <n v="1468450409"/>
    <x v="3022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d v="2015-06-11T16:13:06"/>
    <n v="1430151186"/>
    <x v="3023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d v="2012-10-06T23:51:15"/>
    <n v="1346975475"/>
    <x v="3024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d v="2014-05-30T16:00:00"/>
    <n v="1399032813"/>
    <x v="3025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d v="2017-03-03T11:01:32"/>
    <n v="1487329292"/>
    <x v="3026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d v="2015-03-20T15:54:11"/>
    <n v="1424278451"/>
    <x v="3027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d v="2016-08-15T06:20:25"/>
    <n v="1468650025"/>
    <x v="3028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d v="2014-11-18T04:35:00"/>
    <n v="1413824447"/>
    <x v="3029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d v="2015-09-16T17:56:11"/>
    <n v="1439834171"/>
    <x v="3030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d v="2016-10-14T21:10:47"/>
    <n v="1471295447"/>
    <x v="3031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d v="2015-09-11T01:04:19"/>
    <n v="1439341459"/>
    <x v="3032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d v="2016-08-18T02:38:45"/>
    <n v="1468895925"/>
    <x v="3033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d v="2016-11-01T03:59:00"/>
    <n v="1475326255"/>
    <x v="3034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d v="2013-05-04T13:26:49"/>
    <n v="1365082009"/>
    <x v="3035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d v="2013-08-16T11:59:00"/>
    <n v="1373568644"/>
    <x v="3036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d v="2010-10-02T04:59:00"/>
    <n v="1279574773"/>
    <x v="3037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d v="2016-03-04T06:03:17"/>
    <n v="1451887397"/>
    <x v="3038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d v="2013-12-29T07:59:00"/>
    <n v="1386011038"/>
    <x v="3039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d v="2015-06-26T23:00:00"/>
    <n v="1434999621"/>
    <x v="304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d v="2016-01-20T20:50:48"/>
    <n v="1450731048"/>
    <x v="3041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d v="2015-10-06T16:30:47"/>
    <n v="1441557047"/>
    <x v="3042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d v="2015-04-16T02:50:00"/>
    <n v="1426815699"/>
    <x v="3043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d v="2016-02-02T17:26:38"/>
    <n v="1453137998"/>
    <x v="3044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d v="2014-08-22T03:44:15"/>
    <n v="1406087055"/>
    <x v="304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d v="2014-09-10T04:52:00"/>
    <n v="1407784586"/>
    <x v="304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d v="2016-04-27T13:16:00"/>
    <n v="1457999054"/>
    <x v="3047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d v="2014-12-31T21:22:00"/>
    <n v="1417556262"/>
    <x v="3048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d v="2015-06-14T00:20:55"/>
    <n v="1431649255"/>
    <x v="3049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d v="2016-05-05T04:02:40"/>
    <n v="1459828960"/>
    <x v="305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d v="2017-02-08T09:59:05"/>
    <n v="1483955945"/>
    <x v="3051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d v="2015-05-28T15:59:00"/>
    <n v="1430237094"/>
    <x v="3052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d v="2014-10-02T03:59:00"/>
    <n v="1407781013"/>
    <x v="305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x v="30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d v="2015-01-09T22:59:50"/>
    <n v="1415660390"/>
    <x v="3055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x v="3056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x v="3057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d v="2016-05-20T08:59:00"/>
    <n v="1459414740"/>
    <x v="3058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d v="2014-08-08T22:27:26"/>
    <n v="1404944846"/>
    <x v="3059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d v="2015-09-28T06:35:34"/>
    <n v="1440830134"/>
    <x v="3060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d v="2014-08-13T18:49:08"/>
    <n v="1405363748"/>
    <x v="3061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d v="2015-09-30T18:00:00"/>
    <n v="1441111892"/>
    <x v="306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d v="2016-10-22T22:08:58"/>
    <n v="1474150138"/>
    <x v="3063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d v="2015-11-22T06:59:00"/>
    <n v="1445483246"/>
    <x v="3064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d v="2014-07-30T01:19:32"/>
    <n v="1404523172"/>
    <x v="3065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d v="2016-07-10T05:28:57"/>
    <n v="1465536537"/>
    <x v="3066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d v="2015-09-09T22:31:19"/>
    <n v="1439245879"/>
    <x v="3067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d v="2015-10-16T16:35:52"/>
    <n v="1442421352"/>
    <x v="3068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d v="2014-12-14T20:00:34"/>
    <n v="1415995234"/>
    <x v="3069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d v="2016-12-07T17:36:09"/>
    <n v="1479317769"/>
    <x v="3070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d v="2015-04-21T05:59:00"/>
    <n v="1428082481"/>
    <x v="307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d v="2016-10-30T01:46:00"/>
    <n v="1476549262"/>
    <x v="307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d v="2015-06-14T19:19:00"/>
    <n v="1429287900"/>
    <x v="3073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d v="2016-03-10T13:42:39"/>
    <n v="1455025359"/>
    <x v="3074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d v="2016-08-19T02:27:20"/>
    <n v="1467253640"/>
    <x v="3075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d v="2015-10-09T15:38:43"/>
    <n v="1439221123"/>
    <x v="3076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d v="2017-03-02T22:57:58"/>
    <n v="1485903478"/>
    <x v="3077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d v="2015-02-26T03:19:55"/>
    <n v="1422328795"/>
    <x v="3078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d v="2015-03-22T16:07:15"/>
    <n v="1424452035"/>
    <x v="3079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d v="2014-12-27T01:40:44"/>
    <n v="1414456844"/>
    <x v="3080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d v="2015-09-20T04:21:31"/>
    <n v="1440130891"/>
    <x v="308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x v="3082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d v="2014-09-01T05:00:00"/>
    <n v="1406986278"/>
    <x v="3083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d v="2015-05-05T18:48:00"/>
    <n v="1428340931"/>
    <x v="3084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d v="2015-09-29T21:12:39"/>
    <n v="1440969159"/>
    <x v="3085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d v="2015-08-17T16:05:59"/>
    <n v="1434643559"/>
    <x v="3086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d v="2016-12-21T04:36:30"/>
    <n v="1477107390"/>
    <x v="3087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d v="2015-01-08T13:41:00"/>
    <n v="1418046247"/>
    <x v="3088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d v="2016-07-09T01:59:00"/>
    <n v="1465304483"/>
    <x v="3089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d v="2015-05-01T18:39:05"/>
    <n v="1425325145"/>
    <x v="3090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d v="2016-08-14T22:45:43"/>
    <n v="1468622743"/>
    <x v="3091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d v="2015-10-15T22:00:00"/>
    <n v="1441723912"/>
    <x v="309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d v="2014-06-01T03:59:00"/>
    <n v="1398980941"/>
    <x v="3093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d v="2015-09-20T19:05:56"/>
    <n v="1437591956"/>
    <x v="3094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d v="2016-08-01T00:36:20"/>
    <n v="1464827780"/>
    <x v="3095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d v="2015-05-20T19:48:46"/>
    <n v="1429559326"/>
    <x v="309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d v="2016-10-07T14:00:00"/>
    <n v="1474027501"/>
    <x v="3097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d v="2016-02-08T00:17:00"/>
    <n v="1450724449"/>
    <x v="3098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d v="2016-02-12T04:33:11"/>
    <n v="1452659591"/>
    <x v="3099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d v="2014-10-20T14:56:15"/>
    <n v="1411224975"/>
    <x v="3100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d v="2015-07-16T07:56:00"/>
    <n v="1434445937"/>
    <x v="3101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d v="2016-08-23T08:10:18"/>
    <n v="1467619818"/>
    <x v="3102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d v="2015-06-12T03:45:06"/>
    <n v="1428896706"/>
    <x v="3103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d v="2015-02-03T02:00:00"/>
    <n v="1420235311"/>
    <x v="3104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d v="2014-10-19T05:00:00"/>
    <n v="1408986916"/>
    <x v="3105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d v="2015-09-16T22:00:00"/>
    <n v="1440497876"/>
    <x v="310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d v="2015-05-11T19:32:31"/>
    <n v="1430767951"/>
    <x v="3107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d v="2015-04-28T15:19:54"/>
    <n v="1425053994"/>
    <x v="3108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d v="2014-08-28T03:00:10"/>
    <n v="1406170810"/>
    <x v="3109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d v="2017-02-19T00:45:19"/>
    <n v="1484009119"/>
    <x v="3110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d v="2014-10-04T14:17:00"/>
    <n v="1409753820"/>
    <x v="3111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d v="2016-11-01T02:55:34"/>
    <n v="1472784934"/>
    <x v="3112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d v="2015-04-17T17:33:02"/>
    <n v="1426699982"/>
    <x v="3113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x v="3114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d v="2016-06-05T10:43:47"/>
    <n v="1462531427"/>
    <x v="3115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d v="2015-04-01T12:22:05"/>
    <n v="1426681325"/>
    <x v="3116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d v="2016-05-27T13:12:00"/>
    <n v="1463648360"/>
    <x v="3117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d v="2016-07-02T15:35:23"/>
    <n v="1465832123"/>
    <x v="3118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d v="2015-03-27T00:05:32"/>
    <n v="1424826332"/>
    <x v="3119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d v="2016-05-05T21:36:36"/>
    <n v="1457303796"/>
    <x v="3120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d v="2014-09-26T16:18:55"/>
    <n v="1406564335"/>
    <x v="3121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d v="2016-11-09T23:22:12"/>
    <n v="1478298132"/>
    <x v="312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d v="2016-07-09T23:49:58"/>
    <n v="1465516198"/>
    <x v="3123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d v="2015-02-02T18:43:21"/>
    <n v="1417718601"/>
    <x v="3124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d v="2016-01-07T04:57:52"/>
    <n v="1449550672"/>
    <x v="3125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d v="2016-03-27T23:26:02"/>
    <n v="1456532762"/>
    <x v="3126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x v="3127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d v="2017-03-16T18:49:01"/>
    <n v="1487101741"/>
    <x v="3128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d v="2017-04-18T19:13:39"/>
    <n v="1489090419"/>
    <x v="312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d v="2017-04-14T04:59:00"/>
    <n v="1489504916"/>
    <x v="313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d v="2017-04-08T12:54:05"/>
    <n v="1489067645"/>
    <x v="3131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d v="2017-04-21T07:24:20"/>
    <n v="1487579060"/>
    <x v="3132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d v="2017-03-24T12:33:54"/>
    <n v="1487770434"/>
    <x v="3133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d v="2017-03-27T16:16:59"/>
    <n v="1488820619"/>
    <x v="3134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d v="2017-04-04T03:38:41"/>
    <n v="1489376321"/>
    <x v="3135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d v="2017-03-31T22:59:00"/>
    <n v="1487847954"/>
    <x v="3136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d v="2017-05-03T19:12:00"/>
    <n v="1489439669"/>
    <x v="3137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x v="3138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d v="2017-03-25T04:33:00"/>
    <n v="1487485760"/>
    <x v="3139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d v="2017-04-07T16:15:03"/>
    <n v="1488993303"/>
    <x v="3140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d v="2017-04-16T20:00:00"/>
    <n v="1488823488"/>
    <x v="3141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d v="2017-03-19T11:18:59"/>
    <n v="1487333939"/>
    <x v="3142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x v="3143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d v="2017-03-19T06:00:00"/>
    <n v="1488459307"/>
    <x v="3144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3145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d v="2017-04-16T15:22:46"/>
    <n v="1488471766"/>
    <x v="31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d v="2014-11-07T00:15:55"/>
    <n v="1411859755"/>
    <x v="3147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d v="2014-10-01T04:00:00"/>
    <n v="1410278284"/>
    <x v="3148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d v="2012-12-07T02:00:00"/>
    <n v="1352766300"/>
    <x v="3149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d v="2011-01-25T04:00:00"/>
    <n v="1288160403"/>
    <x v="315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d v="2014-09-10T20:09:34"/>
    <n v="1407787774"/>
    <x v="3151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d v="2013-11-02T20:49:27"/>
    <n v="1380833367"/>
    <x v="3152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d v="2011-05-01T04:59:00"/>
    <n v="1301542937"/>
    <x v="3153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d v="2012-04-01T20:00:58"/>
    <n v="1330722058"/>
    <x v="3154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d v="2012-12-20T11:58:45"/>
    <n v="1353412725"/>
    <x v="315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d v="2012-06-01T22:52:24"/>
    <n v="1335567144"/>
    <x v="3156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d v="2014-07-19T05:00:00"/>
    <n v="1404932105"/>
    <x v="3157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d v="2013-07-22T20:09:12"/>
    <n v="1371931752"/>
    <x v="3158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d v="2012-01-18T23:00:00"/>
    <n v="1323221761"/>
    <x v="3159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d v="2014-08-13T04:59:00"/>
    <n v="1405923687"/>
    <x v="316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d v="2014-10-15T12:52:02"/>
    <n v="1410785522"/>
    <x v="3161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d v="2014-07-07T02:00:00"/>
    <n v="1402331262"/>
    <x v="316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d v="2014-06-15T18:05:25"/>
    <n v="1400263525"/>
    <x v="3163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d v="2014-06-09T19:20:15"/>
    <n v="1399490415"/>
    <x v="3164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d v="2011-05-03T03:59:00"/>
    <n v="1302493760"/>
    <x v="3165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d v="2014-11-26T07:59:00"/>
    <n v="1414514153"/>
    <x v="3166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d v="2014-08-02T04:13:01"/>
    <n v="1405743181"/>
    <x v="3167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d v="2014-06-13T22:00:00"/>
    <n v="1399948353"/>
    <x v="3168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d v="2013-12-13T04:59:00"/>
    <n v="1384364561"/>
    <x v="3169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d v="2014-07-02T04:00:00"/>
    <n v="1401414944"/>
    <x v="317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d v="2016-05-06T14:35:58"/>
    <n v="1459953358"/>
    <x v="3171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d v="2012-02-14T17:31:08"/>
    <n v="1326648668"/>
    <x v="3172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d v="2014-09-26T21:04:52"/>
    <n v="1409173492"/>
    <x v="3173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d v="2014-08-25T20:45:08"/>
    <n v="1407789908"/>
    <x v="3174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d v="2011-02-17T21:17:07"/>
    <n v="1292793427"/>
    <x v="3175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d v="2013-08-18T15:00:00"/>
    <n v="1374531631"/>
    <x v="3176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d v="2014-06-21T16:00:09"/>
    <n v="1400774409"/>
    <x v="3177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d v="2014-07-16T14:31:15"/>
    <n v="1402929075"/>
    <x v="3178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d v="2013-05-06T16:51:11"/>
    <n v="1365699071"/>
    <x v="3179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d v="2014-06-20T09:54:09"/>
    <n v="1400666049"/>
    <x v="3180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d v="2014-06-15T16:00:00"/>
    <n v="1400570787"/>
    <x v="3181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d v="2012-01-31T17:00:00"/>
    <n v="1323211621"/>
    <x v="3182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d v="2013-08-23T19:04:29"/>
    <n v="1375729469"/>
    <x v="3183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d v="2014-07-01T23:50:31"/>
    <n v="1401666631"/>
    <x v="3184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d v="2014-07-16T23:27:21"/>
    <n v="1404948441"/>
    <x v="3185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d v="2014-09-16T21:00:00"/>
    <n v="1408313438"/>
    <x v="3186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d v="2014-08-04T15:59:33"/>
    <n v="1405439973"/>
    <x v="3187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d v="2015-06-10T09:58:22"/>
    <n v="1432115902"/>
    <x v="3188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d v="2015-05-24T08:18:52"/>
    <n v="1429863532"/>
    <x v="3189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9T04:37:55"/>
    <n v="1478662675"/>
    <x v="3190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d v="2016-08-16T18:07:49"/>
    <n v="1466186869"/>
    <x v="3191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d v="2015-02-28T22:00:00"/>
    <n v="1421274859"/>
    <x v="3192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d v="2015-02-20T23:14:16"/>
    <n v="1420586056"/>
    <x v="3193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x v="3194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d v="2015-02-12T14:15:42"/>
    <n v="1421158542"/>
    <x v="3195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d v="2015-08-01T14:00:00"/>
    <n v="1433254875"/>
    <x v="3196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d v="2015-02-04T11:50:18"/>
    <n v="1420458618"/>
    <x v="3197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d v="2015-02-16T10:11:17"/>
    <n v="1420798277"/>
    <x v="3198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d v="2014-09-06T21:00:00"/>
    <n v="1407435418"/>
    <x v="3199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d v="2016-04-30T05:34:00"/>
    <n v="1459410101"/>
    <x v="32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d v="2014-08-31T18:24:37"/>
    <n v="1407695077"/>
    <x v="3201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d v="2015-12-14T05:59:00"/>
    <n v="1445027346"/>
    <x v="3202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d v="2015-09-25T23:43:42"/>
    <n v="1440632622"/>
    <x v="3203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x v="3204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d v="2015-05-01T08:59:32"/>
    <n v="1427878772"/>
    <x v="3205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x v="3206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d v="2015-04-23T05:40:07"/>
    <n v="1424587207"/>
    <x v="32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d v="2014-07-28T14:31:17"/>
    <n v="1404743477"/>
    <x v="3208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d v="2014-06-20T23:00:00"/>
    <n v="1400512658"/>
    <x v="3209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d v="2012-06-01T03:59:00"/>
    <n v="1334442519"/>
    <x v="321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d v="2014-08-15T02:00:00"/>
    <n v="1405346680"/>
    <x v="3211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d v="2014-08-08T19:05:51"/>
    <n v="1404932751"/>
    <x v="3212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d v="2015-07-26T18:19:19"/>
    <n v="1434478759"/>
    <x v="3213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d v="2016-01-05T23:55:00"/>
    <n v="1448823673"/>
    <x v="3214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d v="2015-09-10T03:59:00"/>
    <n v="1438617471"/>
    <x v="3215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d v="2015-07-11T14:30:00"/>
    <n v="1433934371"/>
    <x v="3216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d v="2016-11-04T13:06:24"/>
    <n v="1475672784"/>
    <x v="3217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d v="2014-12-31T00:00:00"/>
    <n v="1417132986"/>
    <x v="3218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d v="2015-03-22T22:35:47"/>
    <n v="1424043347"/>
    <x v="3219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d v="2017-03-12T21:00:00"/>
    <n v="1486411204"/>
    <x v="322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d v="2015-07-05T16:43:23"/>
    <n v="1433090603"/>
    <x v="3221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d v="2015-10-24T21:29:00"/>
    <n v="1443016697"/>
    <x v="3222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d v="2015-08-20T20:02:56"/>
    <n v="1437508976"/>
    <x v="3223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d v="2017-01-10T05:00:00"/>
    <n v="1479932713"/>
    <x v="3224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d v="2016-06-03T21:00:00"/>
    <n v="1463145938"/>
    <x v="3225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d v="2015-10-30T14:00:12"/>
    <n v="1443621612"/>
    <x v="3226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d v="2017-01-17T21:10:36"/>
    <n v="1482095436"/>
    <x v="3227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d v="2015-12-17T04:59:00"/>
    <n v="1447606884"/>
    <x v="3228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d v="2014-11-20T07:59:58"/>
    <n v="1413874798"/>
    <x v="3229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d v="2014-10-01T03:59:00"/>
    <n v="1410840126"/>
    <x v="323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d v="2016-04-16T22:39:07"/>
    <n v="1458254347"/>
    <x v="3231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d v="2016-05-04T03:59:00"/>
    <n v="1459711917"/>
    <x v="3232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d v="2017-03-02T19:19:15"/>
    <n v="1485890355"/>
    <x v="3233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d v="2017-02-01T23:31:00"/>
    <n v="1483124208"/>
    <x v="3234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d v="2016-07-01T08:20:51"/>
    <n v="1464769251"/>
    <x v="3235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d v="2016-12-28T22:00:33"/>
    <n v="1480370433"/>
    <x v="3236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d v="2015-09-29T03:59:00"/>
    <n v="1441452184"/>
    <x v="3237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d v="2015-07-01T12:14:58"/>
    <n v="1433160898"/>
    <x v="323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d v="2015-10-25T23:59:00"/>
    <n v="1443665293"/>
    <x v="3239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d v="2017-02-16T23:00:00"/>
    <n v="1484843948"/>
    <x v="324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d v="2014-10-14T06:59:00"/>
    <n v="1410421670"/>
    <x v="3241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d v="2014-09-19T18:08:12"/>
    <n v="1408558092"/>
    <x v="324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d v="2015-10-09T00:00:00"/>
    <n v="1442283562"/>
    <x v="3243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d v="2016-12-01T17:39:42"/>
    <n v="1478018382"/>
    <x v="3244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d v="2015-06-12T02:00:00"/>
    <n v="1431354258"/>
    <x v="3245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d v="2015-09-12T03:59:00"/>
    <n v="1439551200"/>
    <x v="3246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d v="2015-07-12T10:25:12"/>
    <n v="1434104712"/>
    <x v="3247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d v="2015-04-04T20:19:17"/>
    <n v="1425590357"/>
    <x v="3248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d v="2015-06-20T17:55:14"/>
    <n v="1432230914"/>
    <x v="3249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d v="2014-11-05T18:48:44"/>
    <n v="1412617724"/>
    <x v="3250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d v="2015-06-21T17:32:46"/>
    <n v="1432315966"/>
    <x v="3251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d v="2016-09-07T11:20:40"/>
    <n v="1470655240"/>
    <x v="3252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d v="2016-09-08T03:45:00"/>
    <n v="1471701028"/>
    <x v="3253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d v="2015-03-26T01:03:29"/>
    <n v="1424743409"/>
    <x v="3254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d v="2014-10-07T18:26:15"/>
    <n v="1410114375"/>
    <x v="325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d v="2015-06-11T03:59:00"/>
    <n v="1432129577"/>
    <x v="3256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d v="2017-02-22T13:25:52"/>
    <n v="1485177952"/>
    <x v="3257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d v="2015-01-08T21:17:41"/>
    <n v="1418159861"/>
    <x v="3258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d v="2016-10-01T03:59:00"/>
    <n v="1472753745"/>
    <x v="3259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d v="2015-11-30T17:08:38"/>
    <n v="1445875718"/>
    <x v="3260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d v="2015-07-16T17:24:36"/>
    <n v="1434475476"/>
    <x v="3261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d v="2014-12-22T04:00:00"/>
    <n v="1416555262"/>
    <x v="326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d v="2015-10-30T21:00:00"/>
    <n v="1444220588"/>
    <x v="3263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d v="2015-01-28T22:00:00"/>
    <n v="1421089938"/>
    <x v="3264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d v="2015-12-03T17:00:00"/>
    <n v="1446570315"/>
    <x v="326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d v="2015-06-12T21:00:00"/>
    <n v="1431435122"/>
    <x v="3266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d v="2015-07-17T18:11:00"/>
    <n v="1434564660"/>
    <x v="3267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d v="2016-08-24T21:42:08"/>
    <n v="1470692528"/>
    <x v="326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d v="2015-06-16T11:00:00"/>
    <n v="1431509397"/>
    <x v="3269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d v="2015-07-12T12:47:45"/>
    <n v="1434113265"/>
    <x v="3270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d v="2014-11-02T11:29:35"/>
    <n v="1412332175"/>
    <x v="3271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d v="2015-11-06T13:00:09"/>
    <n v="1444219209"/>
    <x v="3272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d v="2016-09-14T19:00:00"/>
    <n v="1472498042"/>
    <x v="3273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d v="2016-03-15T21:00:00"/>
    <n v="1454259272"/>
    <x v="3274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d v="2015-02-09T04:30:00"/>
    <n v="1421183271"/>
    <x v="3275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d v="2016-04-01T03:59:00"/>
    <n v="1456526879"/>
    <x v="3276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d v="2014-11-18T17:23:26"/>
    <n v="1413735806"/>
    <x v="3277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d v="2015-05-30T20:21:43"/>
    <n v="1430425303"/>
    <x v="3278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d v="2016-04-01T01:27:39"/>
    <n v="1456885659"/>
    <x v="327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d v="2015-06-01T05:00:00"/>
    <n v="1430158198"/>
    <x v="328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d v="2015-09-02T00:28:25"/>
    <n v="1438561705"/>
    <x v="3281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d v="2016-04-29T04:39:48"/>
    <n v="1458103188"/>
    <x v="3282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d v="2016-02-10T21:00:00"/>
    <n v="1452448298"/>
    <x v="3283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d v="2016-01-29T05:59:00"/>
    <n v="1452546853"/>
    <x v="3284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d v="2017-02-28T05:00:00"/>
    <n v="1485556626"/>
    <x v="3285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d v="2016-08-15T20:09:42"/>
    <n v="1468699782"/>
    <x v="3286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d v="2015-11-28T18:00:28"/>
    <n v="1446573628"/>
    <x v="3287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d v="2016-06-20T23:00:00"/>
    <n v="1463337315"/>
    <x v="3288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d v="2017-02-20T08:50:02"/>
    <n v="1485161402"/>
    <x v="3289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d v="2017-03-11T12:21:31"/>
    <n v="1486642891"/>
    <x v="3290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d v="2015-09-17T03:59:00"/>
    <n v="1439743900"/>
    <x v="3291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d v="2015-12-04T19:29:08"/>
    <n v="1444069748"/>
    <x v="3292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d v="2017-03-04T10:12:32"/>
    <n v="1486030352"/>
    <x v="3293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d v="2015-06-16T12:59:14"/>
    <n v="1431867554"/>
    <x v="329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d v="2016-09-26T10:37:09"/>
    <n v="1472294229"/>
    <x v="3295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d v="2015-11-22T22:00:00"/>
    <n v="1446401372"/>
    <x v="3296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d v="2015-07-27T22:59:00"/>
    <n v="1436380256"/>
    <x v="3297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d v="2015-09-13T00:00:00"/>
    <n v="1440370768"/>
    <x v="329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d v="2015-10-14T22:01:03"/>
    <n v="1442268063"/>
    <x v="3299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d v="2015-04-29T17:51:02"/>
    <n v="1428515462"/>
    <x v="3300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d v="2016-08-01T06:59:00"/>
    <n v="1466185176"/>
    <x v="3301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d v="2016-12-07T08:26:16"/>
    <n v="1478507176"/>
    <x v="3302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d v="2015-03-28T14:38:04"/>
    <n v="1424533084"/>
    <x v="3303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d v="2016-12-22T14:59:12"/>
    <n v="1479826752"/>
    <x v="3304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d v="2015-07-31T20:32:28"/>
    <n v="1435782748"/>
    <x v="3305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d v="2016-06-10T03:00:00"/>
    <n v="1462252542"/>
    <x v="3306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d v="2016-05-15T01:22:19"/>
    <n v="1460683339"/>
    <x v="3307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d v="2016-04-13T21:02:45"/>
    <n v="1458766965"/>
    <x v="3308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d v="2016-10-16T15:36:18"/>
    <n v="1473953778"/>
    <x v="3309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d v="2015-10-06T22:17:05"/>
    <n v="1441577825"/>
    <x v="3310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d v="2015-10-17T07:00:10"/>
    <n v="1442473210"/>
    <x v="3311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d v="2016-11-11T22:00:00"/>
    <n v="1477077946"/>
    <x v="3312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d v="2016-01-27T01:00:00"/>
    <n v="1452664317"/>
    <x v="3313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d v="2015-05-08T20:05:00"/>
    <n v="1428733511"/>
    <x v="3314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d v="2016-05-06T07:17:21"/>
    <n v="1459927041"/>
    <x v="3315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d v="2014-08-08T13:54:00"/>
    <n v="1404680075"/>
    <x v="3316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d v="2016-06-08T00:57:04"/>
    <n v="1462755424"/>
    <x v="3317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d v="2016-04-11T02:30:00"/>
    <n v="1456902893"/>
    <x v="3318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d v="2015-01-31T14:03:06"/>
    <n v="1418824986"/>
    <x v="3319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d v="2016-06-22T01:05:57"/>
    <n v="1463965557"/>
    <x v="3320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d v="2014-10-16T03:59:00"/>
    <n v="1412216665"/>
    <x v="3321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d v="2016-06-22T03:55:00"/>
    <n v="1464653696"/>
    <x v="3322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d v="2016-09-25T08:46:48"/>
    <n v="1472201208"/>
    <x v="3323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d v="2016-06-05T13:59:50"/>
    <n v="1463925590"/>
    <x v="3324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d v="2015-04-05T17:51:17"/>
    <n v="1425235877"/>
    <x v="3325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d v="2015-03-08T16:08:25"/>
    <n v="1423242505"/>
    <x v="3326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d v="2016-05-08T08:59:26"/>
    <n v="1460105966"/>
    <x v="3327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d v="2014-07-05T01:00:00"/>
    <n v="1404308883"/>
    <x v="3328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d v="2014-07-27T23:00:00"/>
    <n v="1405583108"/>
    <x v="3329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d v="2015-04-01T20:17:48"/>
    <n v="1425331068"/>
    <x v="3330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d v="2015-10-06T16:44:46"/>
    <n v="1441125886"/>
    <x v="3331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d v="2014-07-19T20:38:50"/>
    <n v="1403210330"/>
    <x v="3332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d v="2015-06-15T16:14:40"/>
    <n v="1432484080"/>
    <x v="3333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d v="2015-07-30T12:30:22"/>
    <n v="1435667422"/>
    <x v="3334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d v="2014-08-03T23:00:00"/>
    <n v="1404749446"/>
    <x v="3335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d v="2016-04-05T08:34:06"/>
    <n v="1457429646"/>
    <x v="333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d v="2014-10-10T21:00:00"/>
    <n v="1411109167"/>
    <x v="333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d v="2017-02-24T13:48:00"/>
    <n v="1486129680"/>
    <x v="3338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d v="2016-07-28T15:58:38"/>
    <n v="1467129518"/>
    <x v="3339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d v="2016-12-06T23:22:34"/>
    <n v="1478906554"/>
    <x v="3340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d v="2016-06-12T17:00:00"/>
    <n v="1463771421"/>
    <x v="334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d v="2015-04-01T04:59:00"/>
    <n v="1425020810"/>
    <x v="3342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d v="2016-04-13T13:18:00"/>
    <n v="1458770384"/>
    <x v="3343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d v="2014-08-30T04:48:13"/>
    <n v="1406782093"/>
    <x v="3344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d v="2015-04-18T00:37:00"/>
    <n v="1424226768"/>
    <x v="3345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d v="2015-02-26T00:35:10"/>
    <n v="1424306110"/>
    <x v="3346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d v="2016-05-08T21:00:00"/>
    <n v="1461503654"/>
    <x v="3347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d v="2016-04-30T03:59:00"/>
    <n v="1459949080"/>
    <x v="3348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d v="2016-06-13T17:00:00"/>
    <n v="1463971172"/>
    <x v="3349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d v="2015-11-29T23:00:00"/>
    <n v="1445791811"/>
    <x v="335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d v="2014-07-23T11:00:00"/>
    <n v="1402910965"/>
    <x v="3351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d v="2016-07-01T23:00:00"/>
    <n v="1462492178"/>
    <x v="3352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d v="2016-05-02T23:00:00"/>
    <n v="1461061350"/>
    <x v="3353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d v="2015-10-29T04:01:00"/>
    <n v="1443029206"/>
    <x v="3354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d v="2016-05-10T11:17:00"/>
    <n v="1461941527"/>
    <x v="3355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d v="2016-07-15T19:34:32"/>
    <n v="1466019272"/>
    <x v="3356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d v="2014-08-01T10:01:50"/>
    <n v="1404295310"/>
    <x v="3357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d v="2014-11-19T08:27:59"/>
    <n v="1413790079"/>
    <x v="3358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d v="2017-02-25T01:22:14"/>
    <n v="1484097734"/>
    <x v="3359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d v="2016-12-14T15:59:00"/>
    <n v="1479866343"/>
    <x v="336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d v="2014-09-01T15:59:00"/>
    <n v="1408062990"/>
    <x v="3361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d v="2015-03-07T04:55:00"/>
    <n v="1424484717"/>
    <x v="3362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d v="2014-08-19T16:00:00"/>
    <n v="1406831445"/>
    <x v="3363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d v="2016-03-15T21:00:00"/>
    <n v="1456183649"/>
    <x v="3364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d v="2015-12-13T02:26:32"/>
    <n v="1447381592"/>
    <x v="3365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d v="2015-05-13T01:37:17"/>
    <n v="1428889037"/>
    <x v="3366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d v="2015-08-01T22:24:54"/>
    <n v="1436307894"/>
    <x v="3367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d v="2015-01-01T05:00:00"/>
    <n v="1416977259"/>
    <x v="3368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d v="2017-01-15T00:59:40"/>
    <n v="1479257980"/>
    <x v="3369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d v="2016-12-17T08:00:00"/>
    <n v="1479283285"/>
    <x v="337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d v="2015-12-02T20:59:25"/>
    <n v="1446670765"/>
    <x v="3371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d v="2014-08-25T04:59:00"/>
    <n v="1407157756"/>
    <x v="3372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d v="2015-07-18T16:00:00"/>
    <n v="1435177840"/>
    <x v="3373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d v="2015-10-28T17:33:36"/>
    <n v="1443461616"/>
    <x v="3374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d v="2014-05-18T14:39:33"/>
    <n v="1399387173"/>
    <x v="3375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d v="2015-04-25T15:49:54"/>
    <n v="1424796594"/>
    <x v="3376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d v="2015-03-20T16:56:00"/>
    <n v="1424280899"/>
    <x v="3377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d v="2014-08-31T13:08:00"/>
    <n v="1407400306"/>
    <x v="3378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d v="2015-08-26T23:00:00"/>
    <n v="1439122800"/>
    <x v="3379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d v="2014-11-29T23:52:58"/>
    <n v="1414277578"/>
    <x v="3380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d v="2015-03-11T03:26:23"/>
    <n v="1423455983"/>
    <x v="3381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d v="2016-08-01T22:59:00"/>
    <n v="1467973256"/>
    <x v="3382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d v="2016-06-23T18:47:00"/>
    <n v="1464979620"/>
    <x v="3383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d v="2015-11-21T03:00:00"/>
    <n v="1444874768"/>
    <x v="3384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d v="2014-12-10T20:49:12"/>
    <n v="1415652552"/>
    <x v="3385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d v="2014-12-03T15:28:26"/>
    <n v="1415028506"/>
    <x v="338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d v="2014-12-14T18:18:08"/>
    <n v="1415125088"/>
    <x v="3387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d v="2015-06-18T11:04:01"/>
    <n v="1432033441"/>
    <x v="3388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d v="2016-06-03T13:31:22"/>
    <n v="1462368682"/>
    <x v="3389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d v="2014-07-10T18:35:45"/>
    <n v="1403721345"/>
    <x v="3390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d v="2014-08-08T22:28:00"/>
    <n v="1404997548"/>
    <x v="3391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d v="2016-05-06T20:17:35"/>
    <n v="1458245855"/>
    <x v="3392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d v="2014-11-06T00:46:00"/>
    <n v="1413065230"/>
    <x v="3393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d v="2014-07-27T14:17:25"/>
    <n v="1403878645"/>
    <x v="3394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d v="2015-05-30T18:10:00"/>
    <n v="1431795944"/>
    <x v="3395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d v="2014-06-01T03:59:00"/>
    <n v="1399286589"/>
    <x v="3396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d v="2016-02-18T22:00:00"/>
    <n v="1452338929"/>
    <x v="3397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d v="2014-11-21T17:00:00"/>
    <n v="1414605776"/>
    <x v="3398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d v="2015-02-21T22:05:25"/>
    <n v="1421964325"/>
    <x v="3399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d v="2014-08-28T22:53:34"/>
    <n v="1405378414"/>
    <x v="3400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d v="2015-08-07T17:22:26"/>
    <n v="1436376146"/>
    <x v="3401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d v="2015-11-12T02:31:00"/>
    <n v="1444747843"/>
    <x v="3402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d v="2015-06-25T11:05:24"/>
    <n v="1432638324"/>
    <x v="3403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d v="2015-06-17T12:05:02"/>
    <n v="1432814702"/>
    <x v="3404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d v="2016-03-01T23:59:00"/>
    <n v="1455063886"/>
    <x v="3405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d v="2014-07-16T11:49:36"/>
    <n v="1401623376"/>
    <x v="340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d v="2014-07-06T10:08:09"/>
    <n v="1402049289"/>
    <x v="3407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d v="2014-07-18T23:48:24"/>
    <n v="1403135304"/>
    <x v="3408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d v="2016-07-31T20:58:00"/>
    <n v="1466710358"/>
    <x v="3409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d v="2016-06-06T07:00:00"/>
    <n v="1462841990"/>
    <x v="341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d v="2015-10-08T00:32:52"/>
    <n v="1442536372"/>
    <x v="3411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d v="2014-09-27T23:01:02"/>
    <n v="1409266862"/>
    <x v="341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d v="2015-02-28T04:59:00"/>
    <n v="1424280938"/>
    <x v="3413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d v="2016-12-01T07:59:00"/>
    <n v="1478030325"/>
    <x v="3414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d v="2016-04-17T23:30:00"/>
    <n v="1459999656"/>
    <x v="3415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d v="2015-04-23T18:30:00"/>
    <n v="1427363645"/>
    <x v="3416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d v="2014-10-26T00:43:00"/>
    <n v="1410558948"/>
    <x v="3417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d v="2014-05-23T20:01:47"/>
    <n v="1398283307"/>
    <x v="3418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d v="2016-04-06T21:30:00"/>
    <n v="1458416585"/>
    <x v="3419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d v="2016-02-14T00:00:00"/>
    <n v="1454638202"/>
    <x v="342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d v="2015-03-04T18:59:23"/>
    <n v="1422903563"/>
    <x v="3421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d v="2015-12-14T00:00:00"/>
    <n v="1447594176"/>
    <x v="3422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d v="2015-04-24T21:52:21"/>
    <n v="1427320341"/>
    <x v="3423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d v="2015-02-05T06:59:00"/>
    <n v="1421252084"/>
    <x v="342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d v="2014-10-04T14:48:56"/>
    <n v="1409669336"/>
    <x v="3425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d v="2014-09-21T02:00:00"/>
    <n v="1409620903"/>
    <x v="3426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d v="2014-07-02T15:29:12"/>
    <n v="1401722952"/>
    <x v="3427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d v="2015-02-28T17:00:00"/>
    <n v="1422983847"/>
    <x v="3428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d v="2016-11-02T00:31:01"/>
    <n v="1476837061"/>
    <x v="3429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d v="2014-07-30T22:41:41"/>
    <n v="1404168101"/>
    <x v="3430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d v="2014-08-18T17:32:33"/>
    <n v="1405791153"/>
    <x v="3431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d v="2016-02-05T22:00:00"/>
    <n v="1452520614"/>
    <x v="3432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d v="2014-06-17T03:00:00"/>
    <n v="1400290255"/>
    <x v="3433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d v="2014-07-10T09:07:49"/>
    <n v="1402391269"/>
    <x v="3434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d v="2016-08-07T03:00:00"/>
    <n v="1469112493"/>
    <x v="3435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d v="2014-08-21T16:28:00"/>
    <n v="1406811593"/>
    <x v="3436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d v="2015-08-19T17:03:40"/>
    <n v="1437411820"/>
    <x v="3437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d v="2015-05-02T21:00:00"/>
    <n v="1428358567"/>
    <x v="3438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d v="2016-01-19T04:59:00"/>
    <n v="1452030730"/>
    <x v="3439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d v="2014-07-11T16:15:00"/>
    <n v="1403146628"/>
    <x v="344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d v="2015-11-13T20:17:00"/>
    <n v="1445077121"/>
    <x v="344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d v="2015-05-30T20:11:12"/>
    <n v="1430424672"/>
    <x v="344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d v="2014-09-09T12:35:46"/>
    <n v="1407674146"/>
    <x v="3443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d v="2016-06-08T13:59:00"/>
    <n v="1464677986"/>
    <x v="3444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d v="2015-10-23T12:43:56"/>
    <n v="1443185036"/>
    <x v="3445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d v="2015-02-05T12:20:00"/>
    <n v="1421092725"/>
    <x v="3446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d v="2016-03-18T20:20:12"/>
    <n v="1454448012"/>
    <x v="3447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d v="2014-12-17T02:51:29"/>
    <n v="1416192689"/>
    <x v="3448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d v="2016-07-09T04:00:00"/>
    <n v="1465607738"/>
    <x v="3449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d v="2015-04-02T15:54:31"/>
    <n v="1422809671"/>
    <x v="3450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d v="2015-04-21T17:22:07"/>
    <n v="1427304127"/>
    <x v="3451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d v="2014-07-23T03:59:00"/>
    <n v="1404141626"/>
    <x v="3452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d v="2016-08-13T23:29:16"/>
    <n v="1465946956"/>
    <x v="3453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d v="2014-07-31T16:45:59"/>
    <n v="1404233159"/>
    <x v="3454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d v="2016-10-13T18:00:27"/>
    <n v="1473789627"/>
    <x v="3455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d v="2014-08-01T06:59:00"/>
    <n v="1404190567"/>
    <x v="3456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d v="2015-02-12T05:59:00"/>
    <n v="1421081857"/>
    <x v="345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d v="2015-02-03T04:27:00"/>
    <n v="1420606303"/>
    <x v="3458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d v="2016-05-20T11:31:00"/>
    <n v="1461151860"/>
    <x v="3459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d v="2014-08-15T12:39:12"/>
    <n v="1406896752"/>
    <x v="3460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d v="2016-10-29T03:00:00"/>
    <n v="1475248279"/>
    <x v="3461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d v="2015-07-10T18:00:00"/>
    <n v="1435181628"/>
    <x v="3462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d v="2016-10-11T03:59:00"/>
    <n v="1472594585"/>
    <x v="3463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d v="2016-08-23T03:07:17"/>
    <n v="1469329637"/>
    <x v="3464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d v="2015-08-09T16:00:00"/>
    <n v="1436972472"/>
    <x v="3465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d v="2016-04-19T23:27:30"/>
    <n v="1455928050"/>
    <x v="3466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d v="2015-03-20T15:07:12"/>
    <n v="1424275632"/>
    <x v="3467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d v="2016-09-21T03:00:00"/>
    <n v="1471976529"/>
    <x v="3468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d v="2016-04-28T15:24:05"/>
    <n v="1459265045"/>
    <x v="3469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d v="2016-07-15T21:38:00"/>
    <n v="1465345902"/>
    <x v="347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d v="2014-08-31T20:00:00"/>
    <n v="1405971690"/>
    <x v="3471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d v="2014-11-06T05:59:00"/>
    <n v="1413432331"/>
    <x v="3472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d v="2015-03-20T20:27:00"/>
    <n v="1425067296"/>
    <x v="3473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d v="2016-07-20T12:02:11"/>
    <n v="1466424131"/>
    <x v="3474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d v="2014-11-03T00:00:00"/>
    <n v="1412629704"/>
    <x v="3475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d v="2014-10-27T03:00:00"/>
    <n v="1412836990"/>
    <x v="3476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d v="2015-05-17T03:00:00"/>
    <n v="1430761243"/>
    <x v="3477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d v="2015-03-16T21:00:00"/>
    <n v="1424296822"/>
    <x v="3478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d v="2014-06-21T20:31:20"/>
    <n v="1400790680"/>
    <x v="3479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d v="2015-07-10T21:00:00"/>
    <n v="1434440227"/>
    <x v="348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d v="2015-01-02T05:56:28"/>
    <n v="1418709388"/>
    <x v="3481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d v="2014-07-06T18:31:06"/>
    <n v="1402079466"/>
    <x v="3482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d v="2014-07-03T16:03:01"/>
    <n v="1401811381"/>
    <x v="3483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d v="2016-06-15T18:14:59"/>
    <n v="1463422499"/>
    <x v="3484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d v="2016-02-02T16:38:00"/>
    <n v="1451839080"/>
    <x v="3485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d v="2015-06-03T06:59:00"/>
    <n v="1430600401"/>
    <x v="3486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d v="2015-06-24T22:34:12"/>
    <n v="1432593252"/>
    <x v="3487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d v="2015-04-17T16:00:00"/>
    <n v="1427221560"/>
    <x v="3488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d v="2014-05-24T21:00:00"/>
    <n v="1398352531"/>
    <x v="3489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d v="2016-04-13T19:15:24"/>
    <n v="1457982924"/>
    <x v="3490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d v="2015-05-18T05:59:44"/>
    <n v="1430114384"/>
    <x v="3491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d v="2015-10-26T00:13:17"/>
    <n v="1442794397"/>
    <x v="3492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d v="2014-08-17T05:11:00"/>
    <n v="1406580436"/>
    <x v="3493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d v="2016-11-26T06:00:00"/>
    <n v="1479186575"/>
    <x v="3494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d v="2014-11-01T17:18:00"/>
    <n v="1412360309"/>
    <x v="3495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d v="2016-09-11T20:19:26"/>
    <n v="1470169166"/>
    <x v="349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d v="2016-06-02T22:00:00"/>
    <n v="1463852904"/>
    <x v="3497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d v="2016-05-28T21:44:00"/>
    <n v="1459309704"/>
    <x v="3498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d v="2015-07-01T06:59:00"/>
    <n v="1431046325"/>
    <x v="3499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d v="2016-03-07T04:59:00"/>
    <n v="1455919438"/>
    <x v="35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d v="2015-09-11T18:19:55"/>
    <n v="1439835595"/>
    <x v="3501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d v="2016-03-16T03:59:00"/>
    <n v="1456862924"/>
    <x v="3502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d v="2016-07-24T11:28:48"/>
    <n v="1466767728"/>
    <x v="3503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d v="2015-11-19T18:58:11"/>
    <n v="1445363891"/>
    <x v="3504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d v="2014-05-13T04:00:00"/>
    <n v="1398983245"/>
    <x v="350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d v="2014-08-23T17:37:20"/>
    <n v="1404927440"/>
    <x v="3506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d v="2016-05-31T22:08:57"/>
    <n v="1462140537"/>
    <x v="350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d v="2016-05-10T21:00:00"/>
    <n v="1460914253"/>
    <x v="3508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d v="2014-11-21T04:55:00"/>
    <n v="1415392666"/>
    <x v="3509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d v="2014-07-02T14:54:06"/>
    <n v="1402584846"/>
    <x v="3510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d v="2014-11-07T18:30:00"/>
    <n v="1413406695"/>
    <x v="3511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d v="2015-04-23T11:53:12"/>
    <n v="1424609592"/>
    <x v="35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d v="2014-06-04T04:59:00"/>
    <n v="1400725112"/>
    <x v="3513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d v="2015-02-02T04:59:00"/>
    <n v="1421439552"/>
    <x v="3514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d v="2015-05-31T18:32:51"/>
    <n v="1430505171"/>
    <x v="3515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d v="2014-09-08T03:00:00"/>
    <n v="1407197670"/>
    <x v="3516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d v="2014-07-04T11:00:00"/>
    <n v="1401910634"/>
    <x v="3517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d v="2014-10-02T14:21:00"/>
    <n v="1410461299"/>
    <x v="3518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d v="2015-03-04T14:22:30"/>
    <n v="1422886950"/>
    <x v="3519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d v="2015-09-06T13:47:00"/>
    <n v="1439322412"/>
    <x v="352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d v="2014-09-29T08:40:20"/>
    <n v="1409388020"/>
    <x v="3521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d v="2015-09-15T10:06:00"/>
    <n v="1439924246"/>
    <x v="3522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d v="2016-09-25T23:00:00"/>
    <n v="1469871148"/>
    <x v="3523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d v="2014-09-13T04:00:00"/>
    <n v="1409336373"/>
    <x v="3524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d v="2015-08-09T16:00:00"/>
    <n v="1438188106"/>
    <x v="3525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d v="2016-04-28T05:59:00"/>
    <n v="1459411371"/>
    <x v="3526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d v="2015-07-11T03:59:00"/>
    <n v="1434069205"/>
    <x v="3527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d v="2017-01-18T12:01:58"/>
    <n v="1483012918"/>
    <x v="352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d v="2015-07-13T01:00:00"/>
    <n v="1434997018"/>
    <x v="3529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d v="2016-04-10T20:00:00"/>
    <n v="1457881057"/>
    <x v="353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d v="2016-06-30T15:42:14"/>
    <n v="1464709334"/>
    <x v="3531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d v="2014-09-18T03:59:00"/>
    <n v="1409667827"/>
    <x v="3532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d v="2015-11-11T19:16:07"/>
    <n v="1444673767"/>
    <x v="3533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d v="2015-10-01T15:00:23"/>
    <n v="1440687623"/>
    <x v="3534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d v="2015-10-02T18:00:00"/>
    <n v="1441120910"/>
    <x v="3535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d v="2015-12-20T11:59:00"/>
    <n v="1448040425"/>
    <x v="3536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d v="2014-11-17T07:59:00"/>
    <n v="1413016216"/>
    <x v="3537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d v="2016-08-17T10:05:40"/>
    <n v="1469009140"/>
    <x v="3538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d v="2016-09-08T18:08:42"/>
    <n v="1471543722"/>
    <x v="3539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d v="2016-06-26T00:04:51"/>
    <n v="1464307491"/>
    <x v="3540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d v="2015-08-31T17:31:15"/>
    <n v="1438882275"/>
    <x v="3541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d v="2014-09-07T14:23:42"/>
    <n v="1404915822"/>
    <x v="35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d v="2015-06-25T18:07:39"/>
    <n v="1432663659"/>
    <x v="3543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d v="2015-03-07T19:57:37"/>
    <n v="1423166257"/>
    <x v="3544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d v="2015-04-11T19:22:39"/>
    <n v="1426188159"/>
    <x v="3545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d v="2015-04-01T03:59:00"/>
    <n v="1426002684"/>
    <x v="3546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d v="2016-05-14T03:59:00"/>
    <n v="1461117201"/>
    <x v="3547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d v="2016-03-05T01:00:00"/>
    <n v="1455230214"/>
    <x v="3548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d v="2015-09-04T09:27:53"/>
    <n v="1438939673"/>
    <x v="3549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d v="2016-05-02T21:26:38"/>
    <n v="1459632398"/>
    <x v="3550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d v="2014-05-22T22:07:00"/>
    <n v="1398342170"/>
    <x v="3551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d v="2014-06-28T14:05:24"/>
    <n v="1401372324"/>
    <x v="3552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d v="2015-08-12T00:00:00"/>
    <n v="1436575280"/>
    <x v="3553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d v="2015-02-11T17:00:00"/>
    <n v="1421025159"/>
    <x v="3554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d v="2016-11-17T11:36:34"/>
    <n v="1476786994"/>
    <x v="3555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d v="2014-08-17T15:35:24"/>
    <n v="1403105724"/>
    <x v="3556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d v="2014-05-05T06:38:31"/>
    <n v="1396334311"/>
    <x v="3557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d v="2015-06-26T21:00:00"/>
    <n v="1431718575"/>
    <x v="3558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d v="2015-07-31T08:58:00"/>
    <n v="1436408308"/>
    <x v="3559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d v="2015-05-27T02:45:00"/>
    <n v="1429651266"/>
    <x v="356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d v="2015-08-05T18:36:00"/>
    <n v="1437236378"/>
    <x v="3561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d v="2016-03-13T22:00:00"/>
    <n v="1457115427"/>
    <x v="3562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d v="2016-08-01T19:00:00"/>
    <n v="1467648456"/>
    <x v="3563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d v="2015-10-05T16:00:00"/>
    <n v="1440082649"/>
    <x v="3564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d v="2014-12-31T17:50:08"/>
    <n v="1417456208"/>
    <x v="3565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d v="2015-01-23T12:11:23"/>
    <n v="1419423083"/>
    <x v="3566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d v="2015-06-10T19:27:24"/>
    <n v="1431372444"/>
    <x v="3567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d v="2014-09-17T17:46:34"/>
    <n v="1408383994"/>
    <x v="3568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d v="2015-01-08T16:31:36"/>
    <n v="1418142696"/>
    <x v="3569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d v="2014-12-31T07:00:00"/>
    <n v="1417593483"/>
    <x v="357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d v="2014-10-30T20:36:53"/>
    <n v="1412109413"/>
    <x v="3571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d v="2015-06-21T13:41:22"/>
    <n v="1432302082"/>
    <x v="357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d v="2014-11-08T10:00:46"/>
    <n v="1412845246"/>
    <x v="3573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d v="2014-11-13T23:37:28"/>
    <n v="1413326248"/>
    <x v="3574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d v="2016-08-11T03:59:00"/>
    <n v="1468176527"/>
    <x v="3575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d v="2016-12-05T14:10:54"/>
    <n v="1475759454"/>
    <x v="3576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d v="2015-04-26T06:28:00"/>
    <n v="1427741583"/>
    <x v="3577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d v="2016-04-30T17:36:17"/>
    <n v="1459445777"/>
    <x v="3578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d v="2016-03-31T17:17:36"/>
    <n v="1456856256"/>
    <x v="3579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d v="2015-03-01T04:59:00"/>
    <n v="1421900022"/>
    <x v="358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d v="2014-07-30T11:18:30"/>
    <n v="1405509510"/>
    <x v="3581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d v="2016-04-05T02:18:02"/>
    <n v="1458613082"/>
    <x v="358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d v="2016-04-18T09:13:25"/>
    <n v="1455790405"/>
    <x v="3583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d v="2015-07-13T07:35:44"/>
    <n v="1434180944"/>
    <x v="358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d v="2014-12-21T17:11:30"/>
    <n v="1416589890"/>
    <x v="3585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d v="2016-09-23T16:44:30"/>
    <n v="1469465070"/>
    <x v="3586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d v="2016-06-27T19:00:00"/>
    <n v="1463144254"/>
    <x v="3587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d v="2015-04-29T23:00:00"/>
    <n v="1428436410"/>
    <x v="3588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d v="2015-05-26T15:32:27"/>
    <n v="1430494347"/>
    <x v="3589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d v="2014-10-20T08:00:34"/>
    <n v="1411200034"/>
    <x v="3590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d v="2015-01-24T04:59:00"/>
    <n v="1419979544"/>
    <x v="3591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d v="2015-02-11T04:59:00"/>
    <n v="1418673307"/>
    <x v="3592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d v="2015-01-05T20:26:00"/>
    <n v="1417469639"/>
    <x v="3593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d v="2016-09-04T01:36:22"/>
    <n v="1470792982"/>
    <x v="3594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d v="2015-03-13T06:59:00"/>
    <n v="1423959123"/>
    <x v="3595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d v="2014-08-26T17:09:42"/>
    <n v="1407258582"/>
    <x v="3596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d v="2016-03-03T05:59:00"/>
    <n v="1455717790"/>
    <x v="3597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d v="2014-09-03T04:59:00"/>
    <n v="1408129822"/>
    <x v="3598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d v="2015-08-30T00:00:00"/>
    <n v="1438715077"/>
    <x v="3599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d v="2016-10-13T20:22:44"/>
    <n v="1473970964"/>
    <x v="3600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d v="2015-01-16T23:58:02"/>
    <n v="1418860682"/>
    <x v="3601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d v="2016-05-17T21:27:59"/>
    <n v="1458336479"/>
    <x v="3602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d v="2015-11-05T21:44:40"/>
    <n v="1444164280"/>
    <x v="3603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d v="2016-04-29T06:59:00"/>
    <n v="1461370956"/>
    <x v="3604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d v="2016-02-13T19:02:06"/>
    <n v="1452798126"/>
    <x v="3605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d v="2016-08-14T14:30:57"/>
    <n v="1468593057"/>
    <x v="3606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d v="2015-12-15T00:00:00"/>
    <n v="1448924882"/>
    <x v="3607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d v="2016-06-17T14:00:00"/>
    <n v="1463418090"/>
    <x v="3608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d v="2016-03-30T22:48:05"/>
    <n v="1456789685"/>
    <x v="3609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d v="2015-08-17T10:22:16"/>
    <n v="1437214936"/>
    <x v="3610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d v="2015-04-08T08:53:21"/>
    <n v="1425891201"/>
    <x v="361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d v="2014-06-09T17:26:51"/>
    <n v="1401470811"/>
    <x v="3612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d v="2014-06-28T14:09:34"/>
    <n v="1401372574"/>
    <x v="3613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d v="2015-06-19T01:00:16"/>
    <n v="1432083616"/>
    <x v="3614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d v="2015-12-10T14:14:56"/>
    <n v="1447164896"/>
    <x v="3615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d v="2015-03-19T21:47:44"/>
    <n v="1424213264"/>
    <x v="3616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d v="2017-02-28T00:00:00"/>
    <n v="1486996729"/>
    <x v="3617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d v="2015-06-03T15:04:10"/>
    <n v="1430751850"/>
    <x v="3618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d v="2016-11-19T22:00:00"/>
    <n v="1476760226"/>
    <x v="3619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d v="2015-03-05T04:00:00"/>
    <n v="1422916261"/>
    <x v="362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d v="2016-09-30T21:00:00"/>
    <n v="1473200844"/>
    <x v="3621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d v="2014-09-28T03:23:00"/>
    <n v="1409030371"/>
    <x v="3622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d v="2014-07-26T07:00:00"/>
    <n v="1404841270"/>
    <x v="3623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d v="2016-08-23T18:34:50"/>
    <n v="1466793290"/>
    <x v="3624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d v="2015-07-02T15:39:37"/>
    <n v="1433259577"/>
    <x v="3625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d v="2014-08-16T16:00:57"/>
    <n v="1406390457"/>
    <x v="3626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d v="2016-05-21T03:59:00"/>
    <n v="1459446487"/>
    <x v="362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x v="3628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d v="2016-05-05T17:00:00"/>
    <n v="1457403364"/>
    <x v="3629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d v="2014-11-29T21:19:50"/>
    <n v="1414700390"/>
    <x v="363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d v="2014-09-23T03:59:00"/>
    <n v="1409335497"/>
    <x v="3631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d v="2014-11-23T22:29:09"/>
    <n v="1415053749"/>
    <x v="3632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d v="2016-11-19T01:00:00"/>
    <n v="1475765867"/>
    <x v="3633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d v="2017-01-14T03:59:00"/>
    <n v="1480219174"/>
    <x v="363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d v="2016-04-20T21:11:16"/>
    <n v="1458594676"/>
    <x v="3635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x v="3636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d v="2015-01-01T16:48:55"/>
    <n v="1417538935"/>
    <x v="3637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d v="2015-04-19T15:08:52"/>
    <n v="1424275732"/>
    <x v="3638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d v="2016-10-07T15:11:00"/>
    <n v="1470672906"/>
    <x v="3639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d v="2015-05-10T18:45:30"/>
    <n v="1428691530"/>
    <x v="364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x v="3641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d v="2015-11-30T17:00:00"/>
    <n v="1445369727"/>
    <x v="3642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x v="3643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d v="2016-03-08T04:59:00"/>
    <n v="1454996887"/>
    <x v="3644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d v="2016-11-22T00:17:18"/>
    <n v="1477178238"/>
    <x v="3645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d v="2015-06-16T23:30:00"/>
    <n v="1431770802"/>
    <x v="3646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d v="2016-09-30T17:58:47"/>
    <n v="1471370327"/>
    <x v="36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d v="2014-10-05T07:00:45"/>
    <n v="1409900445"/>
    <x v="3648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d v="2014-06-16T17:06:34"/>
    <n v="1400691994"/>
    <x v="3649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d v="2016-02-02T11:29:44"/>
    <n v="1452598184"/>
    <x v="3650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d v="2014-08-10T15:59:00"/>
    <n v="1404833442"/>
    <x v="3651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d v="2016-08-25T03:59:00"/>
    <n v="1471188502"/>
    <x v="365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d v="2015-08-05T08:43:27"/>
    <n v="1436172207"/>
    <x v="3653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d v="2016-04-03T17:00:00"/>
    <n v="1457690386"/>
    <x v="3654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d v="2015-07-18T06:59:00"/>
    <n v="1434654998"/>
    <x v="3655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d v="2017-02-01T22:59:00"/>
    <n v="1483393836"/>
    <x v="365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d v="2016-06-01T21:42:00"/>
    <n v="1462806419"/>
    <x v="3657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d v="2014-07-02T03:59:00"/>
    <n v="1400272580"/>
    <x v="3658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d v="2015-03-19T14:39:00"/>
    <n v="1424414350"/>
    <x v="3659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d v="2014-12-23T21:08:45"/>
    <n v="1417208925"/>
    <x v="3660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d v="2016-04-10T04:00:00"/>
    <n v="1458336672"/>
    <x v="3661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d v="2015-03-31T04:16:54"/>
    <n v="1425187014"/>
    <x v="3662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d v="2016-12-21T11:50:30"/>
    <n v="1477133430"/>
    <x v="3663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d v="2016-06-16T05:58:09"/>
    <n v="1464847089"/>
    <x v="3664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d v="2015-10-28T19:54:00"/>
    <n v="1445109822"/>
    <x v="3665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d v="2014-07-24T07:00:00"/>
    <n v="1404337382"/>
    <x v="3666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d v="2015-07-18T23:16:59"/>
    <n v="1434669419"/>
    <x v="3667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d v="2015-07-23T18:33:00"/>
    <n v="1435670452"/>
    <x v="3668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d v="2015-06-11T16:12:17"/>
    <n v="1431447137"/>
    <x v="3669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d v="2015-05-31T23:00:00"/>
    <n v="1431951611"/>
    <x v="367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d v="2014-07-21T03:59:00"/>
    <n v="1404140667"/>
    <x v="3671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d v="2014-09-26T22:43:04"/>
    <n v="1409179384"/>
    <x v="3672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d v="2014-11-05T12:52:00"/>
    <n v="1412233497"/>
    <x v="3673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d v="2016-09-03T20:57:09"/>
    <n v="1467752229"/>
    <x v="3674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d v="2016-05-15T23:00:00"/>
    <n v="1462285182"/>
    <x v="3675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d v="2014-09-12T19:34:44"/>
    <n v="1408995284"/>
    <x v="3676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d v="2014-07-03T03:59:00"/>
    <n v="1402580818"/>
    <x v="3677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d v="2015-05-31T12:44:58"/>
    <n v="1430052298"/>
    <x v="367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d v="2014-07-01T04:59:00"/>
    <n v="1401214581"/>
    <x v="3679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d v="2016-10-05T10:53:54"/>
    <n v="1473850434"/>
    <x v="3680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d v="2016-01-15T15:38:10"/>
    <n v="1452008290"/>
    <x v="3681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d v="2014-06-16T06:59:00"/>
    <n v="1399998418"/>
    <x v="3682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d v="2016-10-20T02:48:16"/>
    <n v="1474339696"/>
    <x v="3683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d v="2015-09-02T04:19:46"/>
    <n v="1438575586"/>
    <x v="3684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d v="2014-05-19T21:00:00"/>
    <n v="1398348859"/>
    <x v="3685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d v="2015-08-29T03:59:00"/>
    <n v="1439567660"/>
    <x v="3686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d v="2014-06-27T05:14:15"/>
    <n v="1401254055"/>
    <x v="3687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d v="2014-08-08T18:53:24"/>
    <n v="1404932004"/>
    <x v="3688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d v="2015-06-21T22:25:00"/>
    <n v="1432410639"/>
    <x v="368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d v="2014-11-27T15:21:23"/>
    <n v="1414506083"/>
    <x v="3690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d v="2015-03-02T04:59:00"/>
    <n v="1421426929"/>
    <x v="3691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d v="2014-09-19T00:00:00"/>
    <n v="1410304179"/>
    <x v="3692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d v="2015-11-30T22:30:00"/>
    <n v="1446352529"/>
    <x v="3693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d v="2016-06-06T02:00:00"/>
    <n v="1461985967"/>
    <x v="3694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d v="2015-01-11T20:53:30"/>
    <n v="1419281610"/>
    <x v="3695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d v="2015-02-13T14:48:36"/>
    <n v="1418654916"/>
    <x v="369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d v="2016-05-10T11:10:48"/>
    <n v="1461064248"/>
    <x v="3697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d v="2016-03-02T19:21:27"/>
    <n v="1454354487"/>
    <x v="3698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d v="2014-10-15T14:26:56"/>
    <n v="1410791216"/>
    <x v="3699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d v="2014-09-30T16:00:00"/>
    <n v="1409493800"/>
    <x v="37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d v="2015-06-04T12:59:53"/>
    <n v="1430830793"/>
    <x v="3701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d v="2016-07-10T22:59:00"/>
    <n v="1464958484"/>
    <x v="3702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d v="2016-08-13T06:59:00"/>
    <n v="1467720388"/>
    <x v="3703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d v="2016-05-31T16:33:14"/>
    <n v="1459528394"/>
    <x v="370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d v="2014-06-23T18:00:00"/>
    <n v="1401714114"/>
    <x v="3705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d v="2014-09-12T21:55:49"/>
    <n v="1409262949"/>
    <x v="3706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d v="2016-07-22T05:26:00"/>
    <n v="1467335378"/>
    <x v="3707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d v="2014-07-04T03:24:46"/>
    <n v="1403234686"/>
    <x v="3708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d v="2014-06-25T16:59:06"/>
    <n v="1401123546"/>
    <x v="3709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d v="2015-04-03T13:49:48"/>
    <n v="1425908988"/>
    <x v="3710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d v="2014-06-15T16:00:00"/>
    <n v="1400606573"/>
    <x v="3711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d v="2015-05-31T06:59:00"/>
    <n v="1431230867"/>
    <x v="3712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d v="2016-06-04T17:42:46"/>
    <n v="1463334166"/>
    <x v="3713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d v="2015-05-26T03:59:00"/>
    <n v="1429881667"/>
    <x v="3714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d v="2015-03-31T12:52:00"/>
    <n v="1422834819"/>
    <x v="3715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d v="2016-01-21T21:18:29"/>
    <n v="1450819109"/>
    <x v="3716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d v="2015-05-09T20:47:29"/>
    <n v="1428526049"/>
    <x v="3717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d v="2015-02-27T17:11:15"/>
    <n v="1422465075"/>
    <x v="3718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d v="2015-06-22T17:31:06"/>
    <n v="1432402266"/>
    <x v="3719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d v="2015-07-02T23:50:06"/>
    <n v="1433980206"/>
    <x v="3720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d v="2014-11-05T23:28:04"/>
    <n v="1413412084"/>
    <x v="3721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d v="2016-02-11T22:59:00"/>
    <n v="1452614847"/>
    <x v="3722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d v="2014-11-30T19:04:22"/>
    <n v="1414778662"/>
    <x v="3723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d v="2016-05-04T23:00:00"/>
    <n v="1459856860"/>
    <x v="3724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d v="2016-02-18T21:30:00"/>
    <n v="1454366467"/>
    <x v="3725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d v="2016-04-29T21:00:00"/>
    <n v="1459567371"/>
    <x v="3726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d v="2016-10-20T04:55:00"/>
    <n v="1474273294"/>
    <x v="3727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d v="2015-08-19T04:06:16"/>
    <n v="1437365176"/>
    <x v="3728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d v="2015-03-23T03:55:12"/>
    <n v="1423198512"/>
    <x v="3729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d v="2015-08-17T16:15:59"/>
    <n v="1437236159"/>
    <x v="3730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d v="2015-01-10T03:23:00"/>
    <n v="1418234646"/>
    <x v="3731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d v="2015-01-24T12:00:00"/>
    <n v="1416932133"/>
    <x v="3732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x v="3733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d v="2015-05-25T21:38:16"/>
    <n v="1427405896"/>
    <x v="3734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d v="2015-05-28T16:38:09"/>
    <n v="1430239089"/>
    <x v="3735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d v="2015-03-23T18:00:00"/>
    <n v="1423847093"/>
    <x v="3736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d v="2015-11-12T06:59:00"/>
    <n v="1445358903"/>
    <x v="3737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d v="2014-07-15T22:00:00"/>
    <n v="1403562705"/>
    <x v="3738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d v="2016-07-17T10:47:48"/>
    <n v="1467024468"/>
    <x v="3739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d v="2014-08-12T01:53:58"/>
    <n v="1405217355"/>
    <x v="3740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x v="3741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d v="2014-09-06T05:09:04"/>
    <n v="1407388144"/>
    <x v="3742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x v="3743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x v="3744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d v="2014-08-10T16:45:02"/>
    <n v="1405097102"/>
    <x v="3745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d v="2016-10-08T09:20:39"/>
    <n v="1473326439"/>
    <x v="3746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d v="2015-07-05T22:59:00"/>
    <n v="1433833896"/>
    <x v="3747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d v="2016-02-16T05:59:00"/>
    <n v="1453827436"/>
    <x v="3748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d v="2016-04-29T03:59:00"/>
    <n v="1459220588"/>
    <x v="3749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d v="2015-02-10T07:59:00"/>
    <n v="1421105608"/>
    <x v="375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d v="2016-04-02T23:51:13"/>
    <n v="1454460673"/>
    <x v="3751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d v="2016-10-16T21:00:00"/>
    <n v="1473189335"/>
    <x v="3752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d v="2015-06-03T00:00:00"/>
    <n v="1430768800"/>
    <x v="3753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d v="2014-07-26T04:59:00"/>
    <n v="1403125737"/>
    <x v="3754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d v="2016-04-15T20:48:27"/>
    <n v="1458161307"/>
    <x v="3755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d v="2014-06-11T19:33:18"/>
    <n v="1399923198"/>
    <x v="3756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d v="2014-12-01T20:25:15"/>
    <n v="1415737515"/>
    <x v="3757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d v="2014-05-19T05:00:00"/>
    <n v="1397819938"/>
    <x v="375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d v="2015-08-26T02:35:53"/>
    <n v="1435372553"/>
    <x v="3759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d v="2014-05-05T12:36:26"/>
    <n v="1397133386"/>
    <x v="3760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d v="2015-08-10T23:00:00"/>
    <n v="1434625937"/>
    <x v="3761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d v="2015-08-02T19:31:29"/>
    <n v="1436383889"/>
    <x v="3762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d v="2015-04-01T17:00:26"/>
    <n v="1425319226"/>
    <x v="3763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d v="2016-05-29T00:36:00"/>
    <n v="1462824832"/>
    <x v="3764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d v="2014-07-30T18:38:02"/>
    <n v="1404153482"/>
    <x v="3765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d v="2014-07-03T04:00:45"/>
    <n v="1401336045"/>
    <x v="3766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d v="2015-03-01T04:59:00"/>
    <n v="1423960097"/>
    <x v="376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d v="2014-06-12T17:28:10"/>
    <n v="1400002090"/>
    <x v="3768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d v="2016-04-15T14:21:19"/>
    <n v="1458138079"/>
    <x v="376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d v="2015-06-13T22:20:10"/>
    <n v="1431642010"/>
    <x v="377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d v="2016-05-18T00:00:00"/>
    <n v="1462307652"/>
    <x v="3771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d v="2016-11-29T06:00:00"/>
    <n v="1478616506"/>
    <x v="3772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d v="2016-11-15T02:08:00"/>
    <n v="1476317247"/>
    <x v="3773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d v="2015-04-09T19:00:55"/>
    <n v="1427223655"/>
    <x v="3774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d v="2015-04-09T04:00:00"/>
    <n v="1426199843"/>
    <x v="3775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d v="2014-08-01T01:00:00"/>
    <n v="1403599778"/>
    <x v="3776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d v="2014-09-27T04:00:00"/>
    <n v="1409884821"/>
    <x v="3777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d v="2015-02-14T19:39:40"/>
    <n v="1418758780"/>
    <x v="3778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d v="2016-03-26T16:39:00"/>
    <n v="1456421940"/>
    <x v="3779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d v="2015-07-13T20:06:00"/>
    <n v="1433999785"/>
    <x v="378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d v="2014-09-08T21:11:25"/>
    <n v="1408050685"/>
    <x v="3781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d v="2016-07-24T23:00:00"/>
    <n v="1466887297"/>
    <x v="3782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d v="2016-03-15T16:00:00"/>
    <n v="1455938520"/>
    <x v="3783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d v="2016-07-10T23:32:12"/>
    <n v="1465601532"/>
    <x v="3784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d v="2016-08-02T10:03:00"/>
    <n v="1467040769"/>
    <x v="3785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d v="2016-05-27T00:54:35"/>
    <n v="1461718475"/>
    <x v="3786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d v="2015-07-11T03:59:00"/>
    <n v="1434113406"/>
    <x v="3787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d v="2015-12-23T16:18:00"/>
    <n v="1448469719"/>
    <x v="3788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d v="2015-06-15T19:10:18"/>
    <n v="1431630618"/>
    <x v="3789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x v="3790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x v="3791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d v="2015-07-15T10:43:42"/>
    <n v="1434365022"/>
    <x v="379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d v="2014-12-16T22:32:09"/>
    <n v="1416954729"/>
    <x v="3793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d v="2015-06-07T13:55:54"/>
    <n v="1431093354"/>
    <x v="379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d v="2015-08-28T22:30:00"/>
    <n v="1437042490"/>
    <x v="3795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d v="2017-01-14T00:42:36"/>
    <n v="1479170556"/>
    <x v="379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d v="2015-04-20T21:09:25"/>
    <n v="1426972165"/>
    <x v="3797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d v="2014-08-10T17:20:48"/>
    <n v="1405099248"/>
    <x v="379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d v="2016-03-11T22:20:43"/>
    <n v="1455142843"/>
    <x v="3799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d v="2015-01-11T04:59:00"/>
    <n v="1418146883"/>
    <x v="38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d v="2015-01-02T16:13:36"/>
    <n v="1417536816"/>
    <x v="3801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x v="3802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d v="2016-03-04T23:19:28"/>
    <n v="1454541568"/>
    <x v="3803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x v="380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d v="2014-09-27T21:17:20"/>
    <n v="1406668640"/>
    <x v="3805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d v="2014-06-29T06:13:01"/>
    <n v="1402294381"/>
    <x v="3806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d v="2015-04-03T21:48:59"/>
    <n v="1427492939"/>
    <x v="3807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d v="2015-04-25T09:53:39"/>
    <n v="1424775219"/>
    <x v="3808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d v="2014-07-30T23:00:00"/>
    <n v="1402403907"/>
    <x v="3809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d v="2015-03-21T19:22:38"/>
    <n v="1424377358"/>
    <x v="3810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d v="2016-05-31T11:00:00"/>
    <n v="1461769373"/>
    <x v="3811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d v="2015-06-01T03:59:00"/>
    <n v="1429120908"/>
    <x v="3812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d v="2016-06-14T21:43:00"/>
    <n v="1462603021"/>
    <x v="3813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d v="2015-04-01T03:59:00"/>
    <n v="1424727712"/>
    <x v="3814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d v="2015-08-20T23:00:00"/>
    <n v="1437545657"/>
    <x v="3815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d v="2014-07-17T16:33:43"/>
    <n v="1403022823"/>
    <x v="3816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d v="2015-10-24T03:59:00"/>
    <n v="1444236216"/>
    <x v="3817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d v="2015-03-12T19:13:02"/>
    <n v="1423599182"/>
    <x v="3818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d v="2015-07-17T21:02:00"/>
    <n v="1435554104"/>
    <x v="3819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d v="2015-07-05T15:38:37"/>
    <n v="1433518717"/>
    <x v="3820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d v="2016-01-04T04:20:07"/>
    <n v="1449116407"/>
    <x v="3821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d v="2016-01-19T22:59:00"/>
    <n v="1448136417"/>
    <x v="3822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d v="2015-07-20T03:59:00"/>
    <n v="1434405044"/>
    <x v="3823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d v="2016-08-01T13:41:00"/>
    <n v="1469026903"/>
    <x v="3824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d v="2015-06-17T01:40:14"/>
    <n v="1432690814"/>
    <x v="3825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d v="2015-05-07T10:09:54"/>
    <n v="1428401394"/>
    <x v="3826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d v="2015-03-27T00:00:00"/>
    <n v="1422656201"/>
    <x v="3827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d v="2014-12-31T13:39:47"/>
    <n v="1414845587"/>
    <x v="3828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d v="2016-08-31T20:46:11"/>
    <n v="1470948371"/>
    <x v="3829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d v="2016-05-27T17:46:51"/>
    <n v="1463161611"/>
    <x v="3830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d v="2014-11-05T21:22:25"/>
    <n v="1413404545"/>
    <x v="3831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d v="2016-02-20T02:45:35"/>
    <n v="1452048335"/>
    <x v="3832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d v="2014-12-01T19:09:00"/>
    <n v="1416516972"/>
    <x v="3833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d v="2015-06-18T10:41:07"/>
    <n v="1432032067"/>
    <x v="3834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d v="2016-04-21T22:36:48"/>
    <n v="1459463808"/>
    <x v="3835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d v="2016-08-03T04:09:00"/>
    <n v="1467497652"/>
    <x v="3836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d v="2015-07-03T18:22:38"/>
    <n v="1432837358"/>
    <x v="3837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d v="2015-05-22T17:03:29"/>
    <n v="1429722209"/>
    <x v="3838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d v="2015-07-30T03:25:24"/>
    <n v="1433042724"/>
    <x v="3839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d v="2016-03-28T15:50:29"/>
    <n v="1457023829"/>
    <x v="3840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d v="2014-07-20T18:51:27"/>
    <n v="1400698287"/>
    <x v="3841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d v="2014-05-11T11:50:52"/>
    <n v="1397217052"/>
    <x v="384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d v="2014-06-01T01:44:24"/>
    <n v="1399427064"/>
    <x v="3843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d v="2014-06-03T06:59:00"/>
    <n v="1399474134"/>
    <x v="384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d v="2015-10-01T15:02:54"/>
    <n v="1441119774"/>
    <x v="3845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d v="2014-10-04T06:59:00"/>
    <n v="1409721542"/>
    <x v="3846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d v="2015-07-19T05:23:11"/>
    <n v="1433395391"/>
    <x v="3847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d v="2015-10-18T19:36:29"/>
    <n v="1442604989"/>
    <x v="3848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d v="2015-06-11T18:24:44"/>
    <n v="1431455084"/>
    <x v="3849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d v="2015-01-01T02:59:03"/>
    <n v="1417489143"/>
    <x v="3850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d v="2015-07-17T10:32:59"/>
    <n v="1434537179"/>
    <x v="3851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d v="2015-03-27T03:34:36"/>
    <n v="1425270876"/>
    <x v="3852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d v="2014-09-01T20:09:38"/>
    <n v="1406578178"/>
    <x v="3853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d v="2015-05-09T21:14:18"/>
    <n v="1428614058"/>
    <x v="3854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d v="2015-03-26T22:17:51"/>
    <n v="1424819871"/>
    <x v="3855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d v="2015-03-08T16:50:03"/>
    <n v="1423245003"/>
    <x v="3856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d v="2014-08-01T17:12:00"/>
    <n v="1404927690"/>
    <x v="3857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d v="2015-05-22T21:00:00"/>
    <n v="1430734844"/>
    <x v="3858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d v="2014-06-25T21:00:00"/>
    <n v="1401485207"/>
    <x v="3859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d v="2014-08-12T15:51:50"/>
    <n v="1405266710"/>
    <x v="386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d v="2014-11-12T21:47:00"/>
    <n v="1412258977"/>
    <x v="3861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d v="2016-09-12T16:59:00"/>
    <n v="1472451356"/>
    <x v="3862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x v="3863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d v="2015-11-17T22:24:14"/>
    <n v="1445203454"/>
    <x v="386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d v="2014-08-30T05:30:00"/>
    <n v="1405957098"/>
    <x v="3865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d v="2016-03-23T03:29:00"/>
    <n v="1454453021"/>
    <x v="3866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d v="2016-06-18T19:32:19"/>
    <n v="1463686339"/>
    <x v="3867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d v="2014-09-08T15:50:05"/>
    <n v="1408031405"/>
    <x v="3868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d v="2015-03-14T03:11:00"/>
    <n v="1423761792"/>
    <x v="3869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d v="2014-07-03T04:07:58"/>
    <n v="1401768478"/>
    <x v="3870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d v="2017-03-29T17:44:10"/>
    <n v="1485629050"/>
    <x v="3871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x v="3872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x v="3873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4T01:00:00"/>
    <n v="1420244622"/>
    <x v="3874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10:00:00"/>
    <n v="1472804365"/>
    <x v="387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d v="2016-02-02T14:58:48"/>
    <n v="1451833128"/>
    <x v="3876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d v="2016-12-08T16:15:52"/>
    <n v="1478621752"/>
    <x v="3877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d v="2015-06-30T03:59:00"/>
    <n v="1433014746"/>
    <x v="3878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x v="3879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d v="2014-07-30T23:00:00"/>
    <n v="1403724820"/>
    <x v="388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d v="2017-02-20T00:26:39"/>
    <n v="1484958399"/>
    <x v="3881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23:03:00"/>
    <n v="1451950570"/>
    <x v="3882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x v="3883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x v="3884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x v="3885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d v="2014-12-11T05:28:22"/>
    <n v="1415683702"/>
    <x v="3886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d v="2015-05-01T22:00:00"/>
    <n v="1426538129"/>
    <x v="3887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d v="2017-02-26T13:05:58"/>
    <n v="1485522358"/>
    <x v="388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d v="2015-01-04T23:26:00"/>
    <n v="1417651630"/>
    <x v="3889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d v="2015-08-15T18:12:24"/>
    <n v="1434478344"/>
    <x v="3890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d v="2015-03-23T04:59:00"/>
    <n v="1424488244"/>
    <x v="3891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x v="3892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d v="2014-07-01T06:00:00"/>
    <n v="1400600840"/>
    <x v="3893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d v="2016-12-06T04:59:00"/>
    <n v="1478386812"/>
    <x v="3894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d v="2015-02-28T06:00:18"/>
    <n v="1422424818"/>
    <x v="3895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d v="2014-06-17T04:36:18"/>
    <n v="1401770178"/>
    <x v="3896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d v="2015-01-08T20:58:03"/>
    <n v="1418158683"/>
    <x v="3897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d v="2015-08-17T16:00:00"/>
    <n v="1436355270"/>
    <x v="3898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d v="2014-08-12T18:36:01"/>
    <n v="1406140561"/>
    <x v="3899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d v="2015-06-11T02:13:11"/>
    <n v="1431396791"/>
    <x v="3900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d v="2015-12-19T19:49:59"/>
    <n v="1447098599"/>
    <x v="3901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d v="2016-11-14T12:14:02"/>
    <n v="1476962042"/>
    <x v="39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x v="3903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d v="2015-04-15T05:04:00"/>
    <n v="1427866200"/>
    <x v="3904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d v="2015-06-11T23:00:00"/>
    <n v="1430405903"/>
    <x v="3905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d v="2015-06-26T13:25:00"/>
    <n v="1432072893"/>
    <x v="3906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d v="2014-10-26T20:08:00"/>
    <n v="1411587606"/>
    <x v="3907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d v="2014-07-29T03:14:56"/>
    <n v="1405307696"/>
    <x v="3908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d v="2014-09-11T08:37:22"/>
    <n v="1407832642"/>
    <x v="3909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d v="2015-09-07T18:09:57"/>
    <n v="1439057397"/>
    <x v="3910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d v="2014-11-26T20:29:37"/>
    <n v="1414438177"/>
    <x v="3911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d v="2015-04-25T04:35:00"/>
    <n v="1424759330"/>
    <x v="3912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d v="2015-11-30T06:04:09"/>
    <n v="1446267849"/>
    <x v="3913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d v="2015-05-10T22:59:00"/>
    <n v="1429558756"/>
    <x v="3914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d v="2016-06-01T23:38:29"/>
    <n v="1462232309"/>
    <x v="3915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11:19:12"/>
    <n v="1462360752"/>
    <x v="3916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d v="2014-09-11T12:39:21"/>
    <n v="1407847161"/>
    <x v="3917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d v="2014-08-04T16:00:00"/>
    <n v="1406131023"/>
    <x v="3918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d v="2016-01-18T00:00:00"/>
    <n v="1450628773"/>
    <x v="3919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d v="2016-11-13T10:17:40"/>
    <n v="1476436660"/>
    <x v="392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x v="3921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d v="2015-03-02T23:00:00"/>
    <n v="1421432810"/>
    <x v="3922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d v="2015-04-09T23:31:11"/>
    <n v="1426203071"/>
    <x v="3923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d v="2014-06-26T23:02:02"/>
    <n v="1401231722"/>
    <x v="3924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d v="2014-07-30T20:53:59"/>
    <n v="1404161639"/>
    <x v="3925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d v="2014-12-27T02:02:28"/>
    <n v="1417053748"/>
    <x v="3926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d v="2014-08-09T06:25:04"/>
    <n v="1404973504"/>
    <x v="3927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d v="2015-10-16T04:59:00"/>
    <n v="1442593427"/>
    <x v="3928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d v="2016-09-18T19:51:05"/>
    <n v="1471636265"/>
    <x v="3929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6:00:00"/>
    <n v="1457078868"/>
    <x v="393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x v="3931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d v="2016-03-16T03:02:44"/>
    <n v="1455508964"/>
    <x v="3932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d v="2016-07-17T00:43:00"/>
    <n v="1466205262"/>
    <x v="3933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d v="2015-10-01T13:00:00"/>
    <n v="1439827639"/>
    <x v="3934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d v="2015-10-04T15:45:46"/>
    <n v="1438789546"/>
    <x v="3935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x v="3936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d v="2016-07-11T15:09:20"/>
    <n v="1465830560"/>
    <x v="3937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d v="2015-06-27T21:44:14"/>
    <n v="1432763054"/>
    <x v="3938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d v="2014-10-07T04:30:00"/>
    <n v="1412328979"/>
    <x v="393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d v="2015-01-02T11:49:11"/>
    <n v="1416311351"/>
    <x v="3940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d v="2014-11-25T01:00:00"/>
    <n v="1414505137"/>
    <x v="3941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x v="3942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d v="2015-11-02T16:50:00"/>
    <n v="1443811268"/>
    <x v="3943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x v="3944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d v="2015-05-15T19:14:28"/>
    <n v="1429125268"/>
    <x v="3945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d v="2015-02-28T08:00:00"/>
    <n v="1422388822"/>
    <x v="3946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d v="2016-10-02T03:25:44"/>
    <n v="1472786744"/>
    <x v="3947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7:48:43"/>
    <n v="1404892123"/>
    <x v="3948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d v="2015-02-11T02:53:41"/>
    <n v="1421031221"/>
    <x v="3949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d v="2016-04-08T18:35:00"/>
    <n v="1457628680"/>
    <x v="395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d v="2016-05-03T18:49:02"/>
    <n v="1457120942"/>
    <x v="3951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d v="2015-10-26T18:58:10"/>
    <n v="1440701890"/>
    <x v="3952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x v="3953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5:37:44"/>
    <n v="1400168264"/>
    <x v="395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d v="2015-11-28T21:22:21"/>
    <n v="1446150141"/>
    <x v="3955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x v="3956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d v="2016-07-08T23:25:54"/>
    <n v="1464045954"/>
    <x v="3957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d v="2014-08-02T14:00:00"/>
    <n v="1403822912"/>
    <x v="3958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d v="2014-09-28T18:55:56"/>
    <n v="1409338556"/>
    <x v="3959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d v="2016-01-03T20:17:36"/>
    <n v="1449260256"/>
    <x v="3960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d v="2014-05-08T21:23:30"/>
    <n v="1397683410"/>
    <x v="3961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d v="2015-11-28T14:54:54"/>
    <n v="1446562494"/>
    <x v="3962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8T04:41:57"/>
    <n v="1445226117"/>
    <x v="3963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d v="2015-04-19T16:19:46"/>
    <n v="1424279986"/>
    <x v="3964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d v="2016-04-14T04:39:40"/>
    <n v="1455428380"/>
    <x v="3965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d v="2014-07-24T02:59:00"/>
    <n v="1402506278"/>
    <x v="3966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d v="2017-03-06T06:58:27"/>
    <n v="1486191507"/>
    <x v="396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d v="2016-05-22T19:34:33"/>
    <n v="1458761673"/>
    <x v="3968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d v="2016-08-29T03:55:00"/>
    <n v="1471638646"/>
    <x v="3969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d v="2016-04-17T20:43:31"/>
    <n v="1458333811"/>
    <x v="3970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d v="2014-07-21T12:52:06"/>
    <n v="1403355126"/>
    <x v="3971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d v="2015-02-06T01:37:14"/>
    <n v="1418002634"/>
    <x v="3972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d v="2016-05-09T04:00:00"/>
    <n v="1460219110"/>
    <x v="3973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d v="2016-06-02T13:07:28"/>
    <n v="1462280848"/>
    <x v="3974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x v="3975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d v="2014-08-01T07:00:00"/>
    <n v="1405024561"/>
    <x v="3976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d v="2016-07-22T18:55:32"/>
    <n v="1466621732"/>
    <x v="3977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d v="2015-01-31T15:25:53"/>
    <n v="1417533953"/>
    <x v="3978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d v="2015-03-29T20:00:00"/>
    <n v="1425678057"/>
    <x v="3979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d v="2014-07-05T14:22:27"/>
    <n v="1401978147"/>
    <x v="3980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d v="2016-07-17T04:19:09"/>
    <n v="1463545149"/>
    <x v="3981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d v="2015-07-07T19:26:20"/>
    <n v="1431113180"/>
    <x v="3982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d v="2014-05-20T06:59:00"/>
    <n v="1397854356"/>
    <x v="3983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d v="2014-11-08T00:00:00"/>
    <n v="1412809644"/>
    <x v="398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d v="2016-02-20T21:05:00"/>
    <n v="1454173120"/>
    <x v="3985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d v="2016-05-06T13:04:00"/>
    <n v="1460034594"/>
    <x v="3986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d v="2014-05-16T22:11:30"/>
    <n v="1399414290"/>
    <x v="3987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d v="2015-08-29T01:56:53"/>
    <n v="1439517413"/>
    <x v="3988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x v="3989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d v="2016-03-02T16:08:13"/>
    <n v="1454342893"/>
    <x v="3990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d v="2015-05-31T15:28:02"/>
    <n v="1430494082"/>
    <x v="3991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d v="2015-12-11T23:34:19"/>
    <n v="1444689259"/>
    <x v="3992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d v="2015-05-13T20:45:12"/>
    <n v="1428957912"/>
    <x v="3993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d v="2014-07-19T09:21:30"/>
    <n v="1403169690"/>
    <x v="3994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d v="2015-02-14T11:27:00"/>
    <n v="1421339077"/>
    <x v="3995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d v="2014-11-20T16:04:00"/>
    <n v="1415341464"/>
    <x v="3996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x v="3997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d v="2015-03-28T22:07:06"/>
    <n v="1424992026"/>
    <x v="3998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d v="2014-08-31T19:51:49"/>
    <n v="1406058798"/>
    <x v="399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d v="2016-05-07T14:29:18"/>
    <n v="1457450958"/>
    <x v="4000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d v="2017-03-01T19:00:00"/>
    <n v="1486681708"/>
    <x v="4001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d v="2014-09-27T01:02:41"/>
    <n v="1409187761"/>
    <x v="4002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d v="2015-02-15T14:05:47"/>
    <n v="1421417147"/>
    <x v="4003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d v="2014-10-08T03:54:17"/>
    <n v="1410148457"/>
    <x v="4004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d v="2014-10-20T19:23:05"/>
    <n v="1408648985"/>
    <x v="40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d v="2016-02-16T18:33:07"/>
    <n v="1453487587"/>
    <x v="4006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d v="2014-08-26T16:28:00"/>
    <n v="1406572381"/>
    <x v="4007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d v="2015-07-22T23:08:27"/>
    <n v="1435014507"/>
    <x v="4008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d v="2014-09-09T16:49:20"/>
    <n v="1406825360"/>
    <x v="4009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d v="2014-10-26T18:29:26"/>
    <n v="1412879366"/>
    <x v="4010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d v="2015-01-28T13:04:38"/>
    <n v="1419858278"/>
    <x v="4011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x v="4012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d v="2015-02-16T07:13:43"/>
    <n v="1421478823"/>
    <x v="401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x v="4014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d v="2015-07-19T18:44:23"/>
    <n v="1434739463"/>
    <x v="4015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d v="2014-09-17T20:56:40"/>
    <n v="1408395400"/>
    <x v="4016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d v="2014-09-04T16:07:54"/>
    <n v="1407254874"/>
    <x v="4017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d v="2016-10-07T21:51:48"/>
    <n v="1473285108"/>
    <x v="401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d v="2016-04-15T16:28:00"/>
    <n v="1455725596"/>
    <x v="4019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d v="2015-03-24T03:34:59"/>
    <n v="1424579699"/>
    <x v="4020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d v="2014-10-26T21:52:38"/>
    <n v="1409176358"/>
    <x v="4021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d v="2015-02-01T02:54:00"/>
    <n v="1418824867"/>
    <x v="4022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x v="40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d v="2015-08-31T16:04:57"/>
    <n v="1438445097"/>
    <x v="4024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d v="2015-07-26T05:42:16"/>
    <n v="1432705336"/>
    <x v="4025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x v="4026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d v="2017-02-23T01:00:00"/>
    <n v="1486077481"/>
    <x v="4027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d v="2014-06-05T22:31:40"/>
    <n v="1399415500"/>
    <x v="4028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x v="4029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d v="2016-02-03T18:49:00"/>
    <n v="1452008599"/>
    <x v="403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x v="4031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d v="2015-12-15T20:25:16"/>
    <n v="1445023516"/>
    <x v="4032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d v="2016-10-02T09:00:00"/>
    <n v="1472711224"/>
    <x v="4033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d v="2015-04-03T21:44:10"/>
    <n v="1425509050"/>
    <x v="4034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d v="2014-10-21T21:11:27"/>
    <n v="1411333887"/>
    <x v="4035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d v="2014-07-01T22:30:00"/>
    <n v="1402784964"/>
    <x v="4036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d v="2016-05-24T14:25:00"/>
    <n v="1462585315"/>
    <x v="4037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d v="2014-10-17T19:10:10"/>
    <n v="1408389010"/>
    <x v="4038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d v="2015-12-01T05:59:00"/>
    <n v="1446048367"/>
    <x v="4039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d v="2015-07-18T03:00:00"/>
    <n v="1432100004"/>
    <x v="404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d v="2016-09-06T11:22:34"/>
    <n v="1467976954"/>
    <x v="4041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d v="2015-01-20T19:16:00"/>
    <n v="1419213664"/>
    <x v="4042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22:58:45"/>
    <n v="1415228325"/>
    <x v="4043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d v="2015-04-10T05:00:00"/>
    <n v="1426050982"/>
    <x v="4044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d v="2014-08-21T04:49:49"/>
    <n v="1406004589"/>
    <x v="4045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d v="2014-10-22T15:36:50"/>
    <n v="1411400210"/>
    <x v="4046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d v="2015-01-11T01:00:00"/>
    <n v="1418862743"/>
    <x v="4047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d v="2016-04-11T11:13:07"/>
    <n v="1457352787"/>
    <x v="4048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d v="2015-07-14T23:00:15"/>
    <n v="1434322815"/>
    <x v="4049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d v="2014-10-23T15:16:31"/>
    <n v="1411485391"/>
    <x v="4050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x v="4051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d v="2014-10-13T21:05:16"/>
    <n v="1408050316"/>
    <x v="4052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d v="2014-11-15T20:00:00"/>
    <n v="1413477228"/>
    <x v="4053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x v="4054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d v="2014-06-19T15:33:51"/>
    <n v="1400600031"/>
    <x v="4055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d v="2016-07-03T19:59:00"/>
    <n v="1465856639"/>
    <x v="4056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d v="2015-11-25T23:00:00"/>
    <n v="1446506080"/>
    <x v="4057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d v="2016-04-01T03:59:00"/>
    <n v="1458178044"/>
    <x v="4058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d v="2014-09-16T03:00:00"/>
    <n v="1408116152"/>
    <x v="4059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d v="2014-06-23T16:00:00"/>
    <n v="1400604056"/>
    <x v="406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x v="4061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d v="2016-07-02T17:44:28"/>
    <n v="1464889468"/>
    <x v="4062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d v="2014-06-27T16:21:24"/>
    <n v="1401294084"/>
    <x v="4063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d v="2015-04-29T14:07:06"/>
    <n v="1427724426"/>
    <x v="4064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d v="2014-08-12T22:50:11"/>
    <n v="1405291811"/>
    <x v="4065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d v="2016-05-19T00:56:28"/>
    <n v="1461027388"/>
    <x v="4066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d v="2015-09-28T02:49:10"/>
    <n v="1439952550"/>
    <x v="4067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d v="2017-01-13T23:05:00"/>
    <n v="1481756855"/>
    <x v="4068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d v="2015-02-28T12:00:00"/>
    <n v="1421596356"/>
    <x v="4069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d v="2015-03-01T03:00:00"/>
    <n v="1422374420"/>
    <x v="407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x v="407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d v="2014-08-21T18:35:11"/>
    <n v="1403462111"/>
    <x v="4072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d v="2015-05-09T04:00:00"/>
    <n v="1426407426"/>
    <x v="4073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d v="2015-11-05T14:16:15"/>
    <n v="1444137375"/>
    <x v="4074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d v="2014-06-30T17:28:00"/>
    <n v="1400547969"/>
    <x v="4075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x v="4076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d v="2016-12-21T17:03:14"/>
    <n v="1479747794"/>
    <x v="4077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x v="4078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d v="2016-06-19T22:32:01"/>
    <n v="1463783521"/>
    <x v="4079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x v="408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d v="2015-03-08T12:57:05"/>
    <n v="1423231025"/>
    <x v="4081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d v="2015-11-14T23:00:00"/>
    <n v="1446179553"/>
    <x v="4082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d v="2016-01-14T18:16:56"/>
    <n v="1450203416"/>
    <x v="4083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d v="2016-10-09T10:28:26"/>
    <n v="1473416906"/>
    <x v="4084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d v="2015-03-24T03:59:00"/>
    <n v="1424701775"/>
    <x v="408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d v="2015-11-21T04:00:00"/>
    <n v="1445985299"/>
    <x v="4086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d v="2016-07-17T17:49:46"/>
    <n v="1466185786"/>
    <x v="4087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d v="2015-01-16T10:26:00"/>
    <n v="1418827324"/>
    <x v="4088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d v="2015-05-31T17:35:00"/>
    <n v="1430242488"/>
    <x v="4089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d v="2015-08-07T15:00:00"/>
    <n v="1437754137"/>
    <x v="409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d v="2015-01-16T12:09:11"/>
    <n v="1418818151"/>
    <x v="409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d v="2015-04-05T03:40:47"/>
    <n v="1423024847"/>
    <x v="4092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d v="2015-08-22T19:34:53"/>
    <n v="1435088093"/>
    <x v="4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d v="2014-10-22T04:59:00"/>
    <n v="1410141900"/>
    <x v="4094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d v="2016-12-19T00:45:50"/>
    <n v="1479516350"/>
    <x v="4095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d v="2017-02-28T08:51:00"/>
    <n v="1484484219"/>
    <x v="4096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x v="409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x v="4098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d v="2016-09-02T20:24:33"/>
    <n v="1468959873"/>
    <x v="4099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x v="410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x v="4101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d v="2016-05-15T20:21:13"/>
    <n v="1460751673"/>
    <x v="4102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d v="2015-08-26T18:32:00"/>
    <n v="1435953566"/>
    <x v="4103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d v="2016-10-27T06:40:34"/>
    <n v="1474958434"/>
    <x v="410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d v="2016-12-26T00:15:09"/>
    <n v="1479860109"/>
    <x v="4105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d v="2015-04-02T01:00:00"/>
    <n v="1424221866"/>
    <x v="410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d v="2014-09-24T22:00:01"/>
    <n v="1409608801"/>
    <x v="4107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d v="2017-03-03T05:00:00"/>
    <n v="1485909937"/>
    <x v="4108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x v="4109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d v="2016-07-21T15:02:31"/>
    <n v="1463929351"/>
    <x v="4110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d v="2015-02-24T03:15:40"/>
    <n v="1422155740"/>
    <x v="4111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d v="2016-02-28T00:00:00"/>
    <n v="1454280186"/>
    <x v="4112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d v="2016-01-08T06:34:00"/>
    <n v="1450619123"/>
    <x v="4113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00C60-1102-4253-A0CD-FD4CA07B470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25" firstHeaderRow="1" firstDataRow="1" firstDataCol="1"/>
  <pivotFields count="22">
    <pivotField dataField="1"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id" fld="0" subtotal="count" baseField="14" baseItem="3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577F1-A60E-40B1-8E97-FBD6370717B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45" firstHeaderRow="1" firstDataRow="1" firstDataCol="1"/>
  <pivotFields count="22">
    <pivotField dataField="1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m="1" x="10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Items count="1">
    <i/>
  </colItems>
  <dataFields count="1">
    <dataField name="Count of id" fld="0" subtotal="count" baseField="14" baseItem="3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DE6BB-CE7F-447B-BF15-62CEAD2832C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22">
    <pivotField dataField="1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2">
        <item m="1" x="10"/>
        <item m="1" x="9"/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6"/>
    </i>
    <i>
      <x v="4"/>
    </i>
    <i>
      <x v="2"/>
    </i>
    <i>
      <x v="5"/>
    </i>
    <i>
      <x v="10"/>
    </i>
    <i>
      <x v="8"/>
    </i>
    <i>
      <x v="9"/>
    </i>
    <i>
      <x v="7"/>
    </i>
    <i t="grand">
      <x/>
    </i>
  </rowItems>
  <colItems count="1">
    <i/>
  </colItems>
  <dataFields count="1">
    <dataField name="Count of id" fld="0" subtotal="count" baseField="14" baseItem="3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760F5-D44F-416A-84E2-D5C0B1A1259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numFmtId="9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12">
        <item m="1" x="10"/>
        <item x="0"/>
        <item x="7"/>
        <item x="6"/>
        <item h="1" x="5"/>
        <item x="4"/>
        <item x="8"/>
        <item x="3"/>
        <item x="2"/>
        <item x="1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9">
    <i>
      <x v="9"/>
    </i>
    <i>
      <x v="5"/>
    </i>
    <i>
      <x v="8"/>
    </i>
    <i>
      <x v="1"/>
    </i>
    <i>
      <x v="7"/>
    </i>
    <i>
      <x v="3"/>
    </i>
    <i>
      <x v="6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0" subtotal="count" baseField="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11865-5484-4561-AFF4-DB43C3E4759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9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numFmtId="9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2">
        <item x="5"/>
        <item h="1" x="25"/>
        <item h="1" x="16"/>
        <item h="1" x="39"/>
        <item h="1" x="35"/>
        <item x="4"/>
        <item h="1" x="3"/>
        <item h="1" x="15"/>
        <item h="1" x="28"/>
        <item h="1" x="10"/>
        <item x="19"/>
        <item h="1" x="29"/>
        <item x="30"/>
        <item x="14"/>
        <item h="1" x="13"/>
        <item h="1" x="37"/>
        <item h="1" x="12"/>
        <item h="1" x="18"/>
        <item x="40"/>
        <item h="1" x="24"/>
        <item h="1"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h="1" x="32"/>
        <item h="1" x="0"/>
        <item h="1" x="22"/>
        <item x="17"/>
        <item x="8"/>
        <item x="7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4">
    <i>
      <x v="24"/>
    </i>
    <i>
      <x v="28"/>
    </i>
    <i>
      <x v="5"/>
    </i>
    <i>
      <x v="33"/>
    </i>
    <i>
      <x v="38"/>
    </i>
    <i>
      <x v="13"/>
    </i>
    <i>
      <x v="22"/>
    </i>
    <i>
      <x v="10"/>
    </i>
    <i>
      <x v="18"/>
    </i>
    <i>
      <x v="39"/>
    </i>
    <i>
      <x v="12"/>
    </i>
    <i>
      <x/>
    </i>
    <i>
      <x v="37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0" subtotal="count" baseField="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F6131-CAB5-4905-A30B-D3158040950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20" firstHeaderRow="1" firstDataRow="2" firstDataCol="1" rowPageCount="4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2">
        <item m="1" x="10"/>
        <item x="0"/>
        <item x="7"/>
        <item x="6"/>
        <item h="1" x="5"/>
        <item x="4"/>
        <item x="8"/>
        <item x="3"/>
        <item x="2"/>
        <item x="1"/>
        <item m="1" x="9"/>
        <item t="default"/>
      </items>
    </pivotField>
    <pivotField axis="axisPage" multipleItemSelectionAllowed="1" showAll="0">
      <items count="42">
        <item x="5"/>
        <item h="1" x="25"/>
        <item h="1" x="16"/>
        <item h="1" x="39"/>
        <item h="1" x="35"/>
        <item x="4"/>
        <item h="1" x="3"/>
        <item h="1" x="15"/>
        <item h="1" x="28"/>
        <item h="1" x="10"/>
        <item x="19"/>
        <item h="1" x="29"/>
        <item x="30"/>
        <item x="14"/>
        <item h="1" x="13"/>
        <item h="1" x="37"/>
        <item h="1" x="12"/>
        <item h="1" x="18"/>
        <item x="40"/>
        <item h="1" x="24"/>
        <item h="1"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h="1" x="32"/>
        <item h="1" x="0"/>
        <item h="1" x="22"/>
        <item x="17"/>
        <item x="8"/>
        <item x="7"/>
        <item h="1"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4">
    <pageField fld="21" hier="-1"/>
    <pageField fld="18" hier="-1"/>
    <pageField fld="19" hier="-1"/>
    <pageField fld="7" hier="-1"/>
  </pageFields>
  <dataFields count="1">
    <dataField name="Count of state" fld="6" subtotal="count" baseField="0" baseItem="0"/>
  </dataFields>
  <formats count="2">
    <format dxfId="8">
      <pivotArea dataOnly="0" labelOnly="1" fieldPosition="0">
        <references count="1">
          <reference field="6" count="1">
            <x v="0"/>
          </reference>
        </references>
      </pivotArea>
    </format>
    <format dxfId="7">
      <pivotArea dataOnly="0" labelOnly="1" fieldPosition="0">
        <references count="1">
          <reference field="6" count="3">
            <x v="1"/>
            <x v="2"/>
            <x v="3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388C2-ED97-474C-A7D6-23BC786300C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F20" firstHeaderRow="1" firstDataRow="2" firstDataCol="1" rowPageCount="4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2">
        <item m="1" x="10"/>
        <item x="0"/>
        <item x="7"/>
        <item x="6"/>
        <item h="1" x="5"/>
        <item x="4"/>
        <item x="8"/>
        <item x="3"/>
        <item x="2"/>
        <item x="1"/>
        <item m="1" x="9"/>
        <item t="default"/>
      </items>
    </pivotField>
    <pivotField axis="axisPage" multipleItemSelectionAllowed="1" showAll="0">
      <items count="42">
        <item x="5"/>
        <item h="1" x="25"/>
        <item h="1" x="16"/>
        <item h="1" x="39"/>
        <item h="1" x="35"/>
        <item x="4"/>
        <item h="1" x="3"/>
        <item h="1" x="15"/>
        <item h="1" x="28"/>
        <item h="1" x="10"/>
        <item x="19"/>
        <item h="1" x="29"/>
        <item x="30"/>
        <item x="14"/>
        <item h="1" x="13"/>
        <item h="1" x="37"/>
        <item h="1" x="12"/>
        <item h="1" x="18"/>
        <item x="40"/>
        <item h="1" x="24"/>
        <item h="1"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h="1" x="32"/>
        <item h="1" x="0"/>
        <item h="1" x="22"/>
        <item x="17"/>
        <item x="8"/>
        <item x="7"/>
        <item h="1"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4">
    <pageField fld="21" hier="-1"/>
    <pageField fld="18" hier="-1"/>
    <pageField fld="19" hier="-1"/>
    <pageField fld="7" hier="-1"/>
  </pageFields>
  <dataFields count="1">
    <dataField name="Count of state" fld="6" subtotal="count" baseField="0" baseItem="0"/>
  </dataFields>
  <formats count="2">
    <format dxfId="6">
      <pivotArea dataOnly="0" labelOnly="1" fieldPosition="0">
        <references count="1">
          <reference field="6" count="1">
            <x v="0"/>
          </reference>
        </references>
      </pivotArea>
    </format>
    <format dxfId="5">
      <pivotArea dataOnly="0" labelOnly="1" fieldPosition="0">
        <references count="1">
          <reference field="6" count="3">
            <x v="1"/>
            <x v="2"/>
            <x v="3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50803-8847-4B55-AFF7-7947F92243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H15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numFmtId="9" showAll="0"/>
    <pivotField axis="axisPage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2">
        <item m="1" x="10"/>
        <item x="0"/>
        <item x="7"/>
        <item x="6"/>
        <item h="1"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h="1" x="25"/>
        <item h="1" x="16"/>
        <item h="1" x="39"/>
        <item h="1" x="35"/>
        <item x="4"/>
        <item h="1" x="3"/>
        <item h="1" x="15"/>
        <item h="1" x="28"/>
        <item h="1" x="10"/>
        <item x="19"/>
        <item h="1" x="29"/>
        <item x="30"/>
        <item x="14"/>
        <item h="1" x="13"/>
        <item h="1" x="37"/>
        <item h="1" x="12"/>
        <item h="1" x="18"/>
        <item x="40"/>
        <item h="1" x="24"/>
        <item h="1"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h="1" x="32"/>
        <item h="1" x="0"/>
        <item h="1" x="22"/>
        <item x="17"/>
        <item x="8"/>
        <item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5"/>
    </i>
    <i>
      <x v="12"/>
    </i>
    <i>
      <x v="13"/>
    </i>
    <i>
      <x v="18"/>
    </i>
    <i>
      <x v="22"/>
    </i>
    <i>
      <x v="24"/>
    </i>
    <i>
      <x v="28"/>
    </i>
    <i>
      <x v="33"/>
    </i>
    <i>
      <x v="38"/>
    </i>
    <i t="grand">
      <x/>
    </i>
  </rowItems>
  <colFields count="1">
    <field x="18"/>
  </colFields>
  <colItems count="6">
    <i>
      <x v="1"/>
    </i>
    <i>
      <x v="5"/>
    </i>
    <i>
      <x v="6"/>
    </i>
    <i>
      <x v="8"/>
    </i>
    <i>
      <x v="9"/>
    </i>
    <i t="grand">
      <x/>
    </i>
  </colItems>
  <pageFields count="2">
    <pageField fld="7" hier="-1"/>
    <pageField fld="6" item="3" hier="-1"/>
  </pageFields>
  <dataFields count="1">
    <dataField name="Count of id" fld="0" subtotal="count" baseField="19" baseItem="22"/>
  </dataFields>
  <formats count="2">
    <format dxfId="4">
      <pivotArea collapsedLevelsAreSubtotals="1" fieldPosition="0">
        <references count="2">
          <reference field="18" count="1" selected="0">
            <x v="5"/>
          </reference>
          <reference field="19" count="1">
            <x v="28"/>
          </reference>
        </references>
      </pivotArea>
    </format>
    <format dxfId="3">
      <pivotArea collapsedLevelsAreSubtotals="1" fieldPosition="0">
        <references count="2">
          <reference field="18" count="1" selected="0">
            <x v="9"/>
          </reference>
          <reference field="19" count="1">
            <x v="24"/>
          </reference>
        </references>
      </pivotArea>
    </format>
  </formats>
  <chartFormats count="7"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D4FF0-9FE8-4E87-97A9-8BFE5C2501C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D26" firstHeaderRow="0" firstDataRow="1" firstDataCol="1"/>
  <pivotFields count="22"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22">
    <i>
      <x v="10"/>
    </i>
    <i>
      <x v="18"/>
    </i>
    <i>
      <x v="14"/>
    </i>
    <i>
      <x v="16"/>
    </i>
    <i>
      <x v="6"/>
    </i>
    <i>
      <x v="7"/>
    </i>
    <i>
      <x v="19"/>
    </i>
    <i>
      <x/>
    </i>
    <i>
      <x v="1"/>
    </i>
    <i>
      <x v="13"/>
    </i>
    <i>
      <x v="3"/>
    </i>
    <i>
      <x v="20"/>
    </i>
    <i>
      <x v="12"/>
    </i>
    <i>
      <x v="8"/>
    </i>
    <i>
      <x v="5"/>
    </i>
    <i>
      <x v="17"/>
    </i>
    <i>
      <x v="15"/>
    </i>
    <i>
      <x v="11"/>
    </i>
    <i>
      <x v="9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vg Donation" fld="17" subtotal="average" baseField="7" baseItem="0"/>
    <dataField name="Count of Avg Donation" fld="17" subtotal="count" baseField="7" baseItem="10"/>
  </dataFields>
  <formats count="3">
    <format dxfId="2">
      <pivotArea collapsedLevelsAreSubtotals="1" fieldPosition="0">
        <references count="2">
          <reference field="4294967294" count="1" selected="0">
            <x v="1"/>
          </reference>
          <reference field="7" count="1">
            <x v="18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7" count="1">
            <x v="14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7" count="1">
            <x v="6"/>
          </reference>
        </references>
      </pivotArea>
    </format>
  </formats>
  <chartFormats count="2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C2" sqref="C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9" bestFit="1" customWidth="1"/>
    <col min="7" max="7" width="21.28515625" customWidth="1"/>
    <col min="8" max="8" width="17.85546875" customWidth="1"/>
    <col min="9" max="9" width="19.85546875" customWidth="1"/>
    <col min="10" max="11" width="19.28515625" customWidth="1"/>
    <col min="12" max="13" width="17.85546875" customWidth="1"/>
    <col min="14" max="14" width="15.42578125" customWidth="1"/>
    <col min="15" max="15" width="24.5703125" customWidth="1"/>
    <col min="16" max="16" width="36.42578125" customWidth="1"/>
    <col min="17" max="17" width="41.140625" customWidth="1"/>
    <col min="18" max="18" width="18.5703125" bestFit="1" customWidth="1"/>
    <col min="19" max="19" width="13.140625" bestFit="1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8365</v>
      </c>
      <c r="L1" s="1" t="s">
        <v>8260</v>
      </c>
      <c r="M1" s="1" t="s">
        <v>8366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 s="10">
        <f>(((J2/60)/60)/24)+DATE(1970,1,1)</f>
        <v>42208.125</v>
      </c>
      <c r="L2">
        <v>1434931811</v>
      </c>
      <c r="M2" s="10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8265</v>
      </c>
      <c r="R2" s="6">
        <f>E2/O2</f>
        <v>63.917582417582416</v>
      </c>
      <c r="S2" s="7" t="str">
        <f>LEFT($Q2,FIND("/",$Q2)-1)</f>
        <v>film &amp; video</v>
      </c>
      <c r="T2" s="7" t="str">
        <f>RIGHT($Q2,LEN($Q2)-FIND("/",$Q2))</f>
        <v>television</v>
      </c>
    </row>
    <row r="3" spans="1:20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 s="10">
        <f t="shared" ref="K3:K66" si="1">(((J3/60)/60)/24)+DATE(1970,1,1)</f>
        <v>42796.600497685184</v>
      </c>
      <c r="L3">
        <v>1485872683</v>
      </c>
      <c r="M3" s="10">
        <f t="shared" ref="M3:M66" si="2">(((L3/60)/60)/24)+DATE(1970,1,1)</f>
        <v>42766.600497685184</v>
      </c>
      <c r="N3" t="b">
        <v>0</v>
      </c>
      <c r="O3">
        <v>79</v>
      </c>
      <c r="P3" t="b">
        <v>1</v>
      </c>
      <c r="Q3" t="s">
        <v>8265</v>
      </c>
      <c r="R3" s="6">
        <f t="shared" ref="R3:R66" si="3">E3/O3</f>
        <v>185.48101265822785</v>
      </c>
      <c r="S3" s="7" t="str">
        <f t="shared" ref="S3:S66" si="4">LEFT($Q3,FIND("/",$Q3)-1)</f>
        <v>film &amp; video</v>
      </c>
      <c r="T3" s="7" t="str">
        <f t="shared" ref="T3:T66" si="5">RIGHT($Q3,LEN($Q3)-FIND("/",$Q3))</f>
        <v>television</v>
      </c>
    </row>
    <row r="4" spans="1:20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 s="10">
        <f t="shared" si="1"/>
        <v>42415.702349537038</v>
      </c>
      <c r="L4">
        <v>1454691083</v>
      </c>
      <c r="M4" s="10">
        <f t="shared" si="2"/>
        <v>42405.702349537038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3"/>
        <v>15</v>
      </c>
      <c r="S4" s="7" t="str">
        <f t="shared" si="4"/>
        <v>film &amp; video</v>
      </c>
      <c r="T4" s="7" t="str">
        <f t="shared" si="5"/>
        <v>television</v>
      </c>
    </row>
    <row r="5" spans="1:20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 s="10">
        <f t="shared" si="1"/>
        <v>41858.515127314815</v>
      </c>
      <c r="L5">
        <v>1404822107</v>
      </c>
      <c r="M5" s="10">
        <f t="shared" si="2"/>
        <v>41828.515127314815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3"/>
        <v>69.266666666666666</v>
      </c>
      <c r="S5" s="7" t="str">
        <f t="shared" si="4"/>
        <v>film &amp; video</v>
      </c>
      <c r="T5" s="7" t="str">
        <f t="shared" si="5"/>
        <v>television</v>
      </c>
    </row>
    <row r="6" spans="1:20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 s="10">
        <f t="shared" si="1"/>
        <v>42357.834247685183</v>
      </c>
      <c r="L6">
        <v>1447963279</v>
      </c>
      <c r="M6" s="10">
        <f t="shared" si="2"/>
        <v>42327.834247685183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3"/>
        <v>190.55028169014085</v>
      </c>
      <c r="S6" s="7" t="str">
        <f t="shared" si="4"/>
        <v>film &amp; video</v>
      </c>
      <c r="T6" s="7" t="str">
        <f t="shared" si="5"/>
        <v>television</v>
      </c>
    </row>
    <row r="7" spans="1:20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 s="10">
        <f t="shared" si="1"/>
        <v>42580.232638888891</v>
      </c>
      <c r="L7">
        <v>1468362207</v>
      </c>
      <c r="M7" s="10">
        <f t="shared" si="2"/>
        <v>42563.932951388888</v>
      </c>
      <c r="N7" t="b">
        <v>0</v>
      </c>
      <c r="O7">
        <v>47</v>
      </c>
      <c r="P7" t="b">
        <v>1</v>
      </c>
      <c r="Q7" t="s">
        <v>8265</v>
      </c>
      <c r="R7" s="6">
        <f t="shared" si="3"/>
        <v>93.40425531914893</v>
      </c>
      <c r="S7" s="7" t="str">
        <f t="shared" si="4"/>
        <v>film &amp; video</v>
      </c>
      <c r="T7" s="7" t="str">
        <f t="shared" si="5"/>
        <v>television</v>
      </c>
    </row>
    <row r="8" spans="1:20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 s="10">
        <f t="shared" si="1"/>
        <v>41804.072337962964</v>
      </c>
      <c r="L8">
        <v>1401846250</v>
      </c>
      <c r="M8" s="10">
        <f t="shared" si="2"/>
        <v>41794.072337962964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3"/>
        <v>146.87931034482759</v>
      </c>
      <c r="S8" s="7" t="str">
        <f t="shared" si="4"/>
        <v>film &amp; video</v>
      </c>
      <c r="T8" s="7" t="str">
        <f t="shared" si="5"/>
        <v>television</v>
      </c>
    </row>
    <row r="9" spans="1:20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 s="10">
        <f t="shared" si="1"/>
        <v>42556.047071759262</v>
      </c>
      <c r="L9">
        <v>1464224867</v>
      </c>
      <c r="M9" s="10">
        <f t="shared" si="2"/>
        <v>42516.047071759262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3"/>
        <v>159.82456140350877</v>
      </c>
      <c r="S9" s="7" t="str">
        <f t="shared" si="4"/>
        <v>film &amp; video</v>
      </c>
      <c r="T9" s="7" t="str">
        <f t="shared" si="5"/>
        <v>television</v>
      </c>
    </row>
    <row r="10" spans="1:20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 s="10">
        <f t="shared" si="1"/>
        <v>42475.875</v>
      </c>
      <c r="L10">
        <v>1460155212</v>
      </c>
      <c r="M10" s="10">
        <f t="shared" si="2"/>
        <v>42468.94458333333</v>
      </c>
      <c r="N10" t="b">
        <v>0</v>
      </c>
      <c r="O10">
        <v>12</v>
      </c>
      <c r="P10" t="b">
        <v>1</v>
      </c>
      <c r="Q10" t="s">
        <v>8265</v>
      </c>
      <c r="R10" s="6">
        <f t="shared" si="3"/>
        <v>291.79333333333335</v>
      </c>
      <c r="S10" s="7" t="str">
        <f t="shared" si="4"/>
        <v>film &amp; video</v>
      </c>
      <c r="T10" s="7" t="str">
        <f t="shared" si="5"/>
        <v>television</v>
      </c>
    </row>
    <row r="11" spans="1:20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 s="10">
        <f t="shared" si="1"/>
        <v>42477.103518518517</v>
      </c>
      <c r="L11">
        <v>1458268144</v>
      </c>
      <c r="M11" s="10">
        <f t="shared" si="2"/>
        <v>42447.103518518517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3"/>
        <v>31.499500000000001</v>
      </c>
      <c r="S11" s="7" t="str">
        <f t="shared" si="4"/>
        <v>film &amp; video</v>
      </c>
      <c r="T11" s="7" t="str">
        <f t="shared" si="5"/>
        <v>television</v>
      </c>
    </row>
    <row r="12" spans="1:20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 s="10">
        <f t="shared" si="1"/>
        <v>41815.068043981482</v>
      </c>
      <c r="L12">
        <v>1400636279</v>
      </c>
      <c r="M12" s="10">
        <f t="shared" si="2"/>
        <v>41780.068043981482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3"/>
        <v>158.68421052631578</v>
      </c>
      <c r="S12" s="7" t="str">
        <f t="shared" si="4"/>
        <v>film &amp; video</v>
      </c>
      <c r="T12" s="7" t="str">
        <f t="shared" si="5"/>
        <v>television</v>
      </c>
    </row>
    <row r="13" spans="1:20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 s="10">
        <f t="shared" si="1"/>
        <v>42604.125</v>
      </c>
      <c r="L13">
        <v>1469126462</v>
      </c>
      <c r="M13" s="10">
        <f t="shared" si="2"/>
        <v>42572.778495370367</v>
      </c>
      <c r="N13" t="b">
        <v>0</v>
      </c>
      <c r="O13">
        <v>75</v>
      </c>
      <c r="P13" t="b">
        <v>1</v>
      </c>
      <c r="Q13" t="s">
        <v>8265</v>
      </c>
      <c r="R13" s="6">
        <f t="shared" si="3"/>
        <v>80.333333333333329</v>
      </c>
      <c r="S13" s="7" t="str">
        <f t="shared" si="4"/>
        <v>film &amp; video</v>
      </c>
      <c r="T13" s="7" t="str">
        <f t="shared" si="5"/>
        <v>television</v>
      </c>
    </row>
    <row r="14" spans="1:20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 s="10">
        <f t="shared" si="1"/>
        <v>41836.125</v>
      </c>
      <c r="L14">
        <v>1401642425</v>
      </c>
      <c r="M14" s="10">
        <f t="shared" si="2"/>
        <v>41791.713252314818</v>
      </c>
      <c r="N14" t="b">
        <v>0</v>
      </c>
      <c r="O14">
        <v>827</v>
      </c>
      <c r="P14" t="b">
        <v>1</v>
      </c>
      <c r="Q14" t="s">
        <v>8265</v>
      </c>
      <c r="R14" s="6">
        <f t="shared" si="3"/>
        <v>59.961305925030231</v>
      </c>
      <c r="S14" s="7" t="str">
        <f t="shared" si="4"/>
        <v>film &amp; video</v>
      </c>
      <c r="T14" s="7" t="str">
        <f t="shared" si="5"/>
        <v>television</v>
      </c>
    </row>
    <row r="15" spans="1:20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 s="10">
        <f t="shared" si="1"/>
        <v>42544.852083333331</v>
      </c>
      <c r="L15">
        <v>1463588109</v>
      </c>
      <c r="M15" s="10">
        <f t="shared" si="2"/>
        <v>42508.677187499998</v>
      </c>
      <c r="N15" t="b">
        <v>0</v>
      </c>
      <c r="O15">
        <v>51</v>
      </c>
      <c r="P15" t="b">
        <v>1</v>
      </c>
      <c r="Q15" t="s">
        <v>8265</v>
      </c>
      <c r="R15" s="6">
        <f t="shared" si="3"/>
        <v>109.78431372549019</v>
      </c>
      <c r="S15" s="7" t="str">
        <f t="shared" si="4"/>
        <v>film &amp; video</v>
      </c>
      <c r="T15" s="7" t="str">
        <f t="shared" si="5"/>
        <v>television</v>
      </c>
    </row>
    <row r="16" spans="1:20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 s="10">
        <f t="shared" si="1"/>
        <v>41833.582638888889</v>
      </c>
      <c r="L16">
        <v>1403051888</v>
      </c>
      <c r="M16" s="10">
        <f t="shared" si="2"/>
        <v>41808.02648148148</v>
      </c>
      <c r="N16" t="b">
        <v>0</v>
      </c>
      <c r="O16">
        <v>41</v>
      </c>
      <c r="P16" t="b">
        <v>1</v>
      </c>
      <c r="Q16" t="s">
        <v>8265</v>
      </c>
      <c r="R16" s="6">
        <f t="shared" si="3"/>
        <v>147.70731707317074</v>
      </c>
      <c r="S16" s="7" t="str">
        <f t="shared" si="4"/>
        <v>film &amp; video</v>
      </c>
      <c r="T16" s="7" t="str">
        <f t="shared" si="5"/>
        <v>television</v>
      </c>
    </row>
    <row r="17" spans="1:20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 s="10">
        <f t="shared" si="1"/>
        <v>42274.843055555553</v>
      </c>
      <c r="L17">
        <v>1441790658</v>
      </c>
      <c r="M17" s="10">
        <f t="shared" si="2"/>
        <v>42256.391875000001</v>
      </c>
      <c r="N17" t="b">
        <v>0</v>
      </c>
      <c r="O17">
        <v>98</v>
      </c>
      <c r="P17" t="b">
        <v>1</v>
      </c>
      <c r="Q17" t="s">
        <v>8265</v>
      </c>
      <c r="R17" s="6">
        <f t="shared" si="3"/>
        <v>21.755102040816325</v>
      </c>
      <c r="S17" s="7" t="str">
        <f t="shared" si="4"/>
        <v>film &amp; video</v>
      </c>
      <c r="T17" s="7" t="str">
        <f t="shared" si="5"/>
        <v>television</v>
      </c>
    </row>
    <row r="18" spans="1:20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 s="10">
        <f t="shared" si="1"/>
        <v>41806.229166666664</v>
      </c>
      <c r="L18">
        <v>1398971211</v>
      </c>
      <c r="M18" s="10">
        <f t="shared" si="2"/>
        <v>41760.796423611115</v>
      </c>
      <c r="N18" t="b">
        <v>0</v>
      </c>
      <c r="O18">
        <v>70</v>
      </c>
      <c r="P18" t="b">
        <v>1</v>
      </c>
      <c r="Q18" t="s">
        <v>8265</v>
      </c>
      <c r="R18" s="6">
        <f t="shared" si="3"/>
        <v>171.84285714285716</v>
      </c>
      <c r="S18" s="7" t="str">
        <f t="shared" si="4"/>
        <v>film &amp; video</v>
      </c>
      <c r="T18" s="7" t="str">
        <f t="shared" si="5"/>
        <v>television</v>
      </c>
    </row>
    <row r="19" spans="1:20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 s="10">
        <f t="shared" si="1"/>
        <v>41947.773402777777</v>
      </c>
      <c r="L19">
        <v>1412530422</v>
      </c>
      <c r="M19" s="10">
        <f t="shared" si="2"/>
        <v>41917.731736111113</v>
      </c>
      <c r="N19" t="b">
        <v>0</v>
      </c>
      <c r="O19">
        <v>36</v>
      </c>
      <c r="P19" t="b">
        <v>1</v>
      </c>
      <c r="Q19" t="s">
        <v>8265</v>
      </c>
      <c r="R19" s="6">
        <f t="shared" si="3"/>
        <v>41.944444444444443</v>
      </c>
      <c r="S19" s="7" t="str">
        <f t="shared" si="4"/>
        <v>film &amp; video</v>
      </c>
      <c r="T19" s="7" t="str">
        <f t="shared" si="5"/>
        <v>television</v>
      </c>
    </row>
    <row r="20" spans="1:20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 s="10">
        <f t="shared" si="1"/>
        <v>41899.542314814818</v>
      </c>
      <c r="L20">
        <v>1408366856</v>
      </c>
      <c r="M20" s="10">
        <f t="shared" si="2"/>
        <v>41869.542314814818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3"/>
        <v>93.264122807017543</v>
      </c>
      <c r="S20" s="7" t="str">
        <f t="shared" si="4"/>
        <v>film &amp; video</v>
      </c>
      <c r="T20" s="7" t="str">
        <f t="shared" si="5"/>
        <v>television</v>
      </c>
    </row>
    <row r="21" spans="1:20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 s="10">
        <f t="shared" si="1"/>
        <v>42205.816365740742</v>
      </c>
      <c r="L21">
        <v>1434828934</v>
      </c>
      <c r="M21" s="10">
        <f t="shared" si="2"/>
        <v>42175.816365740742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3"/>
        <v>56.136363636363633</v>
      </c>
      <c r="S21" s="7" t="str">
        <f t="shared" si="4"/>
        <v>film &amp; video</v>
      </c>
      <c r="T21" s="7" t="str">
        <f t="shared" si="5"/>
        <v>television</v>
      </c>
    </row>
    <row r="22" spans="1:20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 s="10">
        <f t="shared" si="1"/>
        <v>42260.758240740746</v>
      </c>
      <c r="L22">
        <v>1436983912</v>
      </c>
      <c r="M22" s="10">
        <f t="shared" si="2"/>
        <v>42200.758240740746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3"/>
        <v>80.16</v>
      </c>
      <c r="S22" s="7" t="str">
        <f t="shared" si="4"/>
        <v>film &amp; video</v>
      </c>
      <c r="T22" s="7" t="str">
        <f t="shared" si="5"/>
        <v>television</v>
      </c>
    </row>
    <row r="23" spans="1:20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 s="10">
        <f t="shared" si="1"/>
        <v>41908.627187500002</v>
      </c>
      <c r="L23">
        <v>1409151789</v>
      </c>
      <c r="M23" s="10">
        <f t="shared" si="2"/>
        <v>41878.627187500002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3"/>
        <v>199.9009900990099</v>
      </c>
      <c r="S23" s="7" t="str">
        <f t="shared" si="4"/>
        <v>film &amp; video</v>
      </c>
      <c r="T23" s="7" t="str">
        <f t="shared" si="5"/>
        <v>television</v>
      </c>
    </row>
    <row r="24" spans="1:20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 s="10">
        <f t="shared" si="1"/>
        <v>42005.332638888889</v>
      </c>
      <c r="L24">
        <v>1418766740</v>
      </c>
      <c r="M24" s="10">
        <f t="shared" si="2"/>
        <v>41989.91134259259</v>
      </c>
      <c r="N24" t="b">
        <v>0</v>
      </c>
      <c r="O24">
        <v>8</v>
      </c>
      <c r="P24" t="b">
        <v>1</v>
      </c>
      <c r="Q24" t="s">
        <v>8265</v>
      </c>
      <c r="R24" s="6">
        <f t="shared" si="3"/>
        <v>51.25</v>
      </c>
      <c r="S24" s="7" t="str">
        <f t="shared" si="4"/>
        <v>film &amp; video</v>
      </c>
      <c r="T24" s="7" t="str">
        <f t="shared" si="5"/>
        <v>television</v>
      </c>
    </row>
    <row r="25" spans="1:20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 s="10">
        <f t="shared" si="1"/>
        <v>42124.638888888891</v>
      </c>
      <c r="L25">
        <v>1428086501</v>
      </c>
      <c r="M25" s="10">
        <f t="shared" si="2"/>
        <v>42097.778946759259</v>
      </c>
      <c r="N25" t="b">
        <v>0</v>
      </c>
      <c r="O25">
        <v>23</v>
      </c>
      <c r="P25" t="b">
        <v>1</v>
      </c>
      <c r="Q25" t="s">
        <v>8265</v>
      </c>
      <c r="R25" s="6">
        <f t="shared" si="3"/>
        <v>103.04347826086956</v>
      </c>
      <c r="S25" s="7" t="str">
        <f t="shared" si="4"/>
        <v>film &amp; video</v>
      </c>
      <c r="T25" s="7" t="str">
        <f t="shared" si="5"/>
        <v>television</v>
      </c>
    </row>
    <row r="26" spans="1:20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 s="10">
        <f t="shared" si="1"/>
        <v>42262.818750000006</v>
      </c>
      <c r="L26">
        <v>1439494863</v>
      </c>
      <c r="M26" s="10">
        <f t="shared" si="2"/>
        <v>42229.820173611108</v>
      </c>
      <c r="N26" t="b">
        <v>0</v>
      </c>
      <c r="O26">
        <v>574</v>
      </c>
      <c r="P26" t="b">
        <v>1</v>
      </c>
      <c r="Q26" t="s">
        <v>8265</v>
      </c>
      <c r="R26" s="6">
        <f t="shared" si="3"/>
        <v>66.346149825783982</v>
      </c>
      <c r="S26" s="7" t="str">
        <f t="shared" si="4"/>
        <v>film &amp; video</v>
      </c>
      <c r="T26" s="7" t="str">
        <f t="shared" si="5"/>
        <v>television</v>
      </c>
    </row>
    <row r="27" spans="1:20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 s="10">
        <f t="shared" si="1"/>
        <v>42378.025011574078</v>
      </c>
      <c r="L27">
        <v>1447115761</v>
      </c>
      <c r="M27" s="10">
        <f t="shared" si="2"/>
        <v>42318.025011574078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3"/>
        <v>57.142857142857146</v>
      </c>
      <c r="S27" s="7" t="str">
        <f t="shared" si="4"/>
        <v>film &amp; video</v>
      </c>
      <c r="T27" s="7" t="str">
        <f t="shared" si="5"/>
        <v>television</v>
      </c>
    </row>
    <row r="28" spans="1:20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 s="10">
        <f t="shared" si="1"/>
        <v>41868.515555555554</v>
      </c>
      <c r="L28">
        <v>1404822144</v>
      </c>
      <c r="M28" s="10">
        <f t="shared" si="2"/>
        <v>41828.515555555554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3"/>
        <v>102.10526315789474</v>
      </c>
      <c r="S28" s="7" t="str">
        <f t="shared" si="4"/>
        <v>film &amp; video</v>
      </c>
      <c r="T28" s="7" t="str">
        <f t="shared" si="5"/>
        <v>television</v>
      </c>
    </row>
    <row r="29" spans="1:20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 s="10">
        <f t="shared" si="1"/>
        <v>41959.206400462965</v>
      </c>
      <c r="L29">
        <v>1413518233</v>
      </c>
      <c r="M29" s="10">
        <f t="shared" si="2"/>
        <v>41929.164733796293</v>
      </c>
      <c r="N29" t="b">
        <v>0</v>
      </c>
      <c r="O29">
        <v>150</v>
      </c>
      <c r="P29" t="b">
        <v>1</v>
      </c>
      <c r="Q29" t="s">
        <v>8265</v>
      </c>
      <c r="R29" s="6">
        <f t="shared" si="3"/>
        <v>148.96666666666667</v>
      </c>
      <c r="S29" s="7" t="str">
        <f t="shared" si="4"/>
        <v>film &amp; video</v>
      </c>
      <c r="T29" s="7" t="str">
        <f t="shared" si="5"/>
        <v>television</v>
      </c>
    </row>
    <row r="30" spans="1:20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 s="10">
        <f t="shared" si="1"/>
        <v>42354.96393518518</v>
      </c>
      <c r="L30">
        <v>1447715284</v>
      </c>
      <c r="M30" s="10">
        <f t="shared" si="2"/>
        <v>42324.96393518518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3"/>
        <v>169.6056338028169</v>
      </c>
      <c r="S30" s="7" t="str">
        <f t="shared" si="4"/>
        <v>film &amp; video</v>
      </c>
      <c r="T30" s="7" t="str">
        <f t="shared" si="5"/>
        <v>television</v>
      </c>
    </row>
    <row r="31" spans="1:20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 s="10">
        <f t="shared" si="1"/>
        <v>41842.67324074074</v>
      </c>
      <c r="L31">
        <v>1403453368</v>
      </c>
      <c r="M31" s="10">
        <f t="shared" si="2"/>
        <v>41812.67324074074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3"/>
        <v>31.623931623931625</v>
      </c>
      <c r="S31" s="7" t="str">
        <f t="shared" si="4"/>
        <v>film &amp; video</v>
      </c>
      <c r="T31" s="7" t="str">
        <f t="shared" si="5"/>
        <v>television</v>
      </c>
    </row>
    <row r="32" spans="1:20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 s="10">
        <f t="shared" si="1"/>
        <v>41872.292997685188</v>
      </c>
      <c r="L32">
        <v>1406012515</v>
      </c>
      <c r="M32" s="10">
        <f t="shared" si="2"/>
        <v>41842.292997685188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3"/>
        <v>76.45264150943396</v>
      </c>
      <c r="S32" s="7" t="str">
        <f t="shared" si="4"/>
        <v>film &amp; video</v>
      </c>
      <c r="T32" s="7" t="str">
        <f t="shared" si="5"/>
        <v>television</v>
      </c>
    </row>
    <row r="33" spans="1:20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 s="10">
        <f t="shared" si="1"/>
        <v>42394.79206018518</v>
      </c>
      <c r="L33">
        <v>1452193234</v>
      </c>
      <c r="M33" s="10">
        <f t="shared" si="2"/>
        <v>42376.79206018518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3"/>
        <v>13</v>
      </c>
      <c r="S33" s="7" t="str">
        <f t="shared" si="4"/>
        <v>film &amp; video</v>
      </c>
      <c r="T33" s="7" t="str">
        <f t="shared" si="5"/>
        <v>television</v>
      </c>
    </row>
    <row r="34" spans="1:20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 s="10">
        <f t="shared" si="1"/>
        <v>42503.165972222225</v>
      </c>
      <c r="L34">
        <v>1459523017</v>
      </c>
      <c r="M34" s="10">
        <f t="shared" si="2"/>
        <v>42461.627511574072</v>
      </c>
      <c r="N34" t="b">
        <v>0</v>
      </c>
      <c r="O34">
        <v>89</v>
      </c>
      <c r="P34" t="b">
        <v>1</v>
      </c>
      <c r="Q34" t="s">
        <v>8265</v>
      </c>
      <c r="R34" s="6">
        <f t="shared" si="3"/>
        <v>320.44943820224717</v>
      </c>
      <c r="S34" s="7" t="str">
        <f t="shared" si="4"/>
        <v>film &amp; video</v>
      </c>
      <c r="T34" s="7" t="str">
        <f t="shared" si="5"/>
        <v>television</v>
      </c>
    </row>
    <row r="35" spans="1:20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 s="10">
        <f t="shared" si="1"/>
        <v>42316.702557870376</v>
      </c>
      <c r="L35">
        <v>1444405901</v>
      </c>
      <c r="M35" s="10">
        <f t="shared" si="2"/>
        <v>42286.660891203705</v>
      </c>
      <c r="N35" t="b">
        <v>0</v>
      </c>
      <c r="O35">
        <v>64</v>
      </c>
      <c r="P35" t="b">
        <v>1</v>
      </c>
      <c r="Q35" t="s">
        <v>8265</v>
      </c>
      <c r="R35" s="6">
        <f t="shared" si="3"/>
        <v>83.75</v>
      </c>
      <c r="S35" s="7" t="str">
        <f t="shared" si="4"/>
        <v>film &amp; video</v>
      </c>
      <c r="T35" s="7" t="str">
        <f t="shared" si="5"/>
        <v>television</v>
      </c>
    </row>
    <row r="36" spans="1:20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 s="10">
        <f t="shared" si="1"/>
        <v>41856.321770833332</v>
      </c>
      <c r="L36">
        <v>1405928601</v>
      </c>
      <c r="M36" s="10">
        <f t="shared" si="2"/>
        <v>41841.321770833332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3"/>
        <v>49.882352941176471</v>
      </c>
      <c r="S36" s="7" t="str">
        <f t="shared" si="4"/>
        <v>film &amp; video</v>
      </c>
      <c r="T36" s="7" t="str">
        <f t="shared" si="5"/>
        <v>television</v>
      </c>
    </row>
    <row r="37" spans="1:20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 s="10">
        <f t="shared" si="1"/>
        <v>42122</v>
      </c>
      <c r="L37">
        <v>1428130814</v>
      </c>
      <c r="M37" s="10">
        <f t="shared" si="2"/>
        <v>42098.291828703703</v>
      </c>
      <c r="N37" t="b">
        <v>0</v>
      </c>
      <c r="O37">
        <v>28</v>
      </c>
      <c r="P37" t="b">
        <v>1</v>
      </c>
      <c r="Q37" t="s">
        <v>8265</v>
      </c>
      <c r="R37" s="6">
        <f t="shared" si="3"/>
        <v>59.464285714285715</v>
      </c>
      <c r="S37" s="7" t="str">
        <f t="shared" si="4"/>
        <v>film &amp; video</v>
      </c>
      <c r="T37" s="7" t="str">
        <f t="shared" si="5"/>
        <v>television</v>
      </c>
    </row>
    <row r="38" spans="1:20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 s="10">
        <f t="shared" si="1"/>
        <v>42098.265335648146</v>
      </c>
      <c r="L38">
        <v>1425540125</v>
      </c>
      <c r="M38" s="10">
        <f t="shared" si="2"/>
        <v>42068.307002314818</v>
      </c>
      <c r="N38" t="b">
        <v>0</v>
      </c>
      <c r="O38">
        <v>44</v>
      </c>
      <c r="P38" t="b">
        <v>1</v>
      </c>
      <c r="Q38" t="s">
        <v>8265</v>
      </c>
      <c r="R38" s="6">
        <f t="shared" si="3"/>
        <v>193.84090909090909</v>
      </c>
      <c r="S38" s="7" t="str">
        <f t="shared" si="4"/>
        <v>film &amp; video</v>
      </c>
      <c r="T38" s="7" t="str">
        <f t="shared" si="5"/>
        <v>television</v>
      </c>
    </row>
    <row r="39" spans="1:20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 s="10">
        <f t="shared" si="1"/>
        <v>42062.693043981482</v>
      </c>
      <c r="L39">
        <v>1422463079</v>
      </c>
      <c r="M39" s="10">
        <f t="shared" si="2"/>
        <v>42032.693043981482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3"/>
        <v>159.51383399209487</v>
      </c>
      <c r="S39" s="7" t="str">
        <f t="shared" si="4"/>
        <v>film &amp; video</v>
      </c>
      <c r="T39" s="7" t="str">
        <f t="shared" si="5"/>
        <v>television</v>
      </c>
    </row>
    <row r="40" spans="1:20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 s="10">
        <f t="shared" si="1"/>
        <v>41405.057222222218</v>
      </c>
      <c r="L40">
        <v>1365643344</v>
      </c>
      <c r="M40" s="10">
        <f t="shared" si="2"/>
        <v>41375.057222222218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3"/>
        <v>41.68181818181818</v>
      </c>
      <c r="S40" s="7" t="str">
        <f t="shared" si="4"/>
        <v>film &amp; video</v>
      </c>
      <c r="T40" s="7" t="str">
        <f t="shared" si="5"/>
        <v>television</v>
      </c>
    </row>
    <row r="41" spans="1:20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 s="10">
        <f t="shared" si="1"/>
        <v>41784.957638888889</v>
      </c>
      <c r="L41">
        <v>1398388068</v>
      </c>
      <c r="M41" s="10">
        <f t="shared" si="2"/>
        <v>41754.047083333331</v>
      </c>
      <c r="N41" t="b">
        <v>0</v>
      </c>
      <c r="O41">
        <v>217</v>
      </c>
      <c r="P41" t="b">
        <v>1</v>
      </c>
      <c r="Q41" t="s">
        <v>8265</v>
      </c>
      <c r="R41" s="6">
        <f t="shared" si="3"/>
        <v>150.89861751152074</v>
      </c>
      <c r="S41" s="7" t="str">
        <f t="shared" si="4"/>
        <v>film &amp; video</v>
      </c>
      <c r="T41" s="7" t="str">
        <f t="shared" si="5"/>
        <v>television</v>
      </c>
    </row>
    <row r="42" spans="1:20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 s="10">
        <f t="shared" si="1"/>
        <v>41809.166666666664</v>
      </c>
      <c r="L42">
        <v>1401426488</v>
      </c>
      <c r="M42" s="10">
        <f t="shared" si="2"/>
        <v>41789.21398148148</v>
      </c>
      <c r="N42" t="b">
        <v>0</v>
      </c>
      <c r="O42">
        <v>16</v>
      </c>
      <c r="P42" t="b">
        <v>1</v>
      </c>
      <c r="Q42" t="s">
        <v>8265</v>
      </c>
      <c r="R42" s="6">
        <f t="shared" si="3"/>
        <v>126.6875</v>
      </c>
      <c r="S42" s="7" t="str">
        <f t="shared" si="4"/>
        <v>film &amp; video</v>
      </c>
      <c r="T42" s="7" t="str">
        <f t="shared" si="5"/>
        <v>television</v>
      </c>
    </row>
    <row r="43" spans="1:20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 s="10">
        <f t="shared" si="1"/>
        <v>41917.568912037037</v>
      </c>
      <c r="L43">
        <v>1409924354</v>
      </c>
      <c r="M43" s="10">
        <f t="shared" si="2"/>
        <v>41887.568912037037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3"/>
        <v>105.26315789473684</v>
      </c>
      <c r="S43" s="7" t="str">
        <f t="shared" si="4"/>
        <v>film &amp; video</v>
      </c>
      <c r="T43" s="7" t="str">
        <f t="shared" si="5"/>
        <v>television</v>
      </c>
    </row>
    <row r="44" spans="1:20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 s="10">
        <f t="shared" si="1"/>
        <v>42001.639189814814</v>
      </c>
      <c r="L44">
        <v>1417188026</v>
      </c>
      <c r="M44" s="10">
        <f t="shared" si="2"/>
        <v>41971.639189814814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3"/>
        <v>117.51479289940828</v>
      </c>
      <c r="S44" s="7" t="str">
        <f t="shared" si="4"/>
        <v>film &amp; video</v>
      </c>
      <c r="T44" s="7" t="str">
        <f t="shared" si="5"/>
        <v>television</v>
      </c>
    </row>
    <row r="45" spans="1:20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 s="10">
        <f t="shared" si="1"/>
        <v>41833</v>
      </c>
      <c r="L45">
        <v>1402599486</v>
      </c>
      <c r="M45" s="10">
        <f t="shared" si="2"/>
        <v>41802.790347222224</v>
      </c>
      <c r="N45" t="b">
        <v>0</v>
      </c>
      <c r="O45">
        <v>263</v>
      </c>
      <c r="P45" t="b">
        <v>1</v>
      </c>
      <c r="Q45" t="s">
        <v>8265</v>
      </c>
      <c r="R45" s="6">
        <f t="shared" si="3"/>
        <v>117.36121673003802</v>
      </c>
      <c r="S45" s="7" t="str">
        <f t="shared" si="4"/>
        <v>film &amp; video</v>
      </c>
      <c r="T45" s="7" t="str">
        <f t="shared" si="5"/>
        <v>television</v>
      </c>
    </row>
    <row r="46" spans="1:20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 s="10">
        <f t="shared" si="1"/>
        <v>41919.098807870374</v>
      </c>
      <c r="L46">
        <v>1408760537</v>
      </c>
      <c r="M46" s="10">
        <f t="shared" si="2"/>
        <v>41874.098807870374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3"/>
        <v>133.33333333333334</v>
      </c>
      <c r="S46" s="7" t="str">
        <f t="shared" si="4"/>
        <v>film &amp; video</v>
      </c>
      <c r="T46" s="7" t="str">
        <f t="shared" si="5"/>
        <v>television</v>
      </c>
    </row>
    <row r="47" spans="1:20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 s="10">
        <f t="shared" si="1"/>
        <v>42487.623923611114</v>
      </c>
      <c r="L47">
        <v>1459177107</v>
      </c>
      <c r="M47" s="10">
        <f t="shared" si="2"/>
        <v>42457.623923611114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3"/>
        <v>98.360655737704917</v>
      </c>
      <c r="S47" s="7" t="str">
        <f t="shared" si="4"/>
        <v>film &amp; video</v>
      </c>
      <c r="T47" s="7" t="str">
        <f t="shared" si="5"/>
        <v>television</v>
      </c>
    </row>
    <row r="48" spans="1:20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 s="10">
        <f t="shared" si="1"/>
        <v>42353.964976851858</v>
      </c>
      <c r="L48">
        <v>1447628974</v>
      </c>
      <c r="M48" s="10">
        <f t="shared" si="2"/>
        <v>42323.964976851858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3"/>
        <v>194.44444444444446</v>
      </c>
      <c r="S48" s="7" t="str">
        <f t="shared" si="4"/>
        <v>film &amp; video</v>
      </c>
      <c r="T48" s="7" t="str">
        <f t="shared" si="5"/>
        <v>television</v>
      </c>
    </row>
    <row r="49" spans="1:20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 s="10">
        <f t="shared" si="1"/>
        <v>41992.861192129625</v>
      </c>
      <c r="L49">
        <v>1413834007</v>
      </c>
      <c r="M49" s="10">
        <f t="shared" si="2"/>
        <v>41932.819525462961</v>
      </c>
      <c r="N49" t="b">
        <v>0</v>
      </c>
      <c r="O49">
        <v>70</v>
      </c>
      <c r="P49" t="b">
        <v>1</v>
      </c>
      <c r="Q49" t="s">
        <v>8265</v>
      </c>
      <c r="R49" s="6">
        <f t="shared" si="3"/>
        <v>76.865000000000009</v>
      </c>
      <c r="S49" s="7" t="str">
        <f t="shared" si="4"/>
        <v>film &amp; video</v>
      </c>
      <c r="T49" s="7" t="str">
        <f t="shared" si="5"/>
        <v>television</v>
      </c>
    </row>
    <row r="50" spans="1:20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 s="10">
        <f t="shared" si="1"/>
        <v>42064.5</v>
      </c>
      <c r="L50">
        <v>1422534260</v>
      </c>
      <c r="M50" s="10">
        <f t="shared" si="2"/>
        <v>42033.516898148147</v>
      </c>
      <c r="N50" t="b">
        <v>0</v>
      </c>
      <c r="O50">
        <v>38</v>
      </c>
      <c r="P50" t="b">
        <v>1</v>
      </c>
      <c r="Q50" t="s">
        <v>8265</v>
      </c>
      <c r="R50" s="6">
        <f t="shared" si="3"/>
        <v>56.815789473684212</v>
      </c>
      <c r="S50" s="7" t="str">
        <f t="shared" si="4"/>
        <v>film &amp; video</v>
      </c>
      <c r="T50" s="7" t="str">
        <f t="shared" si="5"/>
        <v>television</v>
      </c>
    </row>
    <row r="51" spans="1:20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 s="10">
        <f t="shared" si="1"/>
        <v>42301.176446759258</v>
      </c>
      <c r="L51">
        <v>1443068045</v>
      </c>
      <c r="M51" s="10">
        <f t="shared" si="2"/>
        <v>42271.176446759258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3"/>
        <v>137.93103448275863</v>
      </c>
      <c r="S51" s="7" t="str">
        <f t="shared" si="4"/>
        <v>film &amp; video</v>
      </c>
      <c r="T51" s="7" t="str">
        <f t="shared" si="5"/>
        <v>television</v>
      </c>
    </row>
    <row r="52" spans="1:20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 s="10">
        <f t="shared" si="1"/>
        <v>42034.708333333328</v>
      </c>
      <c r="L52">
        <v>1419271458</v>
      </c>
      <c r="M52" s="10">
        <f t="shared" si="2"/>
        <v>41995.752986111111</v>
      </c>
      <c r="N52" t="b">
        <v>0</v>
      </c>
      <c r="O52">
        <v>22</v>
      </c>
      <c r="P52" t="b">
        <v>1</v>
      </c>
      <c r="Q52" t="s">
        <v>8265</v>
      </c>
      <c r="R52" s="6">
        <f t="shared" si="3"/>
        <v>27.272727272727273</v>
      </c>
      <c r="S52" s="7" t="str">
        <f t="shared" si="4"/>
        <v>film &amp; video</v>
      </c>
      <c r="T52" s="7" t="str">
        <f t="shared" si="5"/>
        <v>television</v>
      </c>
    </row>
    <row r="53" spans="1:20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 s="10">
        <f t="shared" si="1"/>
        <v>42226.928668981483</v>
      </c>
      <c r="L53">
        <v>1436653037</v>
      </c>
      <c r="M53" s="10">
        <f t="shared" si="2"/>
        <v>42196.928668981483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3"/>
        <v>118.33613445378151</v>
      </c>
      <c r="S53" s="7" t="str">
        <f t="shared" si="4"/>
        <v>film &amp; video</v>
      </c>
      <c r="T53" s="7" t="str">
        <f t="shared" si="5"/>
        <v>television</v>
      </c>
    </row>
    <row r="54" spans="1:20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 s="10">
        <f t="shared" si="1"/>
        <v>41837.701921296299</v>
      </c>
      <c r="L54">
        <v>1403023846</v>
      </c>
      <c r="M54" s="10">
        <f t="shared" si="2"/>
        <v>41807.701921296299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3"/>
        <v>223.48076923076923</v>
      </c>
      <c r="S54" s="7" t="str">
        <f t="shared" si="4"/>
        <v>film &amp; video</v>
      </c>
      <c r="T54" s="7" t="str">
        <f t="shared" si="5"/>
        <v>television</v>
      </c>
    </row>
    <row r="55" spans="1:20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 s="10">
        <f t="shared" si="1"/>
        <v>41733.916666666664</v>
      </c>
      <c r="L55">
        <v>1395407445</v>
      </c>
      <c r="M55" s="10">
        <f t="shared" si="2"/>
        <v>41719.549131944441</v>
      </c>
      <c r="N55" t="b">
        <v>0</v>
      </c>
      <c r="O55">
        <v>117</v>
      </c>
      <c r="P55" t="b">
        <v>1</v>
      </c>
      <c r="Q55" t="s">
        <v>8265</v>
      </c>
      <c r="R55" s="6">
        <f t="shared" si="3"/>
        <v>28.111111111111111</v>
      </c>
      <c r="S55" s="7" t="str">
        <f t="shared" si="4"/>
        <v>film &amp; video</v>
      </c>
      <c r="T55" s="7" t="str">
        <f t="shared" si="5"/>
        <v>television</v>
      </c>
    </row>
    <row r="56" spans="1:20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 s="10">
        <f t="shared" si="1"/>
        <v>42363.713206018518</v>
      </c>
      <c r="L56">
        <v>1448471221</v>
      </c>
      <c r="M56" s="10">
        <f t="shared" si="2"/>
        <v>42333.713206018518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3"/>
        <v>194.23076923076923</v>
      </c>
      <c r="S56" s="7" t="str">
        <f t="shared" si="4"/>
        <v>film &amp; video</v>
      </c>
      <c r="T56" s="7" t="str">
        <f t="shared" si="5"/>
        <v>television</v>
      </c>
    </row>
    <row r="57" spans="1:20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 s="10">
        <f t="shared" si="1"/>
        <v>42517.968935185185</v>
      </c>
      <c r="L57">
        <v>1462576516</v>
      </c>
      <c r="M57" s="10">
        <f t="shared" si="2"/>
        <v>42496.968935185185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3"/>
        <v>128.95348837209303</v>
      </c>
      <c r="S57" s="7" t="str">
        <f t="shared" si="4"/>
        <v>film &amp; video</v>
      </c>
      <c r="T57" s="7" t="str">
        <f t="shared" si="5"/>
        <v>television</v>
      </c>
    </row>
    <row r="58" spans="1:20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 s="10">
        <f t="shared" si="1"/>
        <v>42163.666666666672</v>
      </c>
      <c r="L58">
        <v>1432559424</v>
      </c>
      <c r="M58" s="10">
        <f t="shared" si="2"/>
        <v>42149.548888888887</v>
      </c>
      <c r="N58" t="b">
        <v>0</v>
      </c>
      <c r="O58">
        <v>174</v>
      </c>
      <c r="P58" t="b">
        <v>1</v>
      </c>
      <c r="Q58" t="s">
        <v>8265</v>
      </c>
      <c r="R58" s="6">
        <f t="shared" si="3"/>
        <v>49.316091954022987</v>
      </c>
      <c r="S58" s="7" t="str">
        <f t="shared" si="4"/>
        <v>film &amp; video</v>
      </c>
      <c r="T58" s="7" t="str">
        <f t="shared" si="5"/>
        <v>television</v>
      </c>
    </row>
    <row r="59" spans="1:20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 s="10">
        <f t="shared" si="1"/>
        <v>42119.83289351852</v>
      </c>
      <c r="L59">
        <v>1427399962</v>
      </c>
      <c r="M59" s="10">
        <f t="shared" si="2"/>
        <v>42089.83289351852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3"/>
        <v>221.52173913043478</v>
      </c>
      <c r="S59" s="7" t="str">
        <f t="shared" si="4"/>
        <v>film &amp; video</v>
      </c>
      <c r="T59" s="7" t="str">
        <f t="shared" si="5"/>
        <v>television</v>
      </c>
    </row>
    <row r="60" spans="1:20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 s="10">
        <f t="shared" si="1"/>
        <v>41962.786712962959</v>
      </c>
      <c r="L60">
        <v>1413827572</v>
      </c>
      <c r="M60" s="10">
        <f t="shared" si="2"/>
        <v>41932.745046296295</v>
      </c>
      <c r="N60" t="b">
        <v>0</v>
      </c>
      <c r="O60">
        <v>75</v>
      </c>
      <c r="P60" t="b">
        <v>1</v>
      </c>
      <c r="Q60" t="s">
        <v>8265</v>
      </c>
      <c r="R60" s="6">
        <f t="shared" si="3"/>
        <v>137.21333333333334</v>
      </c>
      <c r="S60" s="7" t="str">
        <f t="shared" si="4"/>
        <v>film &amp; video</v>
      </c>
      <c r="T60" s="7" t="str">
        <f t="shared" si="5"/>
        <v>television</v>
      </c>
    </row>
    <row r="61" spans="1:20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 s="10">
        <f t="shared" si="1"/>
        <v>42261.875</v>
      </c>
      <c r="L61">
        <v>1439530776</v>
      </c>
      <c r="M61" s="10">
        <f t="shared" si="2"/>
        <v>42230.23583333334</v>
      </c>
      <c r="N61" t="b">
        <v>0</v>
      </c>
      <c r="O61">
        <v>33</v>
      </c>
      <c r="P61" t="b">
        <v>1</v>
      </c>
      <c r="Q61" t="s">
        <v>8265</v>
      </c>
      <c r="R61" s="6">
        <f t="shared" si="3"/>
        <v>606.82242424242418</v>
      </c>
      <c r="S61" s="7" t="str">
        <f t="shared" si="4"/>
        <v>film &amp; video</v>
      </c>
      <c r="T61" s="7" t="str">
        <f t="shared" si="5"/>
        <v>television</v>
      </c>
    </row>
    <row r="62" spans="1:20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 s="10">
        <f t="shared" si="1"/>
        <v>41721</v>
      </c>
      <c r="L62">
        <v>1393882717</v>
      </c>
      <c r="M62" s="10">
        <f t="shared" si="2"/>
        <v>41701.901817129627</v>
      </c>
      <c r="N62" t="b">
        <v>0</v>
      </c>
      <c r="O62">
        <v>108</v>
      </c>
      <c r="P62" t="b">
        <v>1</v>
      </c>
      <c r="Q62" t="s">
        <v>8266</v>
      </c>
      <c r="R62" s="6">
        <f t="shared" si="3"/>
        <v>43.040092592592593</v>
      </c>
      <c r="S62" s="7" t="str">
        <f t="shared" si="4"/>
        <v>film &amp; video</v>
      </c>
      <c r="T62" s="7" t="str">
        <f t="shared" si="5"/>
        <v>shorts</v>
      </c>
    </row>
    <row r="63" spans="1:20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 s="10">
        <f t="shared" si="1"/>
        <v>41431.814317129632</v>
      </c>
      <c r="L63">
        <v>1368646357</v>
      </c>
      <c r="M63" s="10">
        <f t="shared" si="2"/>
        <v>41409.814317129632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3"/>
        <v>322.39130434782606</v>
      </c>
      <c r="S63" s="7" t="str">
        <f t="shared" si="4"/>
        <v>film &amp; video</v>
      </c>
      <c r="T63" s="7" t="str">
        <f t="shared" si="5"/>
        <v>shorts</v>
      </c>
    </row>
    <row r="64" spans="1:20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 s="10">
        <f t="shared" si="1"/>
        <v>41336.799513888887</v>
      </c>
      <c r="L64">
        <v>1360177878</v>
      </c>
      <c r="M64" s="10">
        <f t="shared" si="2"/>
        <v>41311.799513888887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3"/>
        <v>96.708333333333329</v>
      </c>
      <c r="S64" s="7" t="str">
        <f t="shared" si="4"/>
        <v>film &amp; video</v>
      </c>
      <c r="T64" s="7" t="str">
        <f t="shared" si="5"/>
        <v>shorts</v>
      </c>
    </row>
    <row r="65" spans="1:20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 s="10">
        <f t="shared" si="1"/>
        <v>41636.207638888889</v>
      </c>
      <c r="L65">
        <v>1386194013</v>
      </c>
      <c r="M65" s="10">
        <f t="shared" si="2"/>
        <v>41612.912187499998</v>
      </c>
      <c r="N65" t="b">
        <v>0</v>
      </c>
      <c r="O65">
        <v>64</v>
      </c>
      <c r="P65" t="b">
        <v>1</v>
      </c>
      <c r="Q65" t="s">
        <v>8266</v>
      </c>
      <c r="R65" s="6">
        <f t="shared" si="3"/>
        <v>35.474531249999998</v>
      </c>
      <c r="S65" s="7" t="str">
        <f t="shared" si="4"/>
        <v>film &amp; video</v>
      </c>
      <c r="T65" s="7" t="str">
        <f t="shared" si="5"/>
        <v>shorts</v>
      </c>
    </row>
    <row r="66" spans="1:20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 s="10">
        <f t="shared" si="1"/>
        <v>41463.01829861111</v>
      </c>
      <c r="L66">
        <v>1370651181</v>
      </c>
      <c r="M66" s="10">
        <f t="shared" si="2"/>
        <v>41433.01829861111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si="3"/>
        <v>86.666666666666671</v>
      </c>
      <c r="S66" s="7" t="str">
        <f t="shared" si="4"/>
        <v>film &amp; video</v>
      </c>
      <c r="T66" s="7" t="str">
        <f t="shared" si="5"/>
        <v>shorts</v>
      </c>
    </row>
    <row r="67" spans="1:20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6">E67/D67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 s="10">
        <f t="shared" ref="K67:K130" si="7">(((J67/60)/60)/24)+DATE(1970,1,1)</f>
        <v>41862.249305555553</v>
      </c>
      <c r="L67">
        <v>1405453354</v>
      </c>
      <c r="M67" s="10">
        <f t="shared" ref="M67:M130" si="8">(((L67/60)/60)/24)+DATE(1970,1,1)</f>
        <v>41835.821226851855</v>
      </c>
      <c r="N67" t="b">
        <v>0</v>
      </c>
      <c r="O67">
        <v>57</v>
      </c>
      <c r="P67" t="b">
        <v>1</v>
      </c>
      <c r="Q67" t="s">
        <v>8266</v>
      </c>
      <c r="R67" s="6">
        <f t="shared" ref="R67:R130" si="9">E67/O67</f>
        <v>132.05263157894737</v>
      </c>
      <c r="S67" s="7" t="str">
        <f t="shared" ref="S67:S130" si="10">LEFT($Q67,FIND("/",$Q67)-1)</f>
        <v>film &amp; video</v>
      </c>
      <c r="T67" s="7" t="str">
        <f t="shared" ref="T67:T130" si="11">RIGHT($Q67,LEN($Q67)-FIND("/",$Q67))</f>
        <v>shorts</v>
      </c>
    </row>
    <row r="68" spans="1:20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6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 s="10">
        <f t="shared" si="7"/>
        <v>42569.849768518514</v>
      </c>
      <c r="L68">
        <v>1466281420</v>
      </c>
      <c r="M68" s="10">
        <f t="shared" si="8"/>
        <v>42539.849768518514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9"/>
        <v>91.230769230769226</v>
      </c>
      <c r="S68" s="7" t="str">
        <f t="shared" si="10"/>
        <v>film &amp; video</v>
      </c>
      <c r="T68" s="7" t="str">
        <f t="shared" si="11"/>
        <v>shorts</v>
      </c>
    </row>
    <row r="69" spans="1:20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6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 s="10">
        <f t="shared" si="7"/>
        <v>41105.583379629628</v>
      </c>
      <c r="L69">
        <v>1339768804</v>
      </c>
      <c r="M69" s="10">
        <f t="shared" si="8"/>
        <v>41075.583379629628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9"/>
        <v>116.25</v>
      </c>
      <c r="S69" s="7" t="str">
        <f t="shared" si="10"/>
        <v>film &amp; video</v>
      </c>
      <c r="T69" s="7" t="str">
        <f t="shared" si="11"/>
        <v>shorts</v>
      </c>
    </row>
    <row r="70" spans="1:20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6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 s="10">
        <f t="shared" si="7"/>
        <v>41693.569340277776</v>
      </c>
      <c r="L70">
        <v>1390570791</v>
      </c>
      <c r="M70" s="10">
        <f t="shared" si="8"/>
        <v>41663.569340277776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9"/>
        <v>21.194444444444443</v>
      </c>
      <c r="S70" s="7" t="str">
        <f t="shared" si="10"/>
        <v>film &amp; video</v>
      </c>
      <c r="T70" s="7" t="str">
        <f t="shared" si="11"/>
        <v>shorts</v>
      </c>
    </row>
    <row r="71" spans="1:20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6"/>
        <v>1.109423</v>
      </c>
      <c r="G71" t="s">
        <v>8219</v>
      </c>
      <c r="H71" t="s">
        <v>8224</v>
      </c>
      <c r="I71" t="s">
        <v>8246</v>
      </c>
      <c r="J71">
        <v>1317538740</v>
      </c>
      <c r="K71" s="10">
        <f t="shared" si="7"/>
        <v>40818.290972222225</v>
      </c>
      <c r="L71">
        <v>1314765025</v>
      </c>
      <c r="M71" s="10">
        <f t="shared" si="8"/>
        <v>40786.187789351854</v>
      </c>
      <c r="N71" t="b">
        <v>0</v>
      </c>
      <c r="O71">
        <v>178</v>
      </c>
      <c r="P71" t="b">
        <v>1</v>
      </c>
      <c r="Q71" t="s">
        <v>8266</v>
      </c>
      <c r="R71" s="6">
        <f t="shared" si="9"/>
        <v>62.327134831460668</v>
      </c>
      <c r="S71" s="7" t="str">
        <f t="shared" si="10"/>
        <v>film &amp; video</v>
      </c>
      <c r="T71" s="7" t="str">
        <f t="shared" si="11"/>
        <v>shorts</v>
      </c>
    </row>
    <row r="72" spans="1:20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6"/>
        <v>1.272</v>
      </c>
      <c r="G72" t="s">
        <v>8219</v>
      </c>
      <c r="H72" t="s">
        <v>8224</v>
      </c>
      <c r="I72" t="s">
        <v>8246</v>
      </c>
      <c r="J72">
        <v>1315171845</v>
      </c>
      <c r="K72" s="10">
        <f t="shared" si="7"/>
        <v>40790.896354166667</v>
      </c>
      <c r="L72">
        <v>1309987845</v>
      </c>
      <c r="M72" s="10">
        <f t="shared" si="8"/>
        <v>40730.896354166667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9"/>
        <v>37.411764705882355</v>
      </c>
      <c r="S72" s="7" t="str">
        <f t="shared" si="10"/>
        <v>film &amp; video</v>
      </c>
      <c r="T72" s="7" t="str">
        <f t="shared" si="11"/>
        <v>shorts</v>
      </c>
    </row>
    <row r="73" spans="1:20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6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 s="10">
        <f t="shared" si="7"/>
        <v>41057.271493055552</v>
      </c>
      <c r="L73">
        <v>1333002657</v>
      </c>
      <c r="M73" s="10">
        <f t="shared" si="8"/>
        <v>40997.271493055552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9"/>
        <v>69.71875</v>
      </c>
      <c r="S73" s="7" t="str">
        <f t="shared" si="10"/>
        <v>film &amp; video</v>
      </c>
      <c r="T73" s="7" t="str">
        <f t="shared" si="11"/>
        <v>shorts</v>
      </c>
    </row>
    <row r="74" spans="1:20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6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 s="10">
        <f t="shared" si="7"/>
        <v>41228</v>
      </c>
      <c r="L74">
        <v>1351210481</v>
      </c>
      <c r="M74" s="10">
        <f t="shared" si="8"/>
        <v>41208.010196759256</v>
      </c>
      <c r="N74" t="b">
        <v>0</v>
      </c>
      <c r="O74">
        <v>41</v>
      </c>
      <c r="P74" t="b">
        <v>1</v>
      </c>
      <c r="Q74" t="s">
        <v>8266</v>
      </c>
      <c r="R74" s="6">
        <f t="shared" si="9"/>
        <v>58.170731707317074</v>
      </c>
      <c r="S74" s="7" t="str">
        <f t="shared" si="10"/>
        <v>film &amp; video</v>
      </c>
      <c r="T74" s="7" t="str">
        <f t="shared" si="11"/>
        <v>shorts</v>
      </c>
    </row>
    <row r="75" spans="1:20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6"/>
        <v>1</v>
      </c>
      <c r="G75" t="s">
        <v>8219</v>
      </c>
      <c r="H75" t="s">
        <v>8224</v>
      </c>
      <c r="I75" t="s">
        <v>8246</v>
      </c>
      <c r="J75">
        <v>1304395140</v>
      </c>
      <c r="K75" s="10">
        <f t="shared" si="7"/>
        <v>40666.165972222225</v>
      </c>
      <c r="L75">
        <v>1297620584</v>
      </c>
      <c r="M75" s="10">
        <f t="shared" si="8"/>
        <v>40587.75675925926</v>
      </c>
      <c r="N75" t="b">
        <v>0</v>
      </c>
      <c r="O75">
        <v>18</v>
      </c>
      <c r="P75" t="b">
        <v>1</v>
      </c>
      <c r="Q75" t="s">
        <v>8266</v>
      </c>
      <c r="R75" s="6">
        <f t="shared" si="9"/>
        <v>50</v>
      </c>
      <c r="S75" s="7" t="str">
        <f t="shared" si="10"/>
        <v>film &amp; video</v>
      </c>
      <c r="T75" s="7" t="str">
        <f t="shared" si="11"/>
        <v>shorts</v>
      </c>
    </row>
    <row r="76" spans="1:20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6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 s="10">
        <f t="shared" si="7"/>
        <v>42390.487210648149</v>
      </c>
      <c r="L76">
        <v>1450784495</v>
      </c>
      <c r="M76" s="10">
        <f t="shared" si="8"/>
        <v>42360.487210648149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9"/>
        <v>19.471034482758618</v>
      </c>
      <c r="S76" s="7" t="str">
        <f t="shared" si="10"/>
        <v>film &amp; video</v>
      </c>
      <c r="T76" s="7" t="str">
        <f t="shared" si="11"/>
        <v>shorts</v>
      </c>
    </row>
    <row r="77" spans="1:20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6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 s="10">
        <f t="shared" si="7"/>
        <v>41387.209166666667</v>
      </c>
      <c r="L77">
        <v>1364101272</v>
      </c>
      <c r="M77" s="10">
        <f t="shared" si="8"/>
        <v>41357.209166666667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9"/>
        <v>85.957446808510639</v>
      </c>
      <c r="S77" s="7" t="str">
        <f t="shared" si="10"/>
        <v>film &amp; video</v>
      </c>
      <c r="T77" s="7" t="str">
        <f t="shared" si="11"/>
        <v>shorts</v>
      </c>
    </row>
    <row r="78" spans="1:20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6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 s="10">
        <f t="shared" si="7"/>
        <v>40904.733310185184</v>
      </c>
      <c r="L78">
        <v>1319819758</v>
      </c>
      <c r="M78" s="10">
        <f t="shared" si="8"/>
        <v>40844.691643518519</v>
      </c>
      <c r="N78" t="b">
        <v>0</v>
      </c>
      <c r="O78">
        <v>15</v>
      </c>
      <c r="P78" t="b">
        <v>1</v>
      </c>
      <c r="Q78" t="s">
        <v>8266</v>
      </c>
      <c r="R78" s="6">
        <f t="shared" si="9"/>
        <v>30.666666666666668</v>
      </c>
      <c r="S78" s="7" t="str">
        <f t="shared" si="10"/>
        <v>film &amp; video</v>
      </c>
      <c r="T78" s="7" t="str">
        <f t="shared" si="11"/>
        <v>shorts</v>
      </c>
    </row>
    <row r="79" spans="1:20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6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 s="10">
        <f t="shared" si="7"/>
        <v>41050.124305555553</v>
      </c>
      <c r="L79">
        <v>1332991717</v>
      </c>
      <c r="M79" s="10">
        <f t="shared" si="8"/>
        <v>40997.144872685189</v>
      </c>
      <c r="N79" t="b">
        <v>0</v>
      </c>
      <c r="O79">
        <v>26</v>
      </c>
      <c r="P79" t="b">
        <v>1</v>
      </c>
      <c r="Q79" t="s">
        <v>8266</v>
      </c>
      <c r="R79" s="6">
        <f t="shared" si="9"/>
        <v>60.384615384615387</v>
      </c>
      <c r="S79" s="7" t="str">
        <f t="shared" si="10"/>
        <v>film &amp; video</v>
      </c>
      <c r="T79" s="7" t="str">
        <f t="shared" si="11"/>
        <v>shorts</v>
      </c>
    </row>
    <row r="80" spans="1:20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6"/>
        <v>27.02</v>
      </c>
      <c r="G80" t="s">
        <v>8219</v>
      </c>
      <c r="H80" t="s">
        <v>8230</v>
      </c>
      <c r="I80" t="s">
        <v>8249</v>
      </c>
      <c r="J80">
        <v>1472751121</v>
      </c>
      <c r="K80" s="10">
        <f t="shared" si="7"/>
        <v>42614.730567129634</v>
      </c>
      <c r="L80">
        <v>1471887121</v>
      </c>
      <c r="M80" s="10">
        <f t="shared" si="8"/>
        <v>42604.730567129634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9"/>
        <v>38.6</v>
      </c>
      <c r="S80" s="7" t="str">
        <f t="shared" si="10"/>
        <v>film &amp; video</v>
      </c>
      <c r="T80" s="7" t="str">
        <f t="shared" si="11"/>
        <v>shorts</v>
      </c>
    </row>
    <row r="81" spans="1:20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6"/>
        <v>1.27</v>
      </c>
      <c r="G81" t="s">
        <v>8219</v>
      </c>
      <c r="H81" t="s">
        <v>8225</v>
      </c>
      <c r="I81" t="s">
        <v>8247</v>
      </c>
      <c r="J81">
        <v>1398451093</v>
      </c>
      <c r="K81" s="10">
        <f t="shared" si="7"/>
        <v>41754.776539351849</v>
      </c>
      <c r="L81">
        <v>1395859093</v>
      </c>
      <c r="M81" s="10">
        <f t="shared" si="8"/>
        <v>41724.776539351849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9"/>
        <v>40.268292682926827</v>
      </c>
      <c r="S81" s="7" t="str">
        <f t="shared" si="10"/>
        <v>film &amp; video</v>
      </c>
      <c r="T81" s="7" t="str">
        <f t="shared" si="11"/>
        <v>shorts</v>
      </c>
    </row>
    <row r="82" spans="1:20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6"/>
        <v>1.0725</v>
      </c>
      <c r="G82" t="s">
        <v>8219</v>
      </c>
      <c r="H82" t="s">
        <v>8224</v>
      </c>
      <c r="I82" t="s">
        <v>8246</v>
      </c>
      <c r="J82">
        <v>1386640856</v>
      </c>
      <c r="K82" s="10">
        <f t="shared" si="7"/>
        <v>41618.083981481483</v>
      </c>
      <c r="L82">
        <v>1383616856</v>
      </c>
      <c r="M82" s="10">
        <f t="shared" si="8"/>
        <v>41583.083981481483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9"/>
        <v>273.82978723404256</v>
      </c>
      <c r="S82" s="7" t="str">
        <f t="shared" si="10"/>
        <v>film &amp; video</v>
      </c>
      <c r="T82" s="7" t="str">
        <f t="shared" si="11"/>
        <v>shorts</v>
      </c>
    </row>
    <row r="83" spans="1:20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6"/>
        <v>1.98</v>
      </c>
      <c r="G83" t="s">
        <v>8219</v>
      </c>
      <c r="H83" t="s">
        <v>8224</v>
      </c>
      <c r="I83" t="s">
        <v>8246</v>
      </c>
      <c r="J83">
        <v>1342234920</v>
      </c>
      <c r="K83" s="10">
        <f t="shared" si="7"/>
        <v>41104.126388888886</v>
      </c>
      <c r="L83">
        <v>1341892127</v>
      </c>
      <c r="M83" s="10">
        <f t="shared" si="8"/>
        <v>41100.158877314818</v>
      </c>
      <c r="N83" t="b">
        <v>0</v>
      </c>
      <c r="O83">
        <v>28</v>
      </c>
      <c r="P83" t="b">
        <v>1</v>
      </c>
      <c r="Q83" t="s">
        <v>8266</v>
      </c>
      <c r="R83" s="6">
        <f t="shared" si="9"/>
        <v>53.035714285714285</v>
      </c>
      <c r="S83" s="7" t="str">
        <f t="shared" si="10"/>
        <v>film &amp; video</v>
      </c>
      <c r="T83" s="7" t="str">
        <f t="shared" si="11"/>
        <v>shorts</v>
      </c>
    </row>
    <row r="84" spans="1:20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6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 s="10">
        <f t="shared" si="7"/>
        <v>40825.820150462961</v>
      </c>
      <c r="L84">
        <v>1315597261</v>
      </c>
      <c r="M84" s="10">
        <f t="shared" si="8"/>
        <v>40795.820150462961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9"/>
        <v>40.005000000000003</v>
      </c>
      <c r="S84" s="7" t="str">
        <f t="shared" si="10"/>
        <v>film &amp; video</v>
      </c>
      <c r="T84" s="7" t="str">
        <f t="shared" si="11"/>
        <v>shorts</v>
      </c>
    </row>
    <row r="85" spans="1:20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6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 s="10">
        <f t="shared" si="7"/>
        <v>42057.479166666672</v>
      </c>
      <c r="L85">
        <v>1423320389</v>
      </c>
      <c r="M85" s="10">
        <f t="shared" si="8"/>
        <v>42042.615613425922</v>
      </c>
      <c r="N85" t="b">
        <v>0</v>
      </c>
      <c r="O85">
        <v>13</v>
      </c>
      <c r="P85" t="b">
        <v>1</v>
      </c>
      <c r="Q85" t="s">
        <v>8266</v>
      </c>
      <c r="R85" s="6">
        <f t="shared" si="9"/>
        <v>15.76923076923077</v>
      </c>
      <c r="S85" s="7" t="str">
        <f t="shared" si="10"/>
        <v>film &amp; video</v>
      </c>
      <c r="T85" s="7" t="str">
        <f t="shared" si="11"/>
        <v>shorts</v>
      </c>
    </row>
    <row r="86" spans="1:20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6"/>
        <v>1</v>
      </c>
      <c r="G86" t="s">
        <v>8219</v>
      </c>
      <c r="H86" t="s">
        <v>8224</v>
      </c>
      <c r="I86" t="s">
        <v>8246</v>
      </c>
      <c r="J86">
        <v>1305483086</v>
      </c>
      <c r="K86" s="10">
        <f t="shared" si="7"/>
        <v>40678.757939814815</v>
      </c>
      <c r="L86">
        <v>1302891086</v>
      </c>
      <c r="M86" s="10">
        <f t="shared" si="8"/>
        <v>40648.757939814815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9"/>
        <v>71.428571428571431</v>
      </c>
      <c r="S86" s="7" t="str">
        <f t="shared" si="10"/>
        <v>film &amp; video</v>
      </c>
      <c r="T86" s="7" t="str">
        <f t="shared" si="11"/>
        <v>shorts</v>
      </c>
    </row>
    <row r="87" spans="1:20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6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 s="10">
        <f t="shared" si="7"/>
        <v>40809.125428240739</v>
      </c>
      <c r="L87">
        <v>1314154837</v>
      </c>
      <c r="M87" s="10">
        <f t="shared" si="8"/>
        <v>40779.125428240739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9"/>
        <v>71.714285714285708</v>
      </c>
      <c r="S87" s="7" t="str">
        <f t="shared" si="10"/>
        <v>film &amp; video</v>
      </c>
      <c r="T87" s="7" t="str">
        <f t="shared" si="11"/>
        <v>shorts</v>
      </c>
    </row>
    <row r="88" spans="1:20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6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 s="10">
        <f t="shared" si="7"/>
        <v>42365.59774305555</v>
      </c>
      <c r="L88">
        <v>1444828845</v>
      </c>
      <c r="M88" s="10">
        <f t="shared" si="8"/>
        <v>42291.556076388893</v>
      </c>
      <c r="N88" t="b">
        <v>0</v>
      </c>
      <c r="O88">
        <v>17</v>
      </c>
      <c r="P88" t="b">
        <v>1</v>
      </c>
      <c r="Q88" t="s">
        <v>8266</v>
      </c>
      <c r="R88" s="6">
        <f t="shared" si="9"/>
        <v>375.76470588235293</v>
      </c>
      <c r="S88" s="7" t="str">
        <f t="shared" si="10"/>
        <v>film &amp; video</v>
      </c>
      <c r="T88" s="7" t="str">
        <f t="shared" si="11"/>
        <v>shorts</v>
      </c>
    </row>
    <row r="89" spans="1:20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6"/>
        <v>1.046</v>
      </c>
      <c r="G89" t="s">
        <v>8219</v>
      </c>
      <c r="H89" t="s">
        <v>8224</v>
      </c>
      <c r="I89" t="s">
        <v>8246</v>
      </c>
      <c r="J89">
        <v>1275529260</v>
      </c>
      <c r="K89" s="10">
        <f t="shared" si="7"/>
        <v>40332.070138888892</v>
      </c>
      <c r="L89">
        <v>1274705803</v>
      </c>
      <c r="M89" s="10">
        <f t="shared" si="8"/>
        <v>40322.53938657407</v>
      </c>
      <c r="N89" t="b">
        <v>0</v>
      </c>
      <c r="O89">
        <v>25</v>
      </c>
      <c r="P89" t="b">
        <v>1</v>
      </c>
      <c r="Q89" t="s">
        <v>8266</v>
      </c>
      <c r="R89" s="6">
        <f t="shared" si="9"/>
        <v>104.6</v>
      </c>
      <c r="S89" s="7" t="str">
        <f t="shared" si="10"/>
        <v>film &amp; video</v>
      </c>
      <c r="T89" s="7" t="str">
        <f t="shared" si="11"/>
        <v>shorts</v>
      </c>
    </row>
    <row r="90" spans="1:20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6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 s="10">
        <f t="shared" si="7"/>
        <v>41812.65892361111</v>
      </c>
      <c r="L90">
        <v>1401205731</v>
      </c>
      <c r="M90" s="10">
        <f t="shared" si="8"/>
        <v>41786.65892361111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9"/>
        <v>60</v>
      </c>
      <c r="S90" s="7" t="str">
        <f t="shared" si="10"/>
        <v>film &amp; video</v>
      </c>
      <c r="T90" s="7" t="str">
        <f t="shared" si="11"/>
        <v>shorts</v>
      </c>
    </row>
    <row r="91" spans="1:20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6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 s="10">
        <f t="shared" si="7"/>
        <v>41427.752222222225</v>
      </c>
      <c r="L91">
        <v>1368036192</v>
      </c>
      <c r="M91" s="10">
        <f t="shared" si="8"/>
        <v>41402.752222222225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9"/>
        <v>123.28571428571429</v>
      </c>
      <c r="S91" s="7" t="str">
        <f t="shared" si="10"/>
        <v>film &amp; video</v>
      </c>
      <c r="T91" s="7" t="str">
        <f t="shared" si="11"/>
        <v>shorts</v>
      </c>
    </row>
    <row r="92" spans="1:20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6"/>
        <v>1.004</v>
      </c>
      <c r="G92" t="s">
        <v>8219</v>
      </c>
      <c r="H92" t="s">
        <v>8224</v>
      </c>
      <c r="I92" t="s">
        <v>8246</v>
      </c>
      <c r="J92">
        <v>1310454499</v>
      </c>
      <c r="K92" s="10">
        <f t="shared" si="7"/>
        <v>40736.297442129631</v>
      </c>
      <c r="L92">
        <v>1307862499</v>
      </c>
      <c r="M92" s="10">
        <f t="shared" si="8"/>
        <v>40706.297442129631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9"/>
        <v>31.375</v>
      </c>
      <c r="S92" s="7" t="str">
        <f t="shared" si="10"/>
        <v>film &amp; video</v>
      </c>
      <c r="T92" s="7" t="str">
        <f t="shared" si="11"/>
        <v>shorts</v>
      </c>
    </row>
    <row r="93" spans="1:20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6"/>
        <v>1.2</v>
      </c>
      <c r="G93" t="s">
        <v>8219</v>
      </c>
      <c r="H93" t="s">
        <v>8224</v>
      </c>
      <c r="I93" t="s">
        <v>8246</v>
      </c>
      <c r="J93">
        <v>1305625164</v>
      </c>
      <c r="K93" s="10">
        <f t="shared" si="7"/>
        <v>40680.402361111112</v>
      </c>
      <c r="L93">
        <v>1300354764</v>
      </c>
      <c r="M93" s="10">
        <f t="shared" si="8"/>
        <v>40619.402361111112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9"/>
        <v>78.260869565217391</v>
      </c>
      <c r="S93" s="7" t="str">
        <f t="shared" si="10"/>
        <v>film &amp; video</v>
      </c>
      <c r="T93" s="7" t="str">
        <f t="shared" si="11"/>
        <v>shorts</v>
      </c>
    </row>
    <row r="94" spans="1:20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6"/>
        <v>1.052</v>
      </c>
      <c r="G94" t="s">
        <v>8219</v>
      </c>
      <c r="H94" t="s">
        <v>8229</v>
      </c>
      <c r="I94" t="s">
        <v>8251</v>
      </c>
      <c r="J94">
        <v>1485936000</v>
      </c>
      <c r="K94" s="10">
        <f t="shared" si="7"/>
        <v>42767.333333333328</v>
      </c>
      <c r="L94">
        <v>1481949983</v>
      </c>
      <c r="M94" s="10">
        <f t="shared" si="8"/>
        <v>42721.198877314819</v>
      </c>
      <c r="N94" t="b">
        <v>0</v>
      </c>
      <c r="O94">
        <v>43</v>
      </c>
      <c r="P94" t="b">
        <v>1</v>
      </c>
      <c r="Q94" t="s">
        <v>8266</v>
      </c>
      <c r="R94" s="6">
        <f t="shared" si="9"/>
        <v>122.32558139534883</v>
      </c>
      <c r="S94" s="7" t="str">
        <f t="shared" si="10"/>
        <v>film &amp; video</v>
      </c>
      <c r="T94" s="7" t="str">
        <f t="shared" si="11"/>
        <v>shorts</v>
      </c>
    </row>
    <row r="95" spans="1:20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6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 s="10">
        <f t="shared" si="7"/>
        <v>41093.875</v>
      </c>
      <c r="L95">
        <v>1338928537</v>
      </c>
      <c r="M95" s="10">
        <f t="shared" si="8"/>
        <v>41065.858067129629</v>
      </c>
      <c r="N95" t="b">
        <v>0</v>
      </c>
      <c r="O95">
        <v>15</v>
      </c>
      <c r="P95" t="b">
        <v>1</v>
      </c>
      <c r="Q95" t="s">
        <v>8266</v>
      </c>
      <c r="R95" s="6">
        <f t="shared" si="9"/>
        <v>73.733333333333334</v>
      </c>
      <c r="S95" s="7" t="str">
        <f t="shared" si="10"/>
        <v>film &amp; video</v>
      </c>
      <c r="T95" s="7" t="str">
        <f t="shared" si="11"/>
        <v>shorts</v>
      </c>
    </row>
    <row r="96" spans="1:20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6"/>
        <v>1.04</v>
      </c>
      <c r="G96" t="s">
        <v>8219</v>
      </c>
      <c r="H96" t="s">
        <v>8225</v>
      </c>
      <c r="I96" t="s">
        <v>8247</v>
      </c>
      <c r="J96">
        <v>1396890822</v>
      </c>
      <c r="K96" s="10">
        <f t="shared" si="7"/>
        <v>41736.717847222222</v>
      </c>
      <c r="L96">
        <v>1395162822</v>
      </c>
      <c r="M96" s="10">
        <f t="shared" si="8"/>
        <v>41716.717847222222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9"/>
        <v>21.666666666666668</v>
      </c>
      <c r="S96" s="7" t="str">
        <f t="shared" si="10"/>
        <v>film &amp; video</v>
      </c>
      <c r="T96" s="7" t="str">
        <f t="shared" si="11"/>
        <v>shorts</v>
      </c>
    </row>
    <row r="97" spans="1:20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6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 s="10">
        <f t="shared" si="7"/>
        <v>40965.005104166667</v>
      </c>
      <c r="L97">
        <v>1327622841</v>
      </c>
      <c r="M97" s="10">
        <f t="shared" si="8"/>
        <v>40935.005104166667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9"/>
        <v>21.904761904761905</v>
      </c>
      <c r="S97" s="7" t="str">
        <f t="shared" si="10"/>
        <v>film &amp; video</v>
      </c>
      <c r="T97" s="7" t="str">
        <f t="shared" si="11"/>
        <v>shorts</v>
      </c>
    </row>
    <row r="98" spans="1:20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6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 s="10">
        <f t="shared" si="7"/>
        <v>40391.125</v>
      </c>
      <c r="L98">
        <v>1274889241</v>
      </c>
      <c r="M98" s="10">
        <f t="shared" si="8"/>
        <v>40324.662511574075</v>
      </c>
      <c r="N98" t="b">
        <v>0</v>
      </c>
      <c r="O98">
        <v>34</v>
      </c>
      <c r="P98" t="b">
        <v>1</v>
      </c>
      <c r="Q98" t="s">
        <v>8266</v>
      </c>
      <c r="R98" s="6">
        <f t="shared" si="9"/>
        <v>50.588235294117645</v>
      </c>
      <c r="S98" s="7" t="str">
        <f t="shared" si="10"/>
        <v>film &amp; video</v>
      </c>
      <c r="T98" s="7" t="str">
        <f t="shared" si="11"/>
        <v>shorts</v>
      </c>
    </row>
    <row r="99" spans="1:20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6"/>
        <v>1.0625</v>
      </c>
      <c r="G99" t="s">
        <v>8219</v>
      </c>
      <c r="H99" t="s">
        <v>8224</v>
      </c>
      <c r="I99" t="s">
        <v>8246</v>
      </c>
      <c r="J99">
        <v>1310440482</v>
      </c>
      <c r="K99" s="10">
        <f t="shared" si="7"/>
        <v>40736.135208333333</v>
      </c>
      <c r="L99">
        <v>1307848482</v>
      </c>
      <c r="M99" s="10">
        <f t="shared" si="8"/>
        <v>40706.135208333333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9"/>
        <v>53.125</v>
      </c>
      <c r="S99" s="7" t="str">
        <f t="shared" si="10"/>
        <v>film &amp; video</v>
      </c>
      <c r="T99" s="7" t="str">
        <f t="shared" si="11"/>
        <v>shorts</v>
      </c>
    </row>
    <row r="100" spans="1:20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6"/>
        <v>1.0625</v>
      </c>
      <c r="G100" t="s">
        <v>8219</v>
      </c>
      <c r="H100" t="s">
        <v>8224</v>
      </c>
      <c r="I100" t="s">
        <v>8246</v>
      </c>
      <c r="J100">
        <v>1354923000</v>
      </c>
      <c r="K100" s="10">
        <f t="shared" si="7"/>
        <v>41250.979166666664</v>
      </c>
      <c r="L100">
        <v>1351796674</v>
      </c>
      <c r="M100" s="10">
        <f t="shared" si="8"/>
        <v>41214.79483796296</v>
      </c>
      <c r="N100" t="b">
        <v>0</v>
      </c>
      <c r="O100">
        <v>60</v>
      </c>
      <c r="P100" t="b">
        <v>1</v>
      </c>
      <c r="Q100" t="s">
        <v>8266</v>
      </c>
      <c r="R100" s="6">
        <f t="shared" si="9"/>
        <v>56.666666666666664</v>
      </c>
      <c r="S100" s="7" t="str">
        <f t="shared" si="10"/>
        <v>film &amp; video</v>
      </c>
      <c r="T100" s="7" t="str">
        <f t="shared" si="11"/>
        <v>shorts</v>
      </c>
    </row>
    <row r="101" spans="1:20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6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 s="10">
        <f t="shared" si="7"/>
        <v>41661.902766203704</v>
      </c>
      <c r="L101">
        <v>1387834799</v>
      </c>
      <c r="M101" s="10">
        <f t="shared" si="8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9"/>
        <v>40.776666666666664</v>
      </c>
      <c r="S101" s="7" t="str">
        <f t="shared" si="10"/>
        <v>film &amp; video</v>
      </c>
      <c r="T101" s="7" t="str">
        <f t="shared" si="11"/>
        <v>shorts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6"/>
        <v>1</v>
      </c>
      <c r="G102" t="s">
        <v>8219</v>
      </c>
      <c r="H102" t="s">
        <v>8224</v>
      </c>
      <c r="I102" t="s">
        <v>8246</v>
      </c>
      <c r="J102">
        <v>1352055886</v>
      </c>
      <c r="K102" s="10">
        <f t="shared" si="7"/>
        <v>41217.794976851852</v>
      </c>
      <c r="L102">
        <v>1350324286</v>
      </c>
      <c r="M102" s="10">
        <f t="shared" si="8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6">
        <f t="shared" si="9"/>
        <v>192.30769230769232</v>
      </c>
      <c r="S102" s="7" t="str">
        <f t="shared" si="10"/>
        <v>film &amp; video</v>
      </c>
      <c r="T102" s="7" t="str">
        <f t="shared" si="11"/>
        <v>shorts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6"/>
        <v>1</v>
      </c>
      <c r="G103" t="s">
        <v>8219</v>
      </c>
      <c r="H103" t="s">
        <v>8224</v>
      </c>
      <c r="I103" t="s">
        <v>8246</v>
      </c>
      <c r="J103">
        <v>1359052710</v>
      </c>
      <c r="K103" s="10">
        <f t="shared" si="7"/>
        <v>41298.776736111111</v>
      </c>
      <c r="L103">
        <v>1356979110</v>
      </c>
      <c r="M103" s="10">
        <f t="shared" si="8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9"/>
        <v>100</v>
      </c>
      <c r="S103" s="7" t="str">
        <f t="shared" si="10"/>
        <v>film &amp; video</v>
      </c>
      <c r="T103" s="7" t="str">
        <f t="shared" si="11"/>
        <v>shorts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6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 s="10">
        <f t="shared" si="7"/>
        <v>40535.131168981483</v>
      </c>
      <c r="L104">
        <v>1290481733</v>
      </c>
      <c r="M104" s="10">
        <f t="shared" si="8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9"/>
        <v>117.92307692307692</v>
      </c>
      <c r="S104" s="7" t="str">
        <f t="shared" si="10"/>
        <v>film &amp; video</v>
      </c>
      <c r="T104" s="7" t="str">
        <f t="shared" si="11"/>
        <v>shorts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6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 s="10">
        <f t="shared" si="7"/>
        <v>41705.805902777778</v>
      </c>
      <c r="L105">
        <v>1392232830</v>
      </c>
      <c r="M105" s="10">
        <f t="shared" si="8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9"/>
        <v>27.897959183673468</v>
      </c>
      <c r="S105" s="7" t="str">
        <f t="shared" si="10"/>
        <v>film &amp; video</v>
      </c>
      <c r="T105" s="7" t="str">
        <f t="shared" si="11"/>
        <v>shorts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6"/>
        <v>1.2</v>
      </c>
      <c r="G106" t="s">
        <v>8219</v>
      </c>
      <c r="H106" t="s">
        <v>8224</v>
      </c>
      <c r="I106" t="s">
        <v>8246</v>
      </c>
      <c r="J106">
        <v>1301792400</v>
      </c>
      <c r="K106" s="10">
        <f t="shared" si="7"/>
        <v>40636.041666666664</v>
      </c>
      <c r="L106">
        <v>1299775266</v>
      </c>
      <c r="M106" s="10">
        <f t="shared" si="8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6">
        <f t="shared" si="9"/>
        <v>60</v>
      </c>
      <c r="S106" s="7" t="str">
        <f t="shared" si="10"/>
        <v>film &amp; video</v>
      </c>
      <c r="T106" s="7" t="str">
        <f t="shared" si="11"/>
        <v>shorts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6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 s="10">
        <f t="shared" si="7"/>
        <v>42504</v>
      </c>
      <c r="L107">
        <v>1461605020</v>
      </c>
      <c r="M107" s="10">
        <f t="shared" si="8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6">
        <f t="shared" si="9"/>
        <v>39.383333333333333</v>
      </c>
      <c r="S107" s="7" t="str">
        <f t="shared" si="10"/>
        <v>film &amp; video</v>
      </c>
      <c r="T107" s="7" t="str">
        <f t="shared" si="11"/>
        <v>shorts</v>
      </c>
    </row>
    <row r="108" spans="1:20" ht="18.7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6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 s="10">
        <f t="shared" si="7"/>
        <v>41001.776631944449</v>
      </c>
      <c r="L108">
        <v>1332182301</v>
      </c>
      <c r="M108" s="10">
        <f t="shared" si="8"/>
        <v>40987.776631944449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9"/>
        <v>186.11111111111111</v>
      </c>
      <c r="S108" s="7" t="str">
        <f t="shared" si="10"/>
        <v>film &amp; video</v>
      </c>
      <c r="T108" s="7" t="str">
        <f t="shared" si="11"/>
        <v>shorts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6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 s="10">
        <f t="shared" si="7"/>
        <v>40657.982488425929</v>
      </c>
      <c r="L109">
        <v>1301787287</v>
      </c>
      <c r="M109" s="10">
        <f t="shared" si="8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9"/>
        <v>111.37681159420291</v>
      </c>
      <c r="S109" s="7" t="str">
        <f t="shared" si="10"/>
        <v>film &amp; video</v>
      </c>
      <c r="T109" s="7" t="str">
        <f t="shared" si="11"/>
        <v>shorts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6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 s="10">
        <f t="shared" si="7"/>
        <v>41425.613078703704</v>
      </c>
      <c r="L110">
        <v>1364827370</v>
      </c>
      <c r="M110" s="10">
        <f t="shared" si="8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9"/>
        <v>78.723404255319153</v>
      </c>
      <c r="S110" s="7" t="str">
        <f t="shared" si="10"/>
        <v>film &amp; video</v>
      </c>
      <c r="T110" s="7" t="str">
        <f t="shared" si="11"/>
        <v>shorts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6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 s="10">
        <f t="shared" si="7"/>
        <v>40600.025810185187</v>
      </c>
      <c r="L111">
        <v>1296088630</v>
      </c>
      <c r="M111" s="10">
        <f t="shared" si="8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9"/>
        <v>46.702127659574465</v>
      </c>
      <c r="S111" s="7" t="str">
        <f t="shared" si="10"/>
        <v>film &amp; video</v>
      </c>
      <c r="T111" s="7" t="str">
        <f t="shared" si="11"/>
        <v>shorts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6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 s="10">
        <f t="shared" si="7"/>
        <v>41592.249305555553</v>
      </c>
      <c r="L112">
        <v>1381445253</v>
      </c>
      <c r="M112" s="10">
        <f t="shared" si="8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6">
        <f t="shared" si="9"/>
        <v>65.384615384615387</v>
      </c>
      <c r="S112" s="7" t="str">
        <f t="shared" si="10"/>
        <v>film &amp; video</v>
      </c>
      <c r="T112" s="7" t="str">
        <f t="shared" si="11"/>
        <v>shorts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6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 s="10">
        <f t="shared" si="7"/>
        <v>42155.333182870367</v>
      </c>
      <c r="L113">
        <v>1430467187</v>
      </c>
      <c r="M113" s="10">
        <f t="shared" si="8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9"/>
        <v>102.0754716981132</v>
      </c>
      <c r="S113" s="7" t="str">
        <f t="shared" si="10"/>
        <v>film &amp; video</v>
      </c>
      <c r="T113" s="7" t="str">
        <f t="shared" si="11"/>
        <v>shorts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6"/>
        <v>1.04</v>
      </c>
      <c r="G114" t="s">
        <v>8219</v>
      </c>
      <c r="H114" t="s">
        <v>8224</v>
      </c>
      <c r="I114" t="s">
        <v>8246</v>
      </c>
      <c r="J114">
        <v>1397354400</v>
      </c>
      <c r="K114" s="10">
        <f t="shared" si="7"/>
        <v>41742.083333333336</v>
      </c>
      <c r="L114">
        <v>1395277318</v>
      </c>
      <c r="M114" s="10">
        <f t="shared" si="8"/>
        <v>41718.043032407404</v>
      </c>
      <c r="N114" t="b">
        <v>0</v>
      </c>
      <c r="O114">
        <v>81</v>
      </c>
      <c r="P114" t="b">
        <v>1</v>
      </c>
      <c r="Q114" t="s">
        <v>8266</v>
      </c>
      <c r="R114" s="6">
        <f t="shared" si="9"/>
        <v>64.197530864197532</v>
      </c>
      <c r="S114" s="7" t="str">
        <f t="shared" si="10"/>
        <v>film &amp; video</v>
      </c>
      <c r="T114" s="7" t="str">
        <f t="shared" si="11"/>
        <v>shorts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6"/>
        <v>1.41</v>
      </c>
      <c r="G115" t="s">
        <v>8219</v>
      </c>
      <c r="H115" t="s">
        <v>8224</v>
      </c>
      <c r="I115" t="s">
        <v>8246</v>
      </c>
      <c r="J115">
        <v>1312642800</v>
      </c>
      <c r="K115" s="10">
        <f t="shared" si="7"/>
        <v>40761.625</v>
      </c>
      <c r="L115">
        <v>1311963128</v>
      </c>
      <c r="M115" s="10">
        <f t="shared" si="8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6">
        <f t="shared" si="9"/>
        <v>90.384615384615387</v>
      </c>
      <c r="S115" s="7" t="str">
        <f t="shared" si="10"/>
        <v>film &amp; video</v>
      </c>
      <c r="T115" s="7" t="str">
        <f t="shared" si="11"/>
        <v>shorts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6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 s="10">
        <f t="shared" si="7"/>
        <v>40921.27416666667</v>
      </c>
      <c r="L116">
        <v>1321252488</v>
      </c>
      <c r="M116" s="10">
        <f t="shared" si="8"/>
        <v>40861.27416666667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9"/>
        <v>88.571428571428569</v>
      </c>
      <c r="S116" s="7" t="str">
        <f t="shared" si="10"/>
        <v>film &amp; video</v>
      </c>
      <c r="T116" s="7" t="str">
        <f t="shared" si="11"/>
        <v>shorts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6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 s="10">
        <f t="shared" si="7"/>
        <v>40943.738935185182</v>
      </c>
      <c r="L117">
        <v>1326217444</v>
      </c>
      <c r="M117" s="10">
        <f t="shared" si="8"/>
        <v>40918.738935185182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9"/>
        <v>28.727272727272727</v>
      </c>
      <c r="S117" s="7" t="str">
        <f t="shared" si="10"/>
        <v>film &amp; video</v>
      </c>
      <c r="T117" s="7" t="str">
        <f t="shared" si="11"/>
        <v>shorts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6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 s="10">
        <f t="shared" si="7"/>
        <v>40641.455497685187</v>
      </c>
      <c r="L118">
        <v>1298289355</v>
      </c>
      <c r="M118" s="10">
        <f t="shared" si="8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6">
        <f t="shared" si="9"/>
        <v>69.78947368421052</v>
      </c>
      <c r="S118" s="7" t="str">
        <f t="shared" si="10"/>
        <v>film &amp; video</v>
      </c>
      <c r="T118" s="7" t="str">
        <f t="shared" si="11"/>
        <v>shorts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6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 s="10">
        <f t="shared" si="7"/>
        <v>40338.791666666664</v>
      </c>
      <c r="L119">
        <v>1268337744</v>
      </c>
      <c r="M119" s="10">
        <f t="shared" si="8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6">
        <f t="shared" si="9"/>
        <v>167.48962962962963</v>
      </c>
      <c r="S119" s="7" t="str">
        <f t="shared" si="10"/>
        <v>film &amp; video</v>
      </c>
      <c r="T119" s="7" t="str">
        <f t="shared" si="11"/>
        <v>shorts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6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 s="10">
        <f t="shared" si="7"/>
        <v>40753.053657407407</v>
      </c>
      <c r="L120">
        <v>1309310236</v>
      </c>
      <c r="M120" s="10">
        <f t="shared" si="8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9"/>
        <v>144.91230769230768</v>
      </c>
      <c r="S120" s="7" t="str">
        <f t="shared" si="10"/>
        <v>film &amp; video</v>
      </c>
      <c r="T120" s="7" t="str">
        <f t="shared" si="11"/>
        <v>shorts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6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 s="10">
        <f t="shared" si="7"/>
        <v>40768.958333333336</v>
      </c>
      <c r="L121">
        <v>1310693986</v>
      </c>
      <c r="M121" s="10">
        <f t="shared" si="8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6">
        <f t="shared" si="9"/>
        <v>91.840540540540545</v>
      </c>
      <c r="S121" s="7" t="str">
        <f t="shared" si="10"/>
        <v>film &amp; video</v>
      </c>
      <c r="T121" s="7" t="str">
        <f t="shared" si="11"/>
        <v>shorts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6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 s="10">
        <f t="shared" si="7"/>
        <v>42646.049849537041</v>
      </c>
      <c r="L122">
        <v>1472865107</v>
      </c>
      <c r="M122" s="10">
        <f t="shared" si="8"/>
        <v>42616.049849537041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9"/>
        <v>10</v>
      </c>
      <c r="S122" s="7" t="str">
        <f t="shared" si="10"/>
        <v>film &amp; video</v>
      </c>
      <c r="T122" s="7" t="str">
        <f t="shared" si="11"/>
        <v>science fiction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6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 s="10">
        <f t="shared" si="7"/>
        <v>42112.427777777775</v>
      </c>
      <c r="L123">
        <v>1427993710</v>
      </c>
      <c r="M123" s="10">
        <f t="shared" si="8"/>
        <v>42096.704976851848</v>
      </c>
      <c r="N123" t="b">
        <v>0</v>
      </c>
      <c r="O123">
        <v>1</v>
      </c>
      <c r="P123" t="b">
        <v>0</v>
      </c>
      <c r="Q123" t="s">
        <v>8267</v>
      </c>
      <c r="R123" s="6">
        <f t="shared" si="9"/>
        <v>1</v>
      </c>
      <c r="S123" s="7" t="str">
        <f t="shared" si="10"/>
        <v>film &amp; video</v>
      </c>
      <c r="T123" s="7" t="str">
        <f t="shared" si="11"/>
        <v>science fiction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6"/>
        <v>0</v>
      </c>
      <c r="G124" t="s">
        <v>8220</v>
      </c>
      <c r="H124" t="s">
        <v>8224</v>
      </c>
      <c r="I124" t="s">
        <v>8246</v>
      </c>
      <c r="J124">
        <v>1476094907</v>
      </c>
      <c r="K124" s="10">
        <f t="shared" si="7"/>
        <v>42653.431793981479</v>
      </c>
      <c r="L124">
        <v>1470910907</v>
      </c>
      <c r="M124" s="10">
        <f t="shared" si="8"/>
        <v>42593.431793981479</v>
      </c>
      <c r="N124" t="b">
        <v>0</v>
      </c>
      <c r="O124">
        <v>0</v>
      </c>
      <c r="P124" t="b">
        <v>0</v>
      </c>
      <c r="Q124" t="s">
        <v>8267</v>
      </c>
      <c r="R124" s="6">
        <v>0</v>
      </c>
      <c r="S124" s="7" t="str">
        <f t="shared" si="10"/>
        <v>film &amp; video</v>
      </c>
      <c r="T124" s="7" t="str">
        <f t="shared" si="11"/>
        <v>science fiction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6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 s="10">
        <f t="shared" si="7"/>
        <v>41940.916666666664</v>
      </c>
      <c r="L125">
        <v>1411411564</v>
      </c>
      <c r="M125" s="10">
        <f t="shared" si="8"/>
        <v>41904.781990740739</v>
      </c>
      <c r="N125" t="b">
        <v>0</v>
      </c>
      <c r="O125">
        <v>6</v>
      </c>
      <c r="P125" t="b">
        <v>0</v>
      </c>
      <c r="Q125" t="s">
        <v>8267</v>
      </c>
      <c r="R125" s="6">
        <f t="shared" si="9"/>
        <v>25.166666666666668</v>
      </c>
      <c r="S125" s="7" t="str">
        <f t="shared" si="10"/>
        <v>film &amp; video</v>
      </c>
      <c r="T125" s="7" t="str">
        <f t="shared" si="11"/>
        <v>science fiction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6"/>
        <v>0</v>
      </c>
      <c r="G126" t="s">
        <v>8220</v>
      </c>
      <c r="H126" t="s">
        <v>8224</v>
      </c>
      <c r="I126" t="s">
        <v>8246</v>
      </c>
      <c r="J126">
        <v>1431728242</v>
      </c>
      <c r="K126" s="10">
        <f t="shared" si="7"/>
        <v>42139.928726851853</v>
      </c>
      <c r="L126">
        <v>1429568242</v>
      </c>
      <c r="M126" s="10">
        <f t="shared" si="8"/>
        <v>42114.928726851853</v>
      </c>
      <c r="N126" t="b">
        <v>0</v>
      </c>
      <c r="O126">
        <v>0</v>
      </c>
      <c r="P126" t="b">
        <v>0</v>
      </c>
      <c r="Q126" t="s">
        <v>8267</v>
      </c>
      <c r="R126" s="6">
        <v>0</v>
      </c>
      <c r="S126" s="7" t="str">
        <f t="shared" si="10"/>
        <v>film &amp; video</v>
      </c>
      <c r="T126" s="7" t="str">
        <f t="shared" si="11"/>
        <v>science fiction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6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 s="10">
        <f t="shared" si="7"/>
        <v>42769.993981481486</v>
      </c>
      <c r="L127">
        <v>1480981880</v>
      </c>
      <c r="M127" s="10">
        <f t="shared" si="8"/>
        <v>42709.993981481486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9"/>
        <v>11.666666666666666</v>
      </c>
      <c r="S127" s="7" t="str">
        <f t="shared" si="10"/>
        <v>film &amp; video</v>
      </c>
      <c r="T127" s="7" t="str">
        <f t="shared" si="11"/>
        <v>science fiction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6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 s="10">
        <f t="shared" si="7"/>
        <v>42166.083333333328</v>
      </c>
      <c r="L128">
        <v>1431353337</v>
      </c>
      <c r="M128" s="10">
        <f t="shared" si="8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6">
        <f t="shared" si="9"/>
        <v>106.69230769230769</v>
      </c>
      <c r="S128" s="7" t="str">
        <f t="shared" si="10"/>
        <v>film &amp; video</v>
      </c>
      <c r="T128" s="7" t="str">
        <f t="shared" si="11"/>
        <v>science fiction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6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 s="10">
        <f t="shared" si="7"/>
        <v>42097.582650462966</v>
      </c>
      <c r="L129">
        <v>1425481141</v>
      </c>
      <c r="M129" s="10">
        <f t="shared" si="8"/>
        <v>42067.62431712963</v>
      </c>
      <c r="N129" t="b">
        <v>0</v>
      </c>
      <c r="O129">
        <v>4</v>
      </c>
      <c r="P129" t="b">
        <v>0</v>
      </c>
      <c r="Q129" t="s">
        <v>8267</v>
      </c>
      <c r="R129" s="6">
        <f t="shared" si="9"/>
        <v>47.5</v>
      </c>
      <c r="S129" s="7" t="str">
        <f t="shared" si="10"/>
        <v>film &amp; video</v>
      </c>
      <c r="T129" s="7" t="str">
        <f t="shared" si="11"/>
        <v>science fiction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6"/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 s="10">
        <f t="shared" si="7"/>
        <v>42663.22792824074</v>
      </c>
      <c r="L130">
        <v>1473917293</v>
      </c>
      <c r="M130" s="10">
        <f t="shared" si="8"/>
        <v>42628.22792824074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si="9"/>
        <v>311.16666666666669</v>
      </c>
      <c r="S130" s="7" t="str">
        <f t="shared" si="10"/>
        <v>film &amp; video</v>
      </c>
      <c r="T130" s="7" t="str">
        <f t="shared" si="11"/>
        <v>science fiction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12">E131/D131</f>
        <v>0</v>
      </c>
      <c r="G131" t="s">
        <v>8220</v>
      </c>
      <c r="H131" t="s">
        <v>8224</v>
      </c>
      <c r="I131" t="s">
        <v>8246</v>
      </c>
      <c r="J131">
        <v>1414708183</v>
      </c>
      <c r="K131" s="10">
        <f t="shared" ref="K131:K194" si="13">(((J131/60)/60)/24)+DATE(1970,1,1)</f>
        <v>41942.937303240738</v>
      </c>
      <c r="L131">
        <v>1409524183</v>
      </c>
      <c r="M131" s="10">
        <f t="shared" ref="M131:M194" si="14">(((L131/60)/60)/24)+DATE(1970,1,1)</f>
        <v>41882.937303240738</v>
      </c>
      <c r="N131" t="b">
        <v>0</v>
      </c>
      <c r="O131">
        <v>0</v>
      </c>
      <c r="P131" t="b">
        <v>0</v>
      </c>
      <c r="Q131" t="s">
        <v>8267</v>
      </c>
      <c r="R131" s="6">
        <v>0</v>
      </c>
      <c r="S131" s="7" t="str">
        <f t="shared" ref="S131:S194" si="15">LEFT($Q131,FIND("/",$Q131)-1)</f>
        <v>film &amp; video</v>
      </c>
      <c r="T131" s="7" t="str">
        <f t="shared" ref="T131:T194" si="16">RIGHT($Q131,LEN($Q131)-FIND("/",$Q131))</f>
        <v>science fiction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12"/>
        <v>0</v>
      </c>
      <c r="G132" t="s">
        <v>8220</v>
      </c>
      <c r="H132" t="s">
        <v>8225</v>
      </c>
      <c r="I132" t="s">
        <v>8247</v>
      </c>
      <c r="J132">
        <v>1402949760</v>
      </c>
      <c r="K132" s="10">
        <f t="shared" si="13"/>
        <v>41806.844444444447</v>
      </c>
      <c r="L132">
        <v>1400536692</v>
      </c>
      <c r="M132" s="10">
        <f t="shared" si="14"/>
        <v>41778.915416666663</v>
      </c>
      <c r="N132" t="b">
        <v>0</v>
      </c>
      <c r="O132">
        <v>0</v>
      </c>
      <c r="P132" t="b">
        <v>0</v>
      </c>
      <c r="Q132" t="s">
        <v>8267</v>
      </c>
      <c r="R132" s="6">
        <v>0</v>
      </c>
      <c r="S132" s="7" t="str">
        <f t="shared" si="15"/>
        <v>film &amp; video</v>
      </c>
      <c r="T132" s="7" t="str">
        <f t="shared" si="16"/>
        <v>science fiction</v>
      </c>
    </row>
    <row r="133" spans="1:20" ht="18.7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12"/>
        <v>0</v>
      </c>
      <c r="G133" t="s">
        <v>8220</v>
      </c>
      <c r="H133" t="s">
        <v>8224</v>
      </c>
      <c r="I133" t="s">
        <v>8246</v>
      </c>
      <c r="J133">
        <v>1467763200</v>
      </c>
      <c r="K133" s="10">
        <f t="shared" si="13"/>
        <v>42557</v>
      </c>
      <c r="L133">
        <v>1466453161</v>
      </c>
      <c r="M133" s="10">
        <f t="shared" si="14"/>
        <v>42541.837511574078</v>
      </c>
      <c r="N133" t="b">
        <v>0</v>
      </c>
      <c r="O133">
        <v>0</v>
      </c>
      <c r="P133" t="b">
        <v>0</v>
      </c>
      <c r="Q133" t="s">
        <v>8267</v>
      </c>
      <c r="R133" s="6">
        <v>0</v>
      </c>
      <c r="S133" s="7" t="str">
        <f t="shared" si="15"/>
        <v>film &amp; video</v>
      </c>
      <c r="T133" s="7" t="str">
        <f t="shared" si="16"/>
        <v>science fiction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12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 s="10">
        <f t="shared" si="13"/>
        <v>41950.854247685187</v>
      </c>
      <c r="L134">
        <v>1411500607</v>
      </c>
      <c r="M134" s="10">
        <f t="shared" si="14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6">
        <f t="shared" ref="R134:R194" si="17">E134/O134</f>
        <v>94.506172839506178</v>
      </c>
      <c r="S134" s="7" t="str">
        <f t="shared" si="15"/>
        <v>film &amp; video</v>
      </c>
      <c r="T134" s="7" t="str">
        <f t="shared" si="16"/>
        <v>science fiction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12"/>
        <v>0</v>
      </c>
      <c r="G135" t="s">
        <v>8220</v>
      </c>
      <c r="H135" t="s">
        <v>8224</v>
      </c>
      <c r="I135" t="s">
        <v>8246</v>
      </c>
      <c r="J135">
        <v>1464715860</v>
      </c>
      <c r="K135" s="10">
        <f t="shared" si="13"/>
        <v>42521.729861111111</v>
      </c>
      <c r="L135">
        <v>1462130584</v>
      </c>
      <c r="M135" s="10">
        <f t="shared" si="14"/>
        <v>42491.80768518518</v>
      </c>
      <c r="N135" t="b">
        <v>0</v>
      </c>
      <c r="O135">
        <v>0</v>
      </c>
      <c r="P135" t="b">
        <v>0</v>
      </c>
      <c r="Q135" t="s">
        <v>8267</v>
      </c>
      <c r="R135" s="6">
        <v>0</v>
      </c>
      <c r="S135" s="7" t="str">
        <f t="shared" si="15"/>
        <v>film &amp; video</v>
      </c>
      <c r="T135" s="7" t="str">
        <f t="shared" si="16"/>
        <v>science fiction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12"/>
        <v>0</v>
      </c>
      <c r="G136" t="s">
        <v>8220</v>
      </c>
      <c r="H136" t="s">
        <v>8224</v>
      </c>
      <c r="I136" t="s">
        <v>8246</v>
      </c>
      <c r="J136">
        <v>1441386000</v>
      </c>
      <c r="K136" s="10">
        <f t="shared" si="13"/>
        <v>42251.708333333328</v>
      </c>
      <c r="L136">
        <v>1438811418</v>
      </c>
      <c r="M136" s="10">
        <f t="shared" si="14"/>
        <v>42221.909930555557</v>
      </c>
      <c r="N136" t="b">
        <v>0</v>
      </c>
      <c r="O136">
        <v>0</v>
      </c>
      <c r="P136" t="b">
        <v>0</v>
      </c>
      <c r="Q136" t="s">
        <v>8267</v>
      </c>
      <c r="R136" s="6">
        <v>0</v>
      </c>
      <c r="S136" s="7" t="str">
        <f t="shared" si="15"/>
        <v>film &amp; video</v>
      </c>
      <c r="T136" s="7" t="str">
        <f t="shared" si="16"/>
        <v>science fiction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12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 s="10">
        <f t="shared" si="13"/>
        <v>41821.791666666664</v>
      </c>
      <c r="L137">
        <v>1401354597</v>
      </c>
      <c r="M137" s="10">
        <f t="shared" si="14"/>
        <v>41788.381909722222</v>
      </c>
      <c r="N137" t="b">
        <v>0</v>
      </c>
      <c r="O137">
        <v>5</v>
      </c>
      <c r="P137" t="b">
        <v>0</v>
      </c>
      <c r="Q137" t="s">
        <v>8267</v>
      </c>
      <c r="R137" s="6">
        <f t="shared" si="17"/>
        <v>80.599999999999994</v>
      </c>
      <c r="S137" s="7" t="str">
        <f t="shared" si="15"/>
        <v>film &amp; video</v>
      </c>
      <c r="T137" s="7" t="str">
        <f t="shared" si="16"/>
        <v>science fiction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12"/>
        <v>0</v>
      </c>
      <c r="G138" t="s">
        <v>8220</v>
      </c>
      <c r="H138" t="s">
        <v>8224</v>
      </c>
      <c r="I138" t="s">
        <v>8246</v>
      </c>
      <c r="J138">
        <v>1431771360</v>
      </c>
      <c r="K138" s="10">
        <f t="shared" si="13"/>
        <v>42140.427777777775</v>
      </c>
      <c r="L138">
        <v>1427968234</v>
      </c>
      <c r="M138" s="10">
        <f t="shared" si="14"/>
        <v>42096.410115740742</v>
      </c>
      <c r="N138" t="b">
        <v>0</v>
      </c>
      <c r="O138">
        <v>0</v>
      </c>
      <c r="P138" t="b">
        <v>0</v>
      </c>
      <c r="Q138" t="s">
        <v>8267</v>
      </c>
      <c r="R138" s="6">
        <v>0</v>
      </c>
      <c r="S138" s="7" t="str">
        <f t="shared" si="15"/>
        <v>film &amp; video</v>
      </c>
      <c r="T138" s="7" t="str">
        <f t="shared" si="16"/>
        <v>science fiction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12"/>
        <v>0</v>
      </c>
      <c r="G139" t="s">
        <v>8220</v>
      </c>
      <c r="H139" t="s">
        <v>8232</v>
      </c>
      <c r="I139" t="s">
        <v>8253</v>
      </c>
      <c r="J139">
        <v>1444657593</v>
      </c>
      <c r="K139" s="10">
        <f t="shared" si="13"/>
        <v>42289.573993055557</v>
      </c>
      <c r="L139">
        <v>1440337593</v>
      </c>
      <c r="M139" s="10">
        <f t="shared" si="14"/>
        <v>42239.573993055557</v>
      </c>
      <c r="N139" t="b">
        <v>0</v>
      </c>
      <c r="O139">
        <v>0</v>
      </c>
      <c r="P139" t="b">
        <v>0</v>
      </c>
      <c r="Q139" t="s">
        <v>8267</v>
      </c>
      <c r="R139" s="6">
        <v>0</v>
      </c>
      <c r="S139" s="7" t="str">
        <f t="shared" si="15"/>
        <v>film &amp; video</v>
      </c>
      <c r="T139" s="7" t="str">
        <f t="shared" si="16"/>
        <v>science fiction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12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 s="10">
        <f t="shared" si="13"/>
        <v>42217.207638888889</v>
      </c>
      <c r="L140">
        <v>1435731041</v>
      </c>
      <c r="M140" s="10">
        <f t="shared" si="14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6">
        <f t="shared" si="17"/>
        <v>81.241379310344826</v>
      </c>
      <c r="S140" s="7" t="str">
        <f t="shared" si="15"/>
        <v>film &amp; video</v>
      </c>
      <c r="T140" s="7" t="str">
        <f t="shared" si="16"/>
        <v>science fiction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12"/>
        <v>1</v>
      </c>
      <c r="G141" t="s">
        <v>8220</v>
      </c>
      <c r="H141" t="s">
        <v>8224</v>
      </c>
      <c r="I141" t="s">
        <v>8246</v>
      </c>
      <c r="J141">
        <v>1436738772</v>
      </c>
      <c r="K141" s="10">
        <f t="shared" si="13"/>
        <v>42197.920972222222</v>
      </c>
      <c r="L141">
        <v>1435874772</v>
      </c>
      <c r="M141" s="10">
        <f t="shared" si="14"/>
        <v>42187.920972222222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17"/>
        <v>500</v>
      </c>
      <c r="S141" s="7" t="str">
        <f t="shared" si="15"/>
        <v>film &amp; video</v>
      </c>
      <c r="T141" s="7" t="str">
        <f t="shared" si="16"/>
        <v>science fiction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12"/>
        <v>0</v>
      </c>
      <c r="G142" t="s">
        <v>8220</v>
      </c>
      <c r="H142" t="s">
        <v>8224</v>
      </c>
      <c r="I142" t="s">
        <v>8246</v>
      </c>
      <c r="J142">
        <v>1426823132</v>
      </c>
      <c r="K142" s="10">
        <f t="shared" si="13"/>
        <v>42083.15662037037</v>
      </c>
      <c r="L142">
        <v>1424234732</v>
      </c>
      <c r="M142" s="10">
        <f t="shared" si="14"/>
        <v>42053.198287037041</v>
      </c>
      <c r="N142" t="b">
        <v>0</v>
      </c>
      <c r="O142">
        <v>0</v>
      </c>
      <c r="P142" t="b">
        <v>0</v>
      </c>
      <c r="Q142" t="s">
        <v>8267</v>
      </c>
      <c r="R142" s="6">
        <v>0</v>
      </c>
      <c r="S142" s="7" t="str">
        <f t="shared" si="15"/>
        <v>film &amp; video</v>
      </c>
      <c r="T142" s="7" t="str">
        <f t="shared" si="16"/>
        <v>science fiction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12"/>
        <v>0.10775</v>
      </c>
      <c r="G143" t="s">
        <v>8220</v>
      </c>
      <c r="H143" t="s">
        <v>8224</v>
      </c>
      <c r="I143" t="s">
        <v>8246</v>
      </c>
      <c r="J143">
        <v>1433043623</v>
      </c>
      <c r="K143" s="10">
        <f t="shared" si="13"/>
        <v>42155.153043981481</v>
      </c>
      <c r="L143">
        <v>1429155623</v>
      </c>
      <c r="M143" s="10">
        <f t="shared" si="14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17"/>
        <v>46.178571428571431</v>
      </c>
      <c r="S143" s="7" t="str">
        <f t="shared" si="15"/>
        <v>film &amp; video</v>
      </c>
      <c r="T143" s="7" t="str">
        <f t="shared" si="16"/>
        <v>science fiction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12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 s="10">
        <f t="shared" si="13"/>
        <v>41959.934930555552</v>
      </c>
      <c r="L144">
        <v>1414358778</v>
      </c>
      <c r="M144" s="10">
        <f t="shared" si="14"/>
        <v>41938.893263888887</v>
      </c>
      <c r="N144" t="b">
        <v>0</v>
      </c>
      <c r="O144">
        <v>1</v>
      </c>
      <c r="P144" t="b">
        <v>0</v>
      </c>
      <c r="Q144" t="s">
        <v>8267</v>
      </c>
      <c r="R144" s="6">
        <f t="shared" si="17"/>
        <v>10</v>
      </c>
      <c r="S144" s="7" t="str">
        <f t="shared" si="15"/>
        <v>film &amp; video</v>
      </c>
      <c r="T144" s="7" t="str">
        <f t="shared" si="16"/>
        <v>science fiction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12"/>
        <v>0</v>
      </c>
      <c r="G145" t="s">
        <v>8220</v>
      </c>
      <c r="H145" t="s">
        <v>8226</v>
      </c>
      <c r="I145" t="s">
        <v>8248</v>
      </c>
      <c r="J145">
        <v>1472882100</v>
      </c>
      <c r="K145" s="10">
        <f t="shared" si="13"/>
        <v>42616.246527777781</v>
      </c>
      <c r="L145">
        <v>1467941542</v>
      </c>
      <c r="M145" s="10">
        <f t="shared" si="14"/>
        <v>42559.064143518524</v>
      </c>
      <c r="N145" t="b">
        <v>0</v>
      </c>
      <c r="O145">
        <v>0</v>
      </c>
      <c r="P145" t="b">
        <v>0</v>
      </c>
      <c r="Q145" t="s">
        <v>8267</v>
      </c>
      <c r="R145" s="6">
        <v>0</v>
      </c>
      <c r="S145" s="7" t="str">
        <f t="shared" si="15"/>
        <v>film &amp; video</v>
      </c>
      <c r="T145" s="7" t="str">
        <f t="shared" si="16"/>
        <v>science fiction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12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 s="10">
        <f t="shared" si="13"/>
        <v>42107.72074074074</v>
      </c>
      <c r="L146">
        <v>1423765072</v>
      </c>
      <c r="M146" s="10">
        <f t="shared" si="14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6">
        <f t="shared" si="17"/>
        <v>55.945945945945944</v>
      </c>
      <c r="S146" s="7" t="str">
        <f t="shared" si="15"/>
        <v>film &amp; video</v>
      </c>
      <c r="T146" s="7" t="str">
        <f t="shared" si="16"/>
        <v>science fiction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12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 s="10">
        <f t="shared" si="13"/>
        <v>42227.542268518519</v>
      </c>
      <c r="L147">
        <v>1436965252</v>
      </c>
      <c r="M147" s="10">
        <f t="shared" si="14"/>
        <v>42200.542268518519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17"/>
        <v>37.555555555555557</v>
      </c>
      <c r="S147" s="7" t="str">
        <f t="shared" si="15"/>
        <v>film &amp; video</v>
      </c>
      <c r="T147" s="7" t="str">
        <f t="shared" si="16"/>
        <v>science fiction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12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 s="10">
        <f t="shared" si="13"/>
        <v>42753.016180555554</v>
      </c>
      <c r="L148">
        <v>1479514998</v>
      </c>
      <c r="M148" s="10">
        <f t="shared" si="14"/>
        <v>42693.016180555554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17"/>
        <v>38.333333333333336</v>
      </c>
      <c r="S148" s="7" t="str">
        <f t="shared" si="15"/>
        <v>film &amp; video</v>
      </c>
      <c r="T148" s="7" t="str">
        <f t="shared" si="16"/>
        <v>science fiction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12"/>
        <v>0</v>
      </c>
      <c r="G149" t="s">
        <v>8220</v>
      </c>
      <c r="H149" t="s">
        <v>8225</v>
      </c>
      <c r="I149" t="s">
        <v>8247</v>
      </c>
      <c r="J149">
        <v>1420741080</v>
      </c>
      <c r="K149" s="10">
        <f t="shared" si="13"/>
        <v>42012.762499999997</v>
      </c>
      <c r="L149">
        <v>1417026340</v>
      </c>
      <c r="M149" s="10">
        <f t="shared" si="14"/>
        <v>41969.767824074079</v>
      </c>
      <c r="N149" t="b">
        <v>0</v>
      </c>
      <c r="O149">
        <v>0</v>
      </c>
      <c r="P149" t="b">
        <v>0</v>
      </c>
      <c r="Q149" t="s">
        <v>8267</v>
      </c>
      <c r="R149" s="6">
        <v>0</v>
      </c>
      <c r="S149" s="7" t="str">
        <f t="shared" si="15"/>
        <v>film &amp; video</v>
      </c>
      <c r="T149" s="7" t="str">
        <f t="shared" si="16"/>
        <v>science fiction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12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 s="10">
        <f t="shared" si="13"/>
        <v>42427.281666666662</v>
      </c>
      <c r="L150">
        <v>1453963536</v>
      </c>
      <c r="M150" s="10">
        <f t="shared" si="14"/>
        <v>42397.281666666662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17"/>
        <v>20</v>
      </c>
      <c r="S150" s="7" t="str">
        <f t="shared" si="15"/>
        <v>film &amp; video</v>
      </c>
      <c r="T150" s="7" t="str">
        <f t="shared" si="16"/>
        <v>science fiction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12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 s="10">
        <f t="shared" si="13"/>
        <v>41998.333333333328</v>
      </c>
      <c r="L151">
        <v>1416888470</v>
      </c>
      <c r="M151" s="10">
        <f t="shared" si="14"/>
        <v>41968.172106481477</v>
      </c>
      <c r="N151" t="b">
        <v>0</v>
      </c>
      <c r="O151">
        <v>6</v>
      </c>
      <c r="P151" t="b">
        <v>0</v>
      </c>
      <c r="Q151" t="s">
        <v>8267</v>
      </c>
      <c r="R151" s="6">
        <f t="shared" si="17"/>
        <v>15.333333333333334</v>
      </c>
      <c r="S151" s="7" t="str">
        <f t="shared" si="15"/>
        <v>film &amp; video</v>
      </c>
      <c r="T151" s="7" t="str">
        <f t="shared" si="16"/>
        <v>science fiction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12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 s="10">
        <f t="shared" si="13"/>
        <v>42150.161828703705</v>
      </c>
      <c r="L152">
        <v>1427428382</v>
      </c>
      <c r="M152" s="10">
        <f t="shared" si="14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17"/>
        <v>449.43283582089555</v>
      </c>
      <c r="S152" s="7" t="str">
        <f t="shared" si="15"/>
        <v>film &amp; video</v>
      </c>
      <c r="T152" s="7" t="str">
        <f t="shared" si="16"/>
        <v>science fiction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12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 s="10">
        <f t="shared" si="13"/>
        <v>42173.550821759258</v>
      </c>
      <c r="L153">
        <v>1429449191</v>
      </c>
      <c r="M153" s="10">
        <f t="shared" si="14"/>
        <v>42113.550821759258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17"/>
        <v>28</v>
      </c>
      <c r="S153" s="7" t="str">
        <f t="shared" si="15"/>
        <v>film &amp; video</v>
      </c>
      <c r="T153" s="7" t="str">
        <f t="shared" si="16"/>
        <v>science fiction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12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 s="10">
        <f t="shared" si="13"/>
        <v>41905.077546296299</v>
      </c>
      <c r="L154">
        <v>1408845100</v>
      </c>
      <c r="M154" s="10">
        <f t="shared" si="14"/>
        <v>41875.077546296299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17"/>
        <v>15</v>
      </c>
      <c r="S154" s="7" t="str">
        <f t="shared" si="15"/>
        <v>film &amp; video</v>
      </c>
      <c r="T154" s="7" t="str">
        <f t="shared" si="16"/>
        <v>science fiction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12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 s="10">
        <f t="shared" si="13"/>
        <v>41975.627824074079</v>
      </c>
      <c r="L155">
        <v>1413900244</v>
      </c>
      <c r="M155" s="10">
        <f t="shared" si="14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6">
        <f t="shared" si="17"/>
        <v>35.9</v>
      </c>
      <c r="S155" s="7" t="str">
        <f t="shared" si="15"/>
        <v>film &amp; video</v>
      </c>
      <c r="T155" s="7" t="str">
        <f t="shared" si="16"/>
        <v>science fiction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12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 s="10">
        <f t="shared" si="13"/>
        <v>42158.547395833331</v>
      </c>
      <c r="L156">
        <v>1429621695</v>
      </c>
      <c r="M156" s="10">
        <f t="shared" si="14"/>
        <v>42115.547395833331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17"/>
        <v>13.333333333333334</v>
      </c>
      <c r="S156" s="7" t="str">
        <f t="shared" si="15"/>
        <v>film &amp; video</v>
      </c>
      <c r="T156" s="7" t="str">
        <f t="shared" si="16"/>
        <v>science fiction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12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 s="10">
        <f t="shared" si="13"/>
        <v>42208.559432870374</v>
      </c>
      <c r="L157">
        <v>1434201935</v>
      </c>
      <c r="M157" s="10">
        <f t="shared" si="14"/>
        <v>42168.559432870374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17"/>
        <v>20.25</v>
      </c>
      <c r="S157" s="7" t="str">
        <f t="shared" si="15"/>
        <v>film &amp; video</v>
      </c>
      <c r="T157" s="7" t="str">
        <f t="shared" si="16"/>
        <v>science fiction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12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 s="10">
        <f t="shared" si="13"/>
        <v>41854.124953703707</v>
      </c>
      <c r="L158">
        <v>1401850796</v>
      </c>
      <c r="M158" s="10">
        <f t="shared" si="14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17"/>
        <v>119</v>
      </c>
      <c r="S158" s="7" t="str">
        <f t="shared" si="15"/>
        <v>film &amp; video</v>
      </c>
      <c r="T158" s="7" t="str">
        <f t="shared" si="16"/>
        <v>science fiction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12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 s="10">
        <f t="shared" si="13"/>
        <v>42426.911712962959</v>
      </c>
      <c r="L159">
        <v>1453931572</v>
      </c>
      <c r="M159" s="10">
        <f t="shared" si="14"/>
        <v>42396.911712962959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17"/>
        <v>4</v>
      </c>
      <c r="S159" s="7" t="str">
        <f t="shared" si="15"/>
        <v>film &amp; video</v>
      </c>
      <c r="T159" s="7" t="str">
        <f t="shared" si="16"/>
        <v>science fiction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12"/>
        <v>0</v>
      </c>
      <c r="G160" t="s">
        <v>8220</v>
      </c>
      <c r="H160" t="s">
        <v>8224</v>
      </c>
      <c r="I160" t="s">
        <v>8246</v>
      </c>
      <c r="J160">
        <v>1413942628</v>
      </c>
      <c r="K160" s="10">
        <f t="shared" si="13"/>
        <v>41934.07671296296</v>
      </c>
      <c r="L160">
        <v>1411350628</v>
      </c>
      <c r="M160" s="10">
        <f t="shared" si="14"/>
        <v>41904.07671296296</v>
      </c>
      <c r="N160" t="b">
        <v>0</v>
      </c>
      <c r="O160">
        <v>0</v>
      </c>
      <c r="P160" t="b">
        <v>0</v>
      </c>
      <c r="Q160" t="s">
        <v>8267</v>
      </c>
      <c r="R160" s="6">
        <v>0</v>
      </c>
      <c r="S160" s="7" t="str">
        <f t="shared" si="15"/>
        <v>film &amp; video</v>
      </c>
      <c r="T160" s="7" t="str">
        <f t="shared" si="16"/>
        <v>science fiction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12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 s="10">
        <f t="shared" si="13"/>
        <v>42554.434548611112</v>
      </c>
      <c r="L161">
        <v>1464085545</v>
      </c>
      <c r="M161" s="10">
        <f t="shared" si="14"/>
        <v>42514.434548611112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17"/>
        <v>10</v>
      </c>
      <c r="S161" s="7" t="str">
        <f t="shared" si="15"/>
        <v>film &amp; video</v>
      </c>
      <c r="T161" s="7" t="str">
        <f t="shared" si="16"/>
        <v>science fiction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12"/>
        <v>0</v>
      </c>
      <c r="G162" t="s">
        <v>8221</v>
      </c>
      <c r="H162" t="s">
        <v>8224</v>
      </c>
      <c r="I162" t="s">
        <v>8246</v>
      </c>
      <c r="J162">
        <v>1439675691</v>
      </c>
      <c r="K162" s="10">
        <f t="shared" si="13"/>
        <v>42231.913090277783</v>
      </c>
      <c r="L162">
        <v>1434491691</v>
      </c>
      <c r="M162" s="10">
        <f t="shared" si="14"/>
        <v>42171.913090277783</v>
      </c>
      <c r="N162" t="b">
        <v>0</v>
      </c>
      <c r="O162">
        <v>0</v>
      </c>
      <c r="P162" t="b">
        <v>0</v>
      </c>
      <c r="Q162" t="s">
        <v>8268</v>
      </c>
      <c r="R162" s="6">
        <v>0</v>
      </c>
      <c r="S162" s="7" t="str">
        <f t="shared" si="15"/>
        <v>film &amp; video</v>
      </c>
      <c r="T162" s="7" t="str">
        <f t="shared" si="16"/>
        <v>drama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12"/>
        <v>1E-4</v>
      </c>
      <c r="G163" t="s">
        <v>8221</v>
      </c>
      <c r="H163" t="s">
        <v>8224</v>
      </c>
      <c r="I163" t="s">
        <v>8246</v>
      </c>
      <c r="J163">
        <v>1404318595</v>
      </c>
      <c r="K163" s="10">
        <f t="shared" si="13"/>
        <v>41822.687442129631</v>
      </c>
      <c r="L163">
        <v>1401726595</v>
      </c>
      <c r="M163" s="10">
        <f t="shared" si="14"/>
        <v>41792.687442129631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17"/>
        <v>5</v>
      </c>
      <c r="S163" s="7" t="str">
        <f t="shared" si="15"/>
        <v>film &amp; video</v>
      </c>
      <c r="T163" s="7" t="str">
        <f t="shared" si="16"/>
        <v>drama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12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 s="10">
        <f t="shared" si="13"/>
        <v>41867.987500000003</v>
      </c>
      <c r="L164">
        <v>1405393356</v>
      </c>
      <c r="M164" s="10">
        <f t="shared" si="14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6">
        <f t="shared" si="17"/>
        <v>43.5</v>
      </c>
      <c r="S164" s="7" t="str">
        <f t="shared" si="15"/>
        <v>film &amp; video</v>
      </c>
      <c r="T164" s="7" t="str">
        <f t="shared" si="16"/>
        <v>drama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12"/>
        <v>0</v>
      </c>
      <c r="G165" t="s">
        <v>8221</v>
      </c>
      <c r="H165" t="s">
        <v>8224</v>
      </c>
      <c r="I165" t="s">
        <v>8246</v>
      </c>
      <c r="J165">
        <v>1443657600</v>
      </c>
      <c r="K165" s="10">
        <f t="shared" si="13"/>
        <v>42278</v>
      </c>
      <c r="L165">
        <v>1440716654</v>
      </c>
      <c r="M165" s="10">
        <f t="shared" si="14"/>
        <v>42243.961273148147</v>
      </c>
      <c r="N165" t="b">
        <v>0</v>
      </c>
      <c r="O165">
        <v>0</v>
      </c>
      <c r="P165" t="b">
        <v>0</v>
      </c>
      <c r="Q165" t="s">
        <v>8268</v>
      </c>
      <c r="R165" s="6">
        <v>0</v>
      </c>
      <c r="S165" s="7" t="str">
        <f t="shared" si="15"/>
        <v>film &amp; video</v>
      </c>
      <c r="T165" s="7" t="str">
        <f t="shared" si="16"/>
        <v>drama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12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 s="10">
        <f t="shared" si="13"/>
        <v>41901.762743055559</v>
      </c>
      <c r="L166">
        <v>1405966701</v>
      </c>
      <c r="M166" s="10">
        <f t="shared" si="14"/>
        <v>41841.762743055559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17"/>
        <v>91.428571428571431</v>
      </c>
      <c r="S166" s="7" t="str">
        <f t="shared" si="15"/>
        <v>film &amp; video</v>
      </c>
      <c r="T166" s="7" t="str">
        <f t="shared" si="16"/>
        <v>drama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12"/>
        <v>0</v>
      </c>
      <c r="G167" t="s">
        <v>8221</v>
      </c>
      <c r="H167" t="s">
        <v>8225</v>
      </c>
      <c r="I167" t="s">
        <v>8247</v>
      </c>
      <c r="J167">
        <v>1452613724</v>
      </c>
      <c r="K167" s="10">
        <f t="shared" si="13"/>
        <v>42381.658842592587</v>
      </c>
      <c r="L167">
        <v>1450021724</v>
      </c>
      <c r="M167" s="10">
        <f t="shared" si="14"/>
        <v>42351.658842592587</v>
      </c>
      <c r="N167" t="b">
        <v>0</v>
      </c>
      <c r="O167">
        <v>0</v>
      </c>
      <c r="P167" t="b">
        <v>0</v>
      </c>
      <c r="Q167" t="s">
        <v>8268</v>
      </c>
      <c r="R167" s="6">
        <v>0</v>
      </c>
      <c r="S167" s="7" t="str">
        <f t="shared" si="15"/>
        <v>film &amp; video</v>
      </c>
      <c r="T167" s="7" t="str">
        <f t="shared" si="16"/>
        <v>drama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12"/>
        <v>0.6</v>
      </c>
      <c r="G168" t="s">
        <v>8221</v>
      </c>
      <c r="H168" t="s">
        <v>8224</v>
      </c>
      <c r="I168" t="s">
        <v>8246</v>
      </c>
      <c r="J168">
        <v>1484531362</v>
      </c>
      <c r="K168" s="10">
        <f t="shared" si="13"/>
        <v>42751.075949074075</v>
      </c>
      <c r="L168">
        <v>1481939362</v>
      </c>
      <c r="M168" s="10">
        <f t="shared" si="14"/>
        <v>42721.075949074075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17"/>
        <v>3000</v>
      </c>
      <c r="S168" s="7" t="str">
        <f t="shared" si="15"/>
        <v>film &amp; video</v>
      </c>
      <c r="T168" s="7" t="str">
        <f t="shared" si="16"/>
        <v>drama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12"/>
        <v>1E-4</v>
      </c>
      <c r="G169" t="s">
        <v>8221</v>
      </c>
      <c r="H169" t="s">
        <v>8224</v>
      </c>
      <c r="I169" t="s">
        <v>8246</v>
      </c>
      <c r="J169">
        <v>1438726535</v>
      </c>
      <c r="K169" s="10">
        <f t="shared" si="13"/>
        <v>42220.927488425921</v>
      </c>
      <c r="L169">
        <v>1433542535</v>
      </c>
      <c r="M169" s="10">
        <f t="shared" si="14"/>
        <v>42160.927488425921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17"/>
        <v>5.5</v>
      </c>
      <c r="S169" s="7" t="str">
        <f t="shared" si="15"/>
        <v>film &amp; video</v>
      </c>
      <c r="T169" s="7" t="str">
        <f t="shared" si="16"/>
        <v>drama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12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 s="10">
        <f t="shared" si="13"/>
        <v>42082.793634259258</v>
      </c>
      <c r="L170">
        <v>1424203370</v>
      </c>
      <c r="M170" s="10">
        <f t="shared" si="14"/>
        <v>42052.83530092593</v>
      </c>
      <c r="N170" t="b">
        <v>0</v>
      </c>
      <c r="O170">
        <v>3</v>
      </c>
      <c r="P170" t="b">
        <v>0</v>
      </c>
      <c r="Q170" t="s">
        <v>8268</v>
      </c>
      <c r="R170" s="6">
        <f t="shared" si="17"/>
        <v>108.33333333333333</v>
      </c>
      <c r="S170" s="7" t="str">
        <f t="shared" si="15"/>
        <v>film &amp; video</v>
      </c>
      <c r="T170" s="7" t="str">
        <f t="shared" si="16"/>
        <v>drama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12"/>
        <v>0.224</v>
      </c>
      <c r="G171" t="s">
        <v>8221</v>
      </c>
      <c r="H171" t="s">
        <v>8225</v>
      </c>
      <c r="I171" t="s">
        <v>8247</v>
      </c>
      <c r="J171">
        <v>1413634059</v>
      </c>
      <c r="K171" s="10">
        <f t="shared" si="13"/>
        <v>41930.505312499998</v>
      </c>
      <c r="L171">
        <v>1411042059</v>
      </c>
      <c r="M171" s="10">
        <f t="shared" si="14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17"/>
        <v>56</v>
      </c>
      <c r="S171" s="7" t="str">
        <f t="shared" si="15"/>
        <v>film &amp; video</v>
      </c>
      <c r="T171" s="7" t="str">
        <f t="shared" si="16"/>
        <v>drama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12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 s="10">
        <f t="shared" si="13"/>
        <v>42246.227777777778</v>
      </c>
      <c r="L172">
        <v>1438385283</v>
      </c>
      <c r="M172" s="10">
        <f t="shared" si="14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6">
        <f t="shared" si="17"/>
        <v>32.5</v>
      </c>
      <c r="S172" s="7" t="str">
        <f t="shared" si="15"/>
        <v>film &amp; video</v>
      </c>
      <c r="T172" s="7" t="str">
        <f t="shared" si="16"/>
        <v>drama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12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 s="10">
        <f t="shared" si="13"/>
        <v>42594.180717592593</v>
      </c>
      <c r="L173">
        <v>1465791614</v>
      </c>
      <c r="M173" s="10">
        <f t="shared" si="14"/>
        <v>42534.180717592593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17"/>
        <v>1</v>
      </c>
      <c r="S173" s="7" t="str">
        <f t="shared" si="15"/>
        <v>film &amp; video</v>
      </c>
      <c r="T173" s="7" t="str">
        <f t="shared" si="16"/>
        <v>drama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12"/>
        <v>0</v>
      </c>
      <c r="G174" t="s">
        <v>8221</v>
      </c>
      <c r="H174" t="s">
        <v>8224</v>
      </c>
      <c r="I174" t="s">
        <v>8246</v>
      </c>
      <c r="J174">
        <v>1426753723</v>
      </c>
      <c r="K174" s="10">
        <f t="shared" si="13"/>
        <v>42082.353275462956</v>
      </c>
      <c r="L174">
        <v>1423733323</v>
      </c>
      <c r="M174" s="10">
        <f t="shared" si="14"/>
        <v>42047.394942129627</v>
      </c>
      <c r="N174" t="b">
        <v>0</v>
      </c>
      <c r="O174">
        <v>0</v>
      </c>
      <c r="P174" t="b">
        <v>0</v>
      </c>
      <c r="Q174" t="s">
        <v>8268</v>
      </c>
      <c r="R174" s="6">
        <v>0</v>
      </c>
      <c r="S174" s="7" t="str">
        <f t="shared" si="15"/>
        <v>film &amp; video</v>
      </c>
      <c r="T174" s="7" t="str">
        <f t="shared" si="16"/>
        <v>drama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12"/>
        <v>0</v>
      </c>
      <c r="G175" t="s">
        <v>8221</v>
      </c>
      <c r="H175" t="s">
        <v>8225</v>
      </c>
      <c r="I175" t="s">
        <v>8247</v>
      </c>
      <c r="J175">
        <v>1425131108</v>
      </c>
      <c r="K175" s="10">
        <f t="shared" si="13"/>
        <v>42063.573009259257</v>
      </c>
      <c r="L175">
        <v>1422539108</v>
      </c>
      <c r="M175" s="10">
        <f t="shared" si="14"/>
        <v>42033.573009259257</v>
      </c>
      <c r="N175" t="b">
        <v>0</v>
      </c>
      <c r="O175">
        <v>0</v>
      </c>
      <c r="P175" t="b">
        <v>0</v>
      </c>
      <c r="Q175" t="s">
        <v>8268</v>
      </c>
      <c r="R175" s="6">
        <v>0</v>
      </c>
      <c r="S175" s="7" t="str">
        <f t="shared" si="15"/>
        <v>film &amp; video</v>
      </c>
      <c r="T175" s="7" t="str">
        <f t="shared" si="16"/>
        <v>drama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12"/>
        <v>0</v>
      </c>
      <c r="G176" t="s">
        <v>8221</v>
      </c>
      <c r="H176" t="s">
        <v>8233</v>
      </c>
      <c r="I176" t="s">
        <v>8249</v>
      </c>
      <c r="J176">
        <v>1431108776</v>
      </c>
      <c r="K176" s="10">
        <f t="shared" si="13"/>
        <v>42132.758981481486</v>
      </c>
      <c r="L176">
        <v>1425924776</v>
      </c>
      <c r="M176" s="10">
        <f t="shared" si="14"/>
        <v>42072.758981481486</v>
      </c>
      <c r="N176" t="b">
        <v>0</v>
      </c>
      <c r="O176">
        <v>0</v>
      </c>
      <c r="P176" t="b">
        <v>0</v>
      </c>
      <c r="Q176" t="s">
        <v>8268</v>
      </c>
      <c r="R176" s="6">
        <v>0</v>
      </c>
      <c r="S176" s="7" t="str">
        <f t="shared" si="15"/>
        <v>film &amp; video</v>
      </c>
      <c r="T176" s="7" t="str">
        <f t="shared" si="16"/>
        <v>drama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12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 s="10">
        <f t="shared" si="13"/>
        <v>41880.777905092589</v>
      </c>
      <c r="L177">
        <v>1407177611</v>
      </c>
      <c r="M177" s="10">
        <f t="shared" si="14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17"/>
        <v>49.884615384615387</v>
      </c>
      <c r="S177" s="7" t="str">
        <f t="shared" si="15"/>
        <v>film &amp; video</v>
      </c>
      <c r="T177" s="7" t="str">
        <f t="shared" si="16"/>
        <v>drama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12"/>
        <v>0</v>
      </c>
      <c r="G178" t="s">
        <v>8221</v>
      </c>
      <c r="H178" t="s">
        <v>8224</v>
      </c>
      <c r="I178" t="s">
        <v>8246</v>
      </c>
      <c r="J178">
        <v>1438803999</v>
      </c>
      <c r="K178" s="10">
        <f t="shared" si="13"/>
        <v>42221.824062500003</v>
      </c>
      <c r="L178">
        <v>1436211999</v>
      </c>
      <c r="M178" s="10">
        <f t="shared" si="14"/>
        <v>42191.824062500003</v>
      </c>
      <c r="N178" t="b">
        <v>0</v>
      </c>
      <c r="O178">
        <v>0</v>
      </c>
      <c r="P178" t="b">
        <v>0</v>
      </c>
      <c r="Q178" t="s">
        <v>8268</v>
      </c>
      <c r="R178" s="6">
        <v>0</v>
      </c>
      <c r="S178" s="7" t="str">
        <f t="shared" si="15"/>
        <v>film &amp; video</v>
      </c>
      <c r="T178" s="7" t="str">
        <f t="shared" si="16"/>
        <v>drama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12"/>
        <v>0.4</v>
      </c>
      <c r="G179" t="s">
        <v>8221</v>
      </c>
      <c r="H179" t="s">
        <v>8224</v>
      </c>
      <c r="I179" t="s">
        <v>8246</v>
      </c>
      <c r="J179">
        <v>1427155726</v>
      </c>
      <c r="K179" s="10">
        <f t="shared" si="13"/>
        <v>42087.00608796296</v>
      </c>
      <c r="L179">
        <v>1425690526</v>
      </c>
      <c r="M179" s="10">
        <f t="shared" si="14"/>
        <v>42070.047754629632</v>
      </c>
      <c r="N179" t="b">
        <v>0</v>
      </c>
      <c r="O179">
        <v>7</v>
      </c>
      <c r="P179" t="b">
        <v>0</v>
      </c>
      <c r="Q179" t="s">
        <v>8268</v>
      </c>
      <c r="R179" s="6">
        <f t="shared" si="17"/>
        <v>25.714285714285715</v>
      </c>
      <c r="S179" s="7" t="str">
        <f t="shared" si="15"/>
        <v>film &amp; video</v>
      </c>
      <c r="T179" s="7" t="str">
        <f t="shared" si="16"/>
        <v>drama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12"/>
        <v>0</v>
      </c>
      <c r="G180" t="s">
        <v>8221</v>
      </c>
      <c r="H180" t="s">
        <v>8227</v>
      </c>
      <c r="I180" t="s">
        <v>8249</v>
      </c>
      <c r="J180">
        <v>1448582145</v>
      </c>
      <c r="K180" s="10">
        <f t="shared" si="13"/>
        <v>42334.997048611112</v>
      </c>
      <c r="L180">
        <v>1445986545</v>
      </c>
      <c r="M180" s="10">
        <f t="shared" si="14"/>
        <v>42304.955381944441</v>
      </c>
      <c r="N180" t="b">
        <v>0</v>
      </c>
      <c r="O180">
        <v>0</v>
      </c>
      <c r="P180" t="b">
        <v>0</v>
      </c>
      <c r="Q180" t="s">
        <v>8268</v>
      </c>
      <c r="R180" s="6">
        <v>0</v>
      </c>
      <c r="S180" s="7" t="str">
        <f t="shared" si="15"/>
        <v>film &amp; video</v>
      </c>
      <c r="T180" s="7" t="str">
        <f t="shared" si="16"/>
        <v>drama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12"/>
        <v>0.2</v>
      </c>
      <c r="G181" t="s">
        <v>8221</v>
      </c>
      <c r="H181" t="s">
        <v>8224</v>
      </c>
      <c r="I181" t="s">
        <v>8246</v>
      </c>
      <c r="J181">
        <v>1457056555</v>
      </c>
      <c r="K181" s="10">
        <f t="shared" si="13"/>
        <v>42433.080497685187</v>
      </c>
      <c r="L181">
        <v>1454464555</v>
      </c>
      <c r="M181" s="10">
        <f t="shared" si="14"/>
        <v>42403.080497685187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17"/>
        <v>100</v>
      </c>
      <c r="S181" s="7" t="str">
        <f t="shared" si="15"/>
        <v>film &amp; video</v>
      </c>
      <c r="T181" s="7" t="str">
        <f t="shared" si="16"/>
        <v>drama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12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 s="10">
        <f t="shared" si="13"/>
        <v>42107.791666666672</v>
      </c>
      <c r="L182">
        <v>1425512843</v>
      </c>
      <c r="M182" s="10">
        <f t="shared" si="14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6">
        <f t="shared" si="17"/>
        <v>30.846153846153847</v>
      </c>
      <c r="S182" s="7" t="str">
        <f t="shared" si="15"/>
        <v>film &amp; video</v>
      </c>
      <c r="T182" s="7" t="str">
        <f t="shared" si="16"/>
        <v>drama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12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 s="10">
        <f t="shared" si="13"/>
        <v>42177.741840277777</v>
      </c>
      <c r="L183">
        <v>1432403295</v>
      </c>
      <c r="M183" s="10">
        <f t="shared" si="14"/>
        <v>42147.741840277777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17"/>
        <v>180.5</v>
      </c>
      <c r="S183" s="7" t="str">
        <f t="shared" si="15"/>
        <v>film &amp; video</v>
      </c>
      <c r="T183" s="7" t="str">
        <f t="shared" si="16"/>
        <v>drama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12"/>
        <v>0</v>
      </c>
      <c r="G184" t="s">
        <v>8221</v>
      </c>
      <c r="H184" t="s">
        <v>8224</v>
      </c>
      <c r="I184" t="s">
        <v>8246</v>
      </c>
      <c r="J184">
        <v>1483748232</v>
      </c>
      <c r="K184" s="10">
        <f t="shared" si="13"/>
        <v>42742.011944444443</v>
      </c>
      <c r="L184">
        <v>1481156232</v>
      </c>
      <c r="M184" s="10">
        <f t="shared" si="14"/>
        <v>42712.011944444443</v>
      </c>
      <c r="N184" t="b">
        <v>0</v>
      </c>
      <c r="O184">
        <v>0</v>
      </c>
      <c r="P184" t="b">
        <v>0</v>
      </c>
      <c r="Q184" t="s">
        <v>8268</v>
      </c>
      <c r="R184" s="6">
        <v>0</v>
      </c>
      <c r="S184" s="7" t="str">
        <f t="shared" si="15"/>
        <v>film &amp; video</v>
      </c>
      <c r="T184" s="7" t="str">
        <f t="shared" si="16"/>
        <v>drama</v>
      </c>
    </row>
    <row r="185" spans="1:20" ht="18.7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12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 s="10">
        <f t="shared" si="13"/>
        <v>41969.851967592593</v>
      </c>
      <c r="L185">
        <v>1414438010</v>
      </c>
      <c r="M185" s="10">
        <f t="shared" si="14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6">
        <f t="shared" si="17"/>
        <v>373.5</v>
      </c>
      <c r="S185" s="7" t="str">
        <f t="shared" si="15"/>
        <v>film &amp; video</v>
      </c>
      <c r="T185" s="7" t="str">
        <f t="shared" si="16"/>
        <v>drama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12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 s="10">
        <f t="shared" si="13"/>
        <v>41883.165972222225</v>
      </c>
      <c r="L186">
        <v>1404586762</v>
      </c>
      <c r="M186" s="10">
        <f t="shared" si="14"/>
        <v>41825.791226851856</v>
      </c>
      <c r="N186" t="b">
        <v>0</v>
      </c>
      <c r="O186">
        <v>2</v>
      </c>
      <c r="P186" t="b">
        <v>0</v>
      </c>
      <c r="Q186" t="s">
        <v>8268</v>
      </c>
      <c r="R186" s="6">
        <f t="shared" si="17"/>
        <v>25.5</v>
      </c>
      <c r="S186" s="7" t="str">
        <f t="shared" si="15"/>
        <v>film &amp; video</v>
      </c>
      <c r="T186" s="7" t="str">
        <f t="shared" si="16"/>
        <v>drama</v>
      </c>
    </row>
    <row r="187" spans="1:20" ht="18.7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12"/>
        <v>5.5E-2</v>
      </c>
      <c r="G187" t="s">
        <v>8221</v>
      </c>
      <c r="H187" t="s">
        <v>8234</v>
      </c>
      <c r="I187" t="s">
        <v>8254</v>
      </c>
      <c r="J187">
        <v>1471557139</v>
      </c>
      <c r="K187" s="10">
        <f t="shared" si="13"/>
        <v>42600.91133101852</v>
      </c>
      <c r="L187">
        <v>1468965139</v>
      </c>
      <c r="M187" s="10">
        <f t="shared" si="14"/>
        <v>42570.91133101852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17"/>
        <v>220</v>
      </c>
      <c r="S187" s="7" t="str">
        <f t="shared" si="15"/>
        <v>film &amp; video</v>
      </c>
      <c r="T187" s="7" t="str">
        <f t="shared" si="16"/>
        <v>drama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12"/>
        <v>0</v>
      </c>
      <c r="G188" t="s">
        <v>8221</v>
      </c>
      <c r="H188" t="s">
        <v>8224</v>
      </c>
      <c r="I188" t="s">
        <v>8246</v>
      </c>
      <c r="J188">
        <v>1488571200</v>
      </c>
      <c r="K188" s="10">
        <f t="shared" si="13"/>
        <v>42797.833333333328</v>
      </c>
      <c r="L188">
        <v>1485977434</v>
      </c>
      <c r="M188" s="10">
        <f t="shared" si="14"/>
        <v>42767.812893518523</v>
      </c>
      <c r="N188" t="b">
        <v>0</v>
      </c>
      <c r="O188">
        <v>0</v>
      </c>
      <c r="P188" t="b">
        <v>0</v>
      </c>
      <c r="Q188" t="s">
        <v>8268</v>
      </c>
      <c r="R188" s="6">
        <v>0</v>
      </c>
      <c r="S188" s="7" t="str">
        <f t="shared" si="15"/>
        <v>film &amp; video</v>
      </c>
      <c r="T188" s="7" t="str">
        <f t="shared" si="16"/>
        <v>drama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12"/>
        <v>0.16</v>
      </c>
      <c r="G189" t="s">
        <v>8221</v>
      </c>
      <c r="H189" t="s">
        <v>8224</v>
      </c>
      <c r="I189" t="s">
        <v>8246</v>
      </c>
      <c r="J189">
        <v>1437461940</v>
      </c>
      <c r="K189" s="10">
        <f t="shared" si="13"/>
        <v>42206.290972222225</v>
      </c>
      <c r="L189">
        <v>1435383457</v>
      </c>
      <c r="M189" s="10">
        <f t="shared" si="14"/>
        <v>42182.234456018516</v>
      </c>
      <c r="N189" t="b">
        <v>0</v>
      </c>
      <c r="O189">
        <v>5</v>
      </c>
      <c r="P189" t="b">
        <v>0</v>
      </c>
      <c r="Q189" t="s">
        <v>8268</v>
      </c>
      <c r="R189" s="6">
        <f t="shared" si="17"/>
        <v>160</v>
      </c>
      <c r="S189" s="7" t="str">
        <f t="shared" si="15"/>
        <v>film &amp; video</v>
      </c>
      <c r="T189" s="7" t="str">
        <f t="shared" si="16"/>
        <v>drama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12"/>
        <v>0</v>
      </c>
      <c r="G190" t="s">
        <v>8221</v>
      </c>
      <c r="H190" t="s">
        <v>8224</v>
      </c>
      <c r="I190" t="s">
        <v>8246</v>
      </c>
      <c r="J190">
        <v>1409891015</v>
      </c>
      <c r="K190" s="10">
        <f t="shared" si="13"/>
        <v>41887.18304398148</v>
      </c>
      <c r="L190">
        <v>1407299015</v>
      </c>
      <c r="M190" s="10">
        <f t="shared" si="14"/>
        <v>41857.18304398148</v>
      </c>
      <c r="N190" t="b">
        <v>0</v>
      </c>
      <c r="O190">
        <v>0</v>
      </c>
      <c r="P190" t="b">
        <v>0</v>
      </c>
      <c r="Q190" t="s">
        <v>8268</v>
      </c>
      <c r="R190" s="6">
        <v>0</v>
      </c>
      <c r="S190" s="7" t="str">
        <f t="shared" si="15"/>
        <v>film &amp; video</v>
      </c>
      <c r="T190" s="7" t="str">
        <f t="shared" si="16"/>
        <v>drama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12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 s="10">
        <f t="shared" si="13"/>
        <v>42616.690706018519</v>
      </c>
      <c r="L191">
        <v>1467736477</v>
      </c>
      <c r="M191" s="10">
        <f t="shared" si="14"/>
        <v>42556.690706018519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17"/>
        <v>69</v>
      </c>
      <c r="S191" s="7" t="str">
        <f t="shared" si="15"/>
        <v>film &amp; video</v>
      </c>
      <c r="T191" s="7" t="str">
        <f t="shared" si="16"/>
        <v>drama</v>
      </c>
    </row>
    <row r="192" spans="1:20" ht="18.7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12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 s="10">
        <f t="shared" si="13"/>
        <v>42537.650995370372</v>
      </c>
      <c r="L192">
        <v>1465227446</v>
      </c>
      <c r="M192" s="10">
        <f t="shared" si="14"/>
        <v>42527.650995370372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17"/>
        <v>50</v>
      </c>
      <c r="S192" s="7" t="str">
        <f t="shared" si="15"/>
        <v>film &amp; video</v>
      </c>
      <c r="T192" s="7" t="str">
        <f t="shared" si="16"/>
        <v>drama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12"/>
        <v>0.05</v>
      </c>
      <c r="G193" t="s">
        <v>8221</v>
      </c>
      <c r="H193" t="s">
        <v>8226</v>
      </c>
      <c r="I193" t="s">
        <v>8248</v>
      </c>
      <c r="J193">
        <v>1443782138</v>
      </c>
      <c r="K193" s="10">
        <f t="shared" si="13"/>
        <v>42279.441412037035</v>
      </c>
      <c r="L193">
        <v>1440326138</v>
      </c>
      <c r="M193" s="10">
        <f t="shared" si="14"/>
        <v>42239.441412037035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17"/>
        <v>83.333333333333329</v>
      </c>
      <c r="S193" s="7" t="str">
        <f t="shared" si="15"/>
        <v>film &amp; video</v>
      </c>
      <c r="T193" s="7" t="str">
        <f t="shared" si="16"/>
        <v>drama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12"/>
        <v>1.7E-5</v>
      </c>
      <c r="G194" t="s">
        <v>8221</v>
      </c>
      <c r="H194" t="s">
        <v>8224</v>
      </c>
      <c r="I194" t="s">
        <v>8246</v>
      </c>
      <c r="J194">
        <v>1413572432</v>
      </c>
      <c r="K194" s="10">
        <f t="shared" si="13"/>
        <v>41929.792037037041</v>
      </c>
      <c r="L194">
        <v>1410980432</v>
      </c>
      <c r="M194" s="10">
        <f t="shared" si="14"/>
        <v>41899.792037037041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si="17"/>
        <v>5.666666666666667</v>
      </c>
      <c r="S194" s="7" t="str">
        <f t="shared" si="15"/>
        <v>film &amp; video</v>
      </c>
      <c r="T194" s="7" t="str">
        <f t="shared" si="16"/>
        <v>drama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18">E195/D195</f>
        <v>0</v>
      </c>
      <c r="G195" t="s">
        <v>8221</v>
      </c>
      <c r="H195" t="s">
        <v>8225</v>
      </c>
      <c r="I195" t="s">
        <v>8247</v>
      </c>
      <c r="J195">
        <v>1417217166</v>
      </c>
      <c r="K195" s="10">
        <f t="shared" ref="K195:K258" si="19">(((J195/60)/60)/24)+DATE(1970,1,1)</f>
        <v>41971.976458333331</v>
      </c>
      <c r="L195">
        <v>1412029566</v>
      </c>
      <c r="M195" s="10">
        <f t="shared" ref="M195:M258" si="20">(((L195/60)/60)/24)+DATE(1970,1,1)</f>
        <v>41911.934791666667</v>
      </c>
      <c r="N195" t="b">
        <v>0</v>
      </c>
      <c r="O195">
        <v>0</v>
      </c>
      <c r="P195" t="b">
        <v>0</v>
      </c>
      <c r="Q195" t="s">
        <v>8268</v>
      </c>
      <c r="R195" s="6">
        <v>0</v>
      </c>
      <c r="S195" s="7" t="str">
        <f t="shared" ref="S195:S258" si="21">LEFT($Q195,FIND("/",$Q195)-1)</f>
        <v>film &amp; video</v>
      </c>
      <c r="T195" s="7" t="str">
        <f t="shared" ref="T195:T258" si="22">RIGHT($Q195,LEN($Q195)-FIND("/",$Q195))</f>
        <v>drama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8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 s="10">
        <f t="shared" si="19"/>
        <v>42435.996886574074</v>
      </c>
      <c r="L196">
        <v>1452124531</v>
      </c>
      <c r="M196" s="10">
        <f t="shared" si="20"/>
        <v>42375.996886574074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ref="R196:R258" si="23">E196/O196</f>
        <v>1</v>
      </c>
      <c r="S196" s="7" t="str">
        <f t="shared" si="21"/>
        <v>film &amp; video</v>
      </c>
      <c r="T196" s="7" t="str">
        <f t="shared" si="22"/>
        <v>drama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8"/>
        <v>0</v>
      </c>
      <c r="G197" t="s">
        <v>8221</v>
      </c>
      <c r="H197" t="s">
        <v>8224</v>
      </c>
      <c r="I197" t="s">
        <v>8246</v>
      </c>
      <c r="J197">
        <v>1436544332</v>
      </c>
      <c r="K197" s="10">
        <f t="shared" si="19"/>
        <v>42195.67050925926</v>
      </c>
      <c r="L197">
        <v>1431360332</v>
      </c>
      <c r="M197" s="10">
        <f t="shared" si="20"/>
        <v>42135.67050925926</v>
      </c>
      <c r="N197" t="b">
        <v>0</v>
      </c>
      <c r="O197">
        <v>0</v>
      </c>
      <c r="P197" t="b">
        <v>0</v>
      </c>
      <c r="Q197" t="s">
        <v>8268</v>
      </c>
      <c r="R197" s="6">
        <v>0</v>
      </c>
      <c r="S197" s="7" t="str">
        <f t="shared" si="21"/>
        <v>film &amp; video</v>
      </c>
      <c r="T197" s="7" t="str">
        <f t="shared" si="22"/>
        <v>drama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8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 s="10">
        <f t="shared" si="19"/>
        <v>42287.875</v>
      </c>
      <c r="L198">
        <v>1442062898</v>
      </c>
      <c r="M198" s="10">
        <f t="shared" si="20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6">
        <f t="shared" si="23"/>
        <v>77.10526315789474</v>
      </c>
      <c r="S198" s="7" t="str">
        <f t="shared" si="21"/>
        <v>film &amp; video</v>
      </c>
      <c r="T198" s="7" t="str">
        <f t="shared" si="22"/>
        <v>drama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8"/>
        <v>0.1048</v>
      </c>
      <c r="G199" t="s">
        <v>8221</v>
      </c>
      <c r="H199" t="s">
        <v>8225</v>
      </c>
      <c r="I199" t="s">
        <v>8247</v>
      </c>
      <c r="J199">
        <v>1487365200</v>
      </c>
      <c r="K199" s="10">
        <f t="shared" si="19"/>
        <v>42783.875</v>
      </c>
      <c r="L199">
        <v>1483734100</v>
      </c>
      <c r="M199" s="10">
        <f t="shared" si="20"/>
        <v>42741.848379629635</v>
      </c>
      <c r="N199" t="b">
        <v>0</v>
      </c>
      <c r="O199">
        <v>8</v>
      </c>
      <c r="P199" t="b">
        <v>0</v>
      </c>
      <c r="Q199" t="s">
        <v>8268</v>
      </c>
      <c r="R199" s="6">
        <f t="shared" si="23"/>
        <v>32.75</v>
      </c>
      <c r="S199" s="7" t="str">
        <f t="shared" si="21"/>
        <v>film &amp; video</v>
      </c>
      <c r="T199" s="7" t="str">
        <f t="shared" si="22"/>
        <v>drama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8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 s="10">
        <f t="shared" si="19"/>
        <v>41917.383356481485</v>
      </c>
      <c r="L200">
        <v>1409908322</v>
      </c>
      <c r="M200" s="10">
        <f t="shared" si="20"/>
        <v>41887.383356481485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23"/>
        <v>46.5</v>
      </c>
      <c r="S200" s="7" t="str">
        <f t="shared" si="21"/>
        <v>film &amp; video</v>
      </c>
      <c r="T200" s="7" t="str">
        <f t="shared" si="22"/>
        <v>drama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8"/>
        <v>0</v>
      </c>
      <c r="G201" t="s">
        <v>8221</v>
      </c>
      <c r="H201" t="s">
        <v>8224</v>
      </c>
      <c r="I201" t="s">
        <v>8246</v>
      </c>
      <c r="J201">
        <v>1472698702</v>
      </c>
      <c r="K201" s="10">
        <f t="shared" si="19"/>
        <v>42614.123865740738</v>
      </c>
      <c r="L201">
        <v>1470106702</v>
      </c>
      <c r="M201" s="10">
        <f t="shared" si="20"/>
        <v>42584.123865740738</v>
      </c>
      <c r="N201" t="b">
        <v>0</v>
      </c>
      <c r="O201">
        <v>0</v>
      </c>
      <c r="P201" t="b">
        <v>0</v>
      </c>
      <c r="Q201" t="s">
        <v>8268</v>
      </c>
      <c r="R201" s="6">
        <v>0</v>
      </c>
      <c r="S201" s="7" t="str">
        <f t="shared" si="21"/>
        <v>film &amp; video</v>
      </c>
      <c r="T201" s="7" t="str">
        <f t="shared" si="22"/>
        <v>drama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8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 s="10">
        <f t="shared" si="19"/>
        <v>41897.083368055559</v>
      </c>
      <c r="L202">
        <v>1408154403</v>
      </c>
      <c r="M202" s="10">
        <f t="shared" si="20"/>
        <v>41867.083368055559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23"/>
        <v>87.308333333333337</v>
      </c>
      <c r="S202" s="7" t="str">
        <f t="shared" si="21"/>
        <v>film &amp; video</v>
      </c>
      <c r="T202" s="7" t="str">
        <f t="shared" si="22"/>
        <v>drama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8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 s="10">
        <f t="shared" si="19"/>
        <v>42043.818622685183</v>
      </c>
      <c r="L203">
        <v>1421696329</v>
      </c>
      <c r="M203" s="10">
        <f t="shared" si="20"/>
        <v>42023.818622685183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23"/>
        <v>54.285714285714285</v>
      </c>
      <c r="S203" s="7" t="str">
        <f t="shared" si="21"/>
        <v>film &amp; video</v>
      </c>
      <c r="T203" s="7" t="str">
        <f t="shared" si="22"/>
        <v>drama</v>
      </c>
    </row>
    <row r="204" spans="1:20" ht="18.7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8"/>
        <v>0</v>
      </c>
      <c r="G204" t="s">
        <v>8221</v>
      </c>
      <c r="H204" t="s">
        <v>8224</v>
      </c>
      <c r="I204" t="s">
        <v>8246</v>
      </c>
      <c r="J204">
        <v>1444337940</v>
      </c>
      <c r="K204" s="10">
        <f t="shared" si="19"/>
        <v>42285.874305555553</v>
      </c>
      <c r="L204">
        <v>1441750564</v>
      </c>
      <c r="M204" s="10">
        <f t="shared" si="20"/>
        <v>42255.927824074075</v>
      </c>
      <c r="N204" t="b">
        <v>0</v>
      </c>
      <c r="O204">
        <v>0</v>
      </c>
      <c r="P204" t="b">
        <v>0</v>
      </c>
      <c r="Q204" t="s">
        <v>8268</v>
      </c>
      <c r="R204" s="6">
        <v>0</v>
      </c>
      <c r="S204" s="7" t="str">
        <f t="shared" si="21"/>
        <v>film &amp; video</v>
      </c>
      <c r="T204" s="7" t="str">
        <f t="shared" si="22"/>
        <v>drama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8"/>
        <v>0.2984</v>
      </c>
      <c r="G205" t="s">
        <v>8221</v>
      </c>
      <c r="H205" t="s">
        <v>8225</v>
      </c>
      <c r="I205" t="s">
        <v>8247</v>
      </c>
      <c r="J205">
        <v>1422562864</v>
      </c>
      <c r="K205" s="10">
        <f t="shared" si="19"/>
        <v>42033.847962962958</v>
      </c>
      <c r="L205">
        <v>1417378864</v>
      </c>
      <c r="M205" s="10">
        <f t="shared" si="20"/>
        <v>41973.847962962958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23"/>
        <v>93.25</v>
      </c>
      <c r="S205" s="7" t="str">
        <f t="shared" si="21"/>
        <v>film &amp; video</v>
      </c>
      <c r="T205" s="7" t="str">
        <f t="shared" si="22"/>
        <v>drama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8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 s="10">
        <f t="shared" si="19"/>
        <v>42586.583368055552</v>
      </c>
      <c r="L206">
        <v>1467727203</v>
      </c>
      <c r="M206" s="10">
        <f t="shared" si="20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23"/>
        <v>117.68368136117556</v>
      </c>
      <c r="S206" s="7" t="str">
        <f t="shared" si="21"/>
        <v>film &amp; video</v>
      </c>
      <c r="T206" s="7" t="str">
        <f t="shared" si="22"/>
        <v>drama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8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 s="10">
        <f t="shared" si="19"/>
        <v>42283.632199074069</v>
      </c>
      <c r="L207">
        <v>1441120222</v>
      </c>
      <c r="M207" s="10">
        <f t="shared" si="20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23"/>
        <v>76.470588235294116</v>
      </c>
      <c r="S207" s="7" t="str">
        <f t="shared" si="21"/>
        <v>film &amp; video</v>
      </c>
      <c r="T207" s="7" t="str">
        <f t="shared" si="22"/>
        <v>drama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8"/>
        <v>0</v>
      </c>
      <c r="G208" t="s">
        <v>8221</v>
      </c>
      <c r="H208" t="s">
        <v>8224</v>
      </c>
      <c r="I208" t="s">
        <v>8246</v>
      </c>
      <c r="J208">
        <v>1470441983</v>
      </c>
      <c r="K208" s="10">
        <f t="shared" si="19"/>
        <v>42588.004432870366</v>
      </c>
      <c r="L208">
        <v>1468627583</v>
      </c>
      <c r="M208" s="10">
        <f t="shared" si="20"/>
        <v>42567.004432870366</v>
      </c>
      <c r="N208" t="b">
        <v>0</v>
      </c>
      <c r="O208">
        <v>0</v>
      </c>
      <c r="P208" t="b">
        <v>0</v>
      </c>
      <c r="Q208" t="s">
        <v>8268</v>
      </c>
      <c r="R208" s="6">
        <v>0</v>
      </c>
      <c r="S208" s="7" t="str">
        <f t="shared" si="21"/>
        <v>film &amp; video</v>
      </c>
      <c r="T208" s="7" t="str">
        <f t="shared" si="22"/>
        <v>drama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8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 s="10">
        <f t="shared" si="19"/>
        <v>42008.197199074071</v>
      </c>
      <c r="L209">
        <v>1417754638</v>
      </c>
      <c r="M209" s="10">
        <f t="shared" si="20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23"/>
        <v>163.84615384615384</v>
      </c>
      <c r="S209" s="7" t="str">
        <f t="shared" si="21"/>
        <v>film &amp; video</v>
      </c>
      <c r="T209" s="7" t="str">
        <f t="shared" si="22"/>
        <v>drama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8"/>
        <v>0</v>
      </c>
      <c r="G210" t="s">
        <v>8221</v>
      </c>
      <c r="H210" t="s">
        <v>8226</v>
      </c>
      <c r="I210" t="s">
        <v>8248</v>
      </c>
      <c r="J210">
        <v>1418719967</v>
      </c>
      <c r="K210" s="10">
        <f t="shared" si="19"/>
        <v>41989.369988425926</v>
      </c>
      <c r="L210">
        <v>1416127967</v>
      </c>
      <c r="M210" s="10">
        <f t="shared" si="20"/>
        <v>41959.369988425926</v>
      </c>
      <c r="N210" t="b">
        <v>0</v>
      </c>
      <c r="O210">
        <v>0</v>
      </c>
      <c r="P210" t="b">
        <v>0</v>
      </c>
      <c r="Q210" t="s">
        <v>8268</v>
      </c>
      <c r="R210" s="6">
        <v>0</v>
      </c>
      <c r="S210" s="7" t="str">
        <f t="shared" si="21"/>
        <v>film &amp; video</v>
      </c>
      <c r="T210" s="7" t="str">
        <f t="shared" si="22"/>
        <v>drama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8"/>
        <v>0</v>
      </c>
      <c r="G211" t="s">
        <v>8221</v>
      </c>
      <c r="H211" t="s">
        <v>8224</v>
      </c>
      <c r="I211" t="s">
        <v>8246</v>
      </c>
      <c r="J211">
        <v>1436566135</v>
      </c>
      <c r="K211" s="10">
        <f t="shared" si="19"/>
        <v>42195.922858796301</v>
      </c>
      <c r="L211">
        <v>1433974135</v>
      </c>
      <c r="M211" s="10">
        <f t="shared" si="20"/>
        <v>42165.922858796301</v>
      </c>
      <c r="N211" t="b">
        <v>0</v>
      </c>
      <c r="O211">
        <v>0</v>
      </c>
      <c r="P211" t="b">
        <v>0</v>
      </c>
      <c r="Q211" t="s">
        <v>8268</v>
      </c>
      <c r="R211" s="6">
        <v>0</v>
      </c>
      <c r="S211" s="7" t="str">
        <f t="shared" si="21"/>
        <v>film &amp; video</v>
      </c>
      <c r="T211" s="7" t="str">
        <f t="shared" si="22"/>
        <v>drama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8"/>
        <v>0.2525</v>
      </c>
      <c r="G212" t="s">
        <v>8221</v>
      </c>
      <c r="H212" t="s">
        <v>8224</v>
      </c>
      <c r="I212" t="s">
        <v>8246</v>
      </c>
      <c r="J212">
        <v>1443675600</v>
      </c>
      <c r="K212" s="10">
        <f t="shared" si="19"/>
        <v>42278.208333333328</v>
      </c>
      <c r="L212">
        <v>1441157592</v>
      </c>
      <c r="M212" s="10">
        <f t="shared" si="20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6">
        <f t="shared" si="23"/>
        <v>91.818181818181813</v>
      </c>
      <c r="S212" s="7" t="str">
        <f t="shared" si="21"/>
        <v>film &amp; video</v>
      </c>
      <c r="T212" s="7" t="str">
        <f t="shared" si="22"/>
        <v>drama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8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 s="10">
        <f t="shared" si="19"/>
        <v>42266.159918981488</v>
      </c>
      <c r="L213">
        <v>1440042617</v>
      </c>
      <c r="M213" s="10">
        <f t="shared" si="20"/>
        <v>42236.159918981488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23"/>
        <v>185.83333333333334</v>
      </c>
      <c r="S213" s="7" t="str">
        <f t="shared" si="21"/>
        <v>film &amp; video</v>
      </c>
      <c r="T213" s="7" t="str">
        <f t="shared" si="22"/>
        <v>drama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8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 s="10">
        <f t="shared" si="19"/>
        <v>42476.839351851857</v>
      </c>
      <c r="L214">
        <v>1455656920</v>
      </c>
      <c r="M214" s="10">
        <f t="shared" si="20"/>
        <v>42416.881018518514</v>
      </c>
      <c r="N214" t="b">
        <v>0</v>
      </c>
      <c r="O214">
        <v>1</v>
      </c>
      <c r="P214" t="b">
        <v>0</v>
      </c>
      <c r="Q214" t="s">
        <v>8268</v>
      </c>
      <c r="R214" s="6">
        <f t="shared" si="23"/>
        <v>1</v>
      </c>
      <c r="S214" s="7" t="str">
        <f t="shared" si="21"/>
        <v>film &amp; video</v>
      </c>
      <c r="T214" s="7" t="str">
        <f t="shared" si="22"/>
        <v>drama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8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 s="10">
        <f t="shared" si="19"/>
        <v>42232.587974537033</v>
      </c>
      <c r="L215">
        <v>1437142547</v>
      </c>
      <c r="M215" s="10">
        <f t="shared" si="20"/>
        <v>42202.594293981485</v>
      </c>
      <c r="N215" t="b">
        <v>0</v>
      </c>
      <c r="O215">
        <v>1</v>
      </c>
      <c r="P215" t="b">
        <v>0</v>
      </c>
      <c r="Q215" t="s">
        <v>8268</v>
      </c>
      <c r="R215" s="6">
        <f t="shared" si="23"/>
        <v>20</v>
      </c>
      <c r="S215" s="7" t="str">
        <f t="shared" si="21"/>
        <v>film &amp; video</v>
      </c>
      <c r="T215" s="7" t="str">
        <f t="shared" si="22"/>
        <v>drama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8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 s="10">
        <f t="shared" si="19"/>
        <v>42069.64061342593</v>
      </c>
      <c r="L216">
        <v>1420471349</v>
      </c>
      <c r="M216" s="10">
        <f t="shared" si="20"/>
        <v>42009.64061342593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23"/>
        <v>1</v>
      </c>
      <c r="S216" s="7" t="str">
        <f t="shared" si="21"/>
        <v>film &amp; video</v>
      </c>
      <c r="T216" s="7" t="str">
        <f t="shared" si="22"/>
        <v>drama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8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 s="10">
        <f t="shared" si="19"/>
        <v>42417.999305555553</v>
      </c>
      <c r="L217">
        <v>1452058282</v>
      </c>
      <c r="M217" s="10">
        <f t="shared" si="20"/>
        <v>42375.230115740742</v>
      </c>
      <c r="N217" t="b">
        <v>0</v>
      </c>
      <c r="O217">
        <v>1</v>
      </c>
      <c r="P217" t="b">
        <v>0</v>
      </c>
      <c r="Q217" t="s">
        <v>8268</v>
      </c>
      <c r="R217" s="6">
        <f t="shared" si="23"/>
        <v>10</v>
      </c>
      <c r="S217" s="7" t="str">
        <f t="shared" si="21"/>
        <v>film &amp; video</v>
      </c>
      <c r="T217" s="7" t="str">
        <f t="shared" si="22"/>
        <v>drama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8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 s="10">
        <f t="shared" si="19"/>
        <v>42116.917094907403</v>
      </c>
      <c r="L218">
        <v>1425423637</v>
      </c>
      <c r="M218" s="10">
        <f t="shared" si="20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6">
        <f t="shared" si="23"/>
        <v>331.53833333333336</v>
      </c>
      <c r="S218" s="7" t="str">
        <f t="shared" si="21"/>
        <v>film &amp; video</v>
      </c>
      <c r="T218" s="7" t="str">
        <f t="shared" si="22"/>
        <v>drama</v>
      </c>
    </row>
    <row r="219" spans="1:20" ht="18.7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8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 s="10">
        <f t="shared" si="19"/>
        <v>42001.64061342593</v>
      </c>
      <c r="L219">
        <v>1417101749</v>
      </c>
      <c r="M219" s="10">
        <f t="shared" si="20"/>
        <v>41970.64061342593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23"/>
        <v>314.28947368421052</v>
      </c>
      <c r="S219" s="7" t="str">
        <f t="shared" si="21"/>
        <v>film &amp; video</v>
      </c>
      <c r="T219" s="7" t="str">
        <f t="shared" si="22"/>
        <v>drama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8"/>
        <v>0.02</v>
      </c>
      <c r="G220" t="s">
        <v>8221</v>
      </c>
      <c r="H220" t="s">
        <v>8224</v>
      </c>
      <c r="I220" t="s">
        <v>8246</v>
      </c>
      <c r="J220">
        <v>1431702289</v>
      </c>
      <c r="K220" s="10">
        <f t="shared" si="19"/>
        <v>42139.628344907411</v>
      </c>
      <c r="L220">
        <v>1426518289</v>
      </c>
      <c r="M220" s="10">
        <f t="shared" si="20"/>
        <v>42079.628344907411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23"/>
        <v>100</v>
      </c>
      <c r="S220" s="7" t="str">
        <f t="shared" si="21"/>
        <v>film &amp; video</v>
      </c>
      <c r="T220" s="7" t="str">
        <f t="shared" si="22"/>
        <v>drama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8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 s="10">
        <f t="shared" si="19"/>
        <v>42461.290972222225</v>
      </c>
      <c r="L221">
        <v>1456732225</v>
      </c>
      <c r="M221" s="10">
        <f t="shared" si="20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6">
        <f t="shared" si="23"/>
        <v>115.98684210526316</v>
      </c>
      <c r="S221" s="7" t="str">
        <f t="shared" si="21"/>
        <v>film &amp; video</v>
      </c>
      <c r="T221" s="7" t="str">
        <f t="shared" si="22"/>
        <v>drama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8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 s="10">
        <f t="shared" si="19"/>
        <v>42236.837499999994</v>
      </c>
      <c r="L222">
        <v>1436542030</v>
      </c>
      <c r="M222" s="10">
        <f t="shared" si="20"/>
        <v>42195.643865740742</v>
      </c>
      <c r="N222" t="b">
        <v>0</v>
      </c>
      <c r="O222">
        <v>3</v>
      </c>
      <c r="P222" t="b">
        <v>0</v>
      </c>
      <c r="Q222" t="s">
        <v>8268</v>
      </c>
      <c r="R222" s="6">
        <f t="shared" si="23"/>
        <v>120</v>
      </c>
      <c r="S222" s="7" t="str">
        <f t="shared" si="21"/>
        <v>film &amp; video</v>
      </c>
      <c r="T222" s="7" t="str">
        <f t="shared" si="22"/>
        <v>drama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8"/>
        <v>0</v>
      </c>
      <c r="G223" t="s">
        <v>8221</v>
      </c>
      <c r="H223" t="s">
        <v>8224</v>
      </c>
      <c r="I223" t="s">
        <v>8246</v>
      </c>
      <c r="J223">
        <v>1427569564</v>
      </c>
      <c r="K223" s="10">
        <f t="shared" si="19"/>
        <v>42091.79587962963</v>
      </c>
      <c r="L223">
        <v>1422389164</v>
      </c>
      <c r="M223" s="10">
        <f t="shared" si="20"/>
        <v>42031.837546296301</v>
      </c>
      <c r="N223" t="b">
        <v>0</v>
      </c>
      <c r="O223">
        <v>0</v>
      </c>
      <c r="P223" t="b">
        <v>0</v>
      </c>
      <c r="Q223" t="s">
        <v>8268</v>
      </c>
      <c r="R223" s="6">
        <v>0</v>
      </c>
      <c r="S223" s="7" t="str">
        <f t="shared" si="21"/>
        <v>film &amp; video</v>
      </c>
      <c r="T223" s="7" t="str">
        <f t="shared" si="22"/>
        <v>drama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8"/>
        <v>0.13</v>
      </c>
      <c r="G224" t="s">
        <v>8221</v>
      </c>
      <c r="H224" t="s">
        <v>8224</v>
      </c>
      <c r="I224" t="s">
        <v>8246</v>
      </c>
      <c r="J224">
        <v>1427423940</v>
      </c>
      <c r="K224" s="10">
        <f t="shared" si="19"/>
        <v>42090.110416666663</v>
      </c>
      <c r="L224">
        <v>1422383318</v>
      </c>
      <c r="M224" s="10">
        <f t="shared" si="20"/>
        <v>42031.769884259258</v>
      </c>
      <c r="N224" t="b">
        <v>0</v>
      </c>
      <c r="O224">
        <v>2</v>
      </c>
      <c r="P224" t="b">
        <v>0</v>
      </c>
      <c r="Q224" t="s">
        <v>8268</v>
      </c>
      <c r="R224" s="6">
        <f t="shared" si="23"/>
        <v>65</v>
      </c>
      <c r="S224" s="7" t="str">
        <f t="shared" si="21"/>
        <v>film &amp; video</v>
      </c>
      <c r="T224" s="7" t="str">
        <f t="shared" si="22"/>
        <v>drama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8"/>
        <v>0</v>
      </c>
      <c r="G225" t="s">
        <v>8221</v>
      </c>
      <c r="H225" t="s">
        <v>8224</v>
      </c>
      <c r="I225" t="s">
        <v>8246</v>
      </c>
      <c r="J225">
        <v>1463879100</v>
      </c>
      <c r="K225" s="10">
        <f t="shared" si="19"/>
        <v>42512.045138888891</v>
      </c>
      <c r="L225">
        <v>1461287350</v>
      </c>
      <c r="M225" s="10">
        <f t="shared" si="20"/>
        <v>42482.048032407409</v>
      </c>
      <c r="N225" t="b">
        <v>0</v>
      </c>
      <c r="O225">
        <v>0</v>
      </c>
      <c r="P225" t="b">
        <v>0</v>
      </c>
      <c r="Q225" t="s">
        <v>8268</v>
      </c>
      <c r="R225" s="6">
        <v>0</v>
      </c>
      <c r="S225" s="7" t="str">
        <f t="shared" si="21"/>
        <v>film &amp; video</v>
      </c>
      <c r="T225" s="7" t="str">
        <f t="shared" si="22"/>
        <v>drama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8"/>
        <v>0</v>
      </c>
      <c r="G226" t="s">
        <v>8221</v>
      </c>
      <c r="H226" t="s">
        <v>8226</v>
      </c>
      <c r="I226" t="s">
        <v>8248</v>
      </c>
      <c r="J226">
        <v>1436506726</v>
      </c>
      <c r="K226" s="10">
        <f t="shared" si="19"/>
        <v>42195.235254629632</v>
      </c>
      <c r="L226">
        <v>1431322726</v>
      </c>
      <c r="M226" s="10">
        <f t="shared" si="20"/>
        <v>42135.235254629632</v>
      </c>
      <c r="N226" t="b">
        <v>0</v>
      </c>
      <c r="O226">
        <v>0</v>
      </c>
      <c r="P226" t="b">
        <v>0</v>
      </c>
      <c r="Q226" t="s">
        <v>8268</v>
      </c>
      <c r="R226" s="6">
        <v>0</v>
      </c>
      <c r="S226" s="7" t="str">
        <f t="shared" si="21"/>
        <v>film &amp; video</v>
      </c>
      <c r="T226" s="7" t="str">
        <f t="shared" si="22"/>
        <v>drama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8"/>
        <v>0</v>
      </c>
      <c r="G227" t="s">
        <v>8221</v>
      </c>
      <c r="H227" t="s">
        <v>8224</v>
      </c>
      <c r="I227" t="s">
        <v>8246</v>
      </c>
      <c r="J227">
        <v>1460153054</v>
      </c>
      <c r="K227" s="10">
        <f t="shared" si="19"/>
        <v>42468.919606481482</v>
      </c>
      <c r="L227">
        <v>1457564654</v>
      </c>
      <c r="M227" s="10">
        <f t="shared" si="20"/>
        <v>42438.961273148147</v>
      </c>
      <c r="N227" t="b">
        <v>0</v>
      </c>
      <c r="O227">
        <v>0</v>
      </c>
      <c r="P227" t="b">
        <v>0</v>
      </c>
      <c r="Q227" t="s">
        <v>8268</v>
      </c>
      <c r="R227" s="6">
        <v>0</v>
      </c>
      <c r="S227" s="7" t="str">
        <f t="shared" si="21"/>
        <v>film &amp; video</v>
      </c>
      <c r="T227" s="7" t="str">
        <f t="shared" si="22"/>
        <v>drama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8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 s="10">
        <f t="shared" si="19"/>
        <v>42155.395138888889</v>
      </c>
      <c r="L228">
        <v>1428854344</v>
      </c>
      <c r="M228" s="10">
        <f t="shared" si="20"/>
        <v>42106.666018518517</v>
      </c>
      <c r="N228" t="b">
        <v>0</v>
      </c>
      <c r="O228">
        <v>2</v>
      </c>
      <c r="P228" t="b">
        <v>0</v>
      </c>
      <c r="Q228" t="s">
        <v>8268</v>
      </c>
      <c r="R228" s="6">
        <f t="shared" si="23"/>
        <v>125</v>
      </c>
      <c r="S228" s="7" t="str">
        <f t="shared" si="21"/>
        <v>film &amp; video</v>
      </c>
      <c r="T228" s="7" t="str">
        <f t="shared" si="22"/>
        <v>drama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8"/>
        <v>0</v>
      </c>
      <c r="G229" t="s">
        <v>8221</v>
      </c>
      <c r="H229" t="s">
        <v>8224</v>
      </c>
      <c r="I229" t="s">
        <v>8246</v>
      </c>
      <c r="J229">
        <v>1436477241</v>
      </c>
      <c r="K229" s="10">
        <f t="shared" si="19"/>
        <v>42194.893993055557</v>
      </c>
      <c r="L229">
        <v>1433885241</v>
      </c>
      <c r="M229" s="10">
        <f t="shared" si="20"/>
        <v>42164.893993055557</v>
      </c>
      <c r="N229" t="b">
        <v>0</v>
      </c>
      <c r="O229">
        <v>0</v>
      </c>
      <c r="P229" t="b">
        <v>0</v>
      </c>
      <c r="Q229" t="s">
        <v>8268</v>
      </c>
      <c r="R229" s="6">
        <v>0</v>
      </c>
      <c r="S229" s="7" t="str">
        <f t="shared" si="21"/>
        <v>film &amp; video</v>
      </c>
      <c r="T229" s="7" t="str">
        <f t="shared" si="22"/>
        <v>drama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8"/>
        <v>0</v>
      </c>
      <c r="G230" t="s">
        <v>8221</v>
      </c>
      <c r="H230" t="s">
        <v>8225</v>
      </c>
      <c r="I230" t="s">
        <v>8247</v>
      </c>
      <c r="J230">
        <v>1433176105</v>
      </c>
      <c r="K230" s="10">
        <f t="shared" si="19"/>
        <v>42156.686400462961</v>
      </c>
      <c r="L230">
        <v>1427992105</v>
      </c>
      <c r="M230" s="10">
        <f t="shared" si="20"/>
        <v>42096.686400462961</v>
      </c>
      <c r="N230" t="b">
        <v>0</v>
      </c>
      <c r="O230">
        <v>0</v>
      </c>
      <c r="P230" t="b">
        <v>0</v>
      </c>
      <c r="Q230" t="s">
        <v>8268</v>
      </c>
      <c r="R230" s="6">
        <v>0</v>
      </c>
      <c r="S230" s="7" t="str">
        <f t="shared" si="21"/>
        <v>film &amp; video</v>
      </c>
      <c r="T230" s="7" t="str">
        <f t="shared" si="22"/>
        <v>drama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8"/>
        <v>0</v>
      </c>
      <c r="G231" t="s">
        <v>8221</v>
      </c>
      <c r="H231" t="s">
        <v>8236</v>
      </c>
      <c r="I231" t="s">
        <v>8249</v>
      </c>
      <c r="J231">
        <v>1455402297</v>
      </c>
      <c r="K231" s="10">
        <f t="shared" si="19"/>
        <v>42413.933993055558</v>
      </c>
      <c r="L231">
        <v>1452810297</v>
      </c>
      <c r="M231" s="10">
        <f t="shared" si="20"/>
        <v>42383.933993055558</v>
      </c>
      <c r="N231" t="b">
        <v>0</v>
      </c>
      <c r="O231">
        <v>0</v>
      </c>
      <c r="P231" t="b">
        <v>0</v>
      </c>
      <c r="Q231" t="s">
        <v>8268</v>
      </c>
      <c r="R231" s="6">
        <v>0</v>
      </c>
      <c r="S231" s="7" t="str">
        <f t="shared" si="21"/>
        <v>film &amp; video</v>
      </c>
      <c r="T231" s="7" t="str">
        <f t="shared" si="22"/>
        <v>drama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8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 s="10">
        <f t="shared" si="19"/>
        <v>42159.777210648142</v>
      </c>
      <c r="L232">
        <v>1430851151</v>
      </c>
      <c r="M232" s="10">
        <f t="shared" si="20"/>
        <v>42129.777210648142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23"/>
        <v>30</v>
      </c>
      <c r="S232" s="7" t="str">
        <f t="shared" si="21"/>
        <v>film &amp; video</v>
      </c>
      <c r="T232" s="7" t="str">
        <f t="shared" si="22"/>
        <v>drama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8"/>
        <v>0</v>
      </c>
      <c r="G233" t="s">
        <v>8221</v>
      </c>
      <c r="H233" t="s">
        <v>8224</v>
      </c>
      <c r="I233" t="s">
        <v>8246</v>
      </c>
      <c r="J233">
        <v>1451775651</v>
      </c>
      <c r="K233" s="10">
        <f t="shared" si="19"/>
        <v>42371.958923611113</v>
      </c>
      <c r="L233">
        <v>1449183651</v>
      </c>
      <c r="M233" s="10">
        <f t="shared" si="20"/>
        <v>42341.958923611113</v>
      </c>
      <c r="N233" t="b">
        <v>0</v>
      </c>
      <c r="O233">
        <v>0</v>
      </c>
      <c r="P233" t="b">
        <v>0</v>
      </c>
      <c r="Q233" t="s">
        <v>8268</v>
      </c>
      <c r="R233" s="6">
        <v>0</v>
      </c>
      <c r="S233" s="7" t="str">
        <f t="shared" si="21"/>
        <v>film &amp; video</v>
      </c>
      <c r="T233" s="7" t="str">
        <f t="shared" si="22"/>
        <v>drama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8"/>
        <v>2.75E-2</v>
      </c>
      <c r="G234" t="s">
        <v>8221</v>
      </c>
      <c r="H234" t="s">
        <v>8225</v>
      </c>
      <c r="I234" t="s">
        <v>8247</v>
      </c>
      <c r="J234">
        <v>1425066546</v>
      </c>
      <c r="K234" s="10">
        <f t="shared" si="19"/>
        <v>42062.82576388889</v>
      </c>
      <c r="L234">
        <v>1422474546</v>
      </c>
      <c r="M234" s="10">
        <f t="shared" si="20"/>
        <v>42032.82576388889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23"/>
        <v>15.714285714285714</v>
      </c>
      <c r="S234" s="7" t="str">
        <f t="shared" si="21"/>
        <v>film &amp; video</v>
      </c>
      <c r="T234" s="7" t="str">
        <f t="shared" si="22"/>
        <v>drama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8"/>
        <v>0</v>
      </c>
      <c r="G235" t="s">
        <v>8221</v>
      </c>
      <c r="H235" t="s">
        <v>8224</v>
      </c>
      <c r="I235" t="s">
        <v>8246</v>
      </c>
      <c r="J235">
        <v>1475185972</v>
      </c>
      <c r="K235" s="10">
        <f t="shared" si="19"/>
        <v>42642.911712962959</v>
      </c>
      <c r="L235">
        <v>1472593972</v>
      </c>
      <c r="M235" s="10">
        <f t="shared" si="20"/>
        <v>42612.911712962959</v>
      </c>
      <c r="N235" t="b">
        <v>0</v>
      </c>
      <c r="O235">
        <v>0</v>
      </c>
      <c r="P235" t="b">
        <v>0</v>
      </c>
      <c r="Q235" t="s">
        <v>8268</v>
      </c>
      <c r="R235" s="6">
        <v>0</v>
      </c>
      <c r="S235" s="7" t="str">
        <f t="shared" si="21"/>
        <v>film &amp; video</v>
      </c>
      <c r="T235" s="7" t="str">
        <f t="shared" si="22"/>
        <v>drama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8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 s="10">
        <f t="shared" si="19"/>
        <v>42176.035405092596</v>
      </c>
      <c r="L236">
        <v>1431391859</v>
      </c>
      <c r="M236" s="10">
        <f t="shared" si="20"/>
        <v>42136.035405092596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23"/>
        <v>80.2</v>
      </c>
      <c r="S236" s="7" t="str">
        <f t="shared" si="21"/>
        <v>film &amp; video</v>
      </c>
      <c r="T236" s="7" t="str">
        <f t="shared" si="22"/>
        <v>drama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8"/>
        <v>0</v>
      </c>
      <c r="G237" t="s">
        <v>8221</v>
      </c>
      <c r="H237" t="s">
        <v>8224</v>
      </c>
      <c r="I237" t="s">
        <v>8246</v>
      </c>
      <c r="J237">
        <v>1436478497</v>
      </c>
      <c r="K237" s="10">
        <f t="shared" si="19"/>
        <v>42194.908530092594</v>
      </c>
      <c r="L237">
        <v>1433886497</v>
      </c>
      <c r="M237" s="10">
        <f t="shared" si="20"/>
        <v>42164.908530092594</v>
      </c>
      <c r="N237" t="b">
        <v>0</v>
      </c>
      <c r="O237">
        <v>0</v>
      </c>
      <c r="P237" t="b">
        <v>0</v>
      </c>
      <c r="Q237" t="s">
        <v>8268</v>
      </c>
      <c r="R237" s="6">
        <v>0</v>
      </c>
      <c r="S237" s="7" t="str">
        <f t="shared" si="21"/>
        <v>film &amp; video</v>
      </c>
      <c r="T237" s="7" t="str">
        <f t="shared" si="22"/>
        <v>drama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8"/>
        <v>0</v>
      </c>
      <c r="G238" t="s">
        <v>8221</v>
      </c>
      <c r="H238" t="s">
        <v>8224</v>
      </c>
      <c r="I238" t="s">
        <v>8246</v>
      </c>
      <c r="J238">
        <v>1451952000</v>
      </c>
      <c r="K238" s="10">
        <f t="shared" si="19"/>
        <v>42374</v>
      </c>
      <c r="L238">
        <v>1447380099</v>
      </c>
      <c r="M238" s="10">
        <f t="shared" si="20"/>
        <v>42321.08447916666</v>
      </c>
      <c r="N238" t="b">
        <v>0</v>
      </c>
      <c r="O238">
        <v>0</v>
      </c>
      <c r="P238" t="b">
        <v>0</v>
      </c>
      <c r="Q238" t="s">
        <v>8268</v>
      </c>
      <c r="R238" s="6">
        <v>0</v>
      </c>
      <c r="S238" s="7" t="str">
        <f t="shared" si="21"/>
        <v>film &amp; video</v>
      </c>
      <c r="T238" s="7" t="str">
        <f t="shared" si="22"/>
        <v>drama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8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 s="10">
        <f t="shared" si="19"/>
        <v>42437.577187499999</v>
      </c>
      <c r="L239">
        <v>1452261069</v>
      </c>
      <c r="M239" s="10">
        <f t="shared" si="20"/>
        <v>42377.577187499999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23"/>
        <v>50</v>
      </c>
      <c r="S239" s="7" t="str">
        <f t="shared" si="21"/>
        <v>film &amp; video</v>
      </c>
      <c r="T239" s="7" t="str">
        <f t="shared" si="22"/>
        <v>drama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8"/>
        <v>0</v>
      </c>
      <c r="G240" t="s">
        <v>8221</v>
      </c>
      <c r="H240" t="s">
        <v>8224</v>
      </c>
      <c r="I240" t="s">
        <v>8246</v>
      </c>
      <c r="J240">
        <v>1483088400</v>
      </c>
      <c r="K240" s="10">
        <f t="shared" si="19"/>
        <v>42734.375</v>
      </c>
      <c r="L240">
        <v>1481324760</v>
      </c>
      <c r="M240" s="10">
        <f t="shared" si="20"/>
        <v>42713.962499999994</v>
      </c>
      <c r="N240" t="b">
        <v>0</v>
      </c>
      <c r="O240">
        <v>0</v>
      </c>
      <c r="P240" t="b">
        <v>0</v>
      </c>
      <c r="Q240" t="s">
        <v>8268</v>
      </c>
      <c r="R240" s="6">
        <v>0</v>
      </c>
      <c r="S240" s="7" t="str">
        <f t="shared" si="21"/>
        <v>film &amp; video</v>
      </c>
      <c r="T240" s="7" t="str">
        <f t="shared" si="22"/>
        <v>drama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8"/>
        <v>0.25</v>
      </c>
      <c r="G241" t="s">
        <v>8221</v>
      </c>
      <c r="H241" t="s">
        <v>8226</v>
      </c>
      <c r="I241" t="s">
        <v>8248</v>
      </c>
      <c r="J241">
        <v>1446984000</v>
      </c>
      <c r="K241" s="10">
        <f t="shared" si="19"/>
        <v>42316.5</v>
      </c>
      <c r="L241">
        <v>1445308730</v>
      </c>
      <c r="M241" s="10">
        <f t="shared" si="20"/>
        <v>42297.110300925924</v>
      </c>
      <c r="N241" t="b">
        <v>0</v>
      </c>
      <c r="O241">
        <v>5</v>
      </c>
      <c r="P241" t="b">
        <v>0</v>
      </c>
      <c r="Q241" t="s">
        <v>8268</v>
      </c>
      <c r="R241" s="6">
        <f t="shared" si="23"/>
        <v>50</v>
      </c>
      <c r="S241" s="7" t="str">
        <f t="shared" si="21"/>
        <v>film &amp; video</v>
      </c>
      <c r="T241" s="7" t="str">
        <f t="shared" si="22"/>
        <v>drama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8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 s="10">
        <f t="shared" si="19"/>
        <v>41399.708460648151</v>
      </c>
      <c r="L242">
        <v>1363885211</v>
      </c>
      <c r="M242" s="10">
        <f t="shared" si="20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23"/>
        <v>117.84759124087591</v>
      </c>
      <c r="S242" s="7" t="str">
        <f t="shared" si="21"/>
        <v>film &amp; video</v>
      </c>
      <c r="T242" s="7" t="str">
        <f t="shared" si="22"/>
        <v>documentary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8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 s="10">
        <f t="shared" si="19"/>
        <v>41994.697962962964</v>
      </c>
      <c r="L243">
        <v>1415292304</v>
      </c>
      <c r="M243" s="10">
        <f t="shared" si="20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23"/>
        <v>109.04255319148936</v>
      </c>
      <c r="S243" s="7" t="str">
        <f t="shared" si="21"/>
        <v>film &amp; video</v>
      </c>
      <c r="T243" s="7" t="str">
        <f t="shared" si="22"/>
        <v>documentary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8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 s="10">
        <f t="shared" si="19"/>
        <v>40897.492939814816</v>
      </c>
      <c r="L244">
        <v>1321357790</v>
      </c>
      <c r="M244" s="10">
        <f t="shared" si="20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23"/>
        <v>73.019801980198025</v>
      </c>
      <c r="S244" s="7" t="str">
        <f t="shared" si="21"/>
        <v>film &amp; video</v>
      </c>
      <c r="T244" s="7" t="str">
        <f t="shared" si="22"/>
        <v>documentary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8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 s="10">
        <f t="shared" si="19"/>
        <v>41692.047500000001</v>
      </c>
      <c r="L245">
        <v>1390439304</v>
      </c>
      <c r="M245" s="10">
        <f t="shared" si="20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23"/>
        <v>78.195121951219505</v>
      </c>
      <c r="S245" s="7" t="str">
        <f t="shared" si="21"/>
        <v>film &amp; video</v>
      </c>
      <c r="T245" s="7" t="str">
        <f t="shared" si="22"/>
        <v>documentary</v>
      </c>
    </row>
    <row r="246" spans="1:20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8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 s="10">
        <f t="shared" si="19"/>
        <v>40253.29583333333</v>
      </c>
      <c r="L246">
        <v>1265269559</v>
      </c>
      <c r="M246" s="10">
        <f t="shared" si="20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6">
        <f t="shared" si="23"/>
        <v>47.398809523809526</v>
      </c>
      <c r="S246" s="7" t="str">
        <f t="shared" si="21"/>
        <v>film &amp; video</v>
      </c>
      <c r="T246" s="7" t="str">
        <f t="shared" si="22"/>
        <v>documentary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8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 s="10">
        <f t="shared" si="19"/>
        <v>41137.053067129629</v>
      </c>
      <c r="L247">
        <v>1342487785</v>
      </c>
      <c r="M247" s="10">
        <f t="shared" si="20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23"/>
        <v>54.020833333333336</v>
      </c>
      <c r="S247" s="7" t="str">
        <f t="shared" si="21"/>
        <v>film &amp; video</v>
      </c>
      <c r="T247" s="7" t="str">
        <f t="shared" si="22"/>
        <v>documentary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8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 s="10">
        <f t="shared" si="19"/>
        <v>40530.405150462961</v>
      </c>
      <c r="L248">
        <v>1288341805</v>
      </c>
      <c r="M248" s="10">
        <f t="shared" si="20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6">
        <f t="shared" si="23"/>
        <v>68.488789237668158</v>
      </c>
      <c r="S248" s="7" t="str">
        <f t="shared" si="21"/>
        <v>film &amp; video</v>
      </c>
      <c r="T248" s="7" t="str">
        <f t="shared" si="22"/>
        <v>documentary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8"/>
        <v>1.341</v>
      </c>
      <c r="G249" t="s">
        <v>8219</v>
      </c>
      <c r="H249" t="s">
        <v>8224</v>
      </c>
      <c r="I249" t="s">
        <v>8246</v>
      </c>
      <c r="J249">
        <v>1287200340</v>
      </c>
      <c r="K249" s="10">
        <f t="shared" si="19"/>
        <v>40467.152083333334</v>
      </c>
      <c r="L249">
        <v>1284042614</v>
      </c>
      <c r="M249" s="10">
        <f t="shared" si="20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6">
        <f t="shared" si="23"/>
        <v>108.14516129032258</v>
      </c>
      <c r="S249" s="7" t="str">
        <f t="shared" si="21"/>
        <v>film &amp; video</v>
      </c>
      <c r="T249" s="7" t="str">
        <f t="shared" si="22"/>
        <v>documentary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8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 s="10">
        <f t="shared" si="19"/>
        <v>40915.774409722224</v>
      </c>
      <c r="L250">
        <v>1322073309</v>
      </c>
      <c r="M250" s="10">
        <f t="shared" si="20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23"/>
        <v>589.95205479452056</v>
      </c>
      <c r="S250" s="7" t="str">
        <f t="shared" si="21"/>
        <v>film &amp; video</v>
      </c>
      <c r="T250" s="7" t="str">
        <f t="shared" si="22"/>
        <v>documentary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8"/>
        <v>1.1292</v>
      </c>
      <c r="G251" t="s">
        <v>8219</v>
      </c>
      <c r="H251" t="s">
        <v>8224</v>
      </c>
      <c r="I251" t="s">
        <v>8246</v>
      </c>
      <c r="J251">
        <v>1282498800</v>
      </c>
      <c r="K251" s="10">
        <f t="shared" si="19"/>
        <v>40412.736111111109</v>
      </c>
      <c r="L251">
        <v>1275603020</v>
      </c>
      <c r="M251" s="10">
        <f t="shared" si="20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6">
        <f t="shared" si="23"/>
        <v>48.051063829787232</v>
      </c>
      <c r="S251" s="7" t="str">
        <f t="shared" si="21"/>
        <v>film &amp; video</v>
      </c>
      <c r="T251" s="7" t="str">
        <f t="shared" si="22"/>
        <v>documentary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8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 s="10">
        <f t="shared" si="19"/>
        <v>41431.565868055557</v>
      </c>
      <c r="L252">
        <v>1367933691</v>
      </c>
      <c r="M252" s="10">
        <f t="shared" si="20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23"/>
        <v>72.482837528604122</v>
      </c>
      <c r="S252" s="7" t="str">
        <f t="shared" si="21"/>
        <v>film &amp; video</v>
      </c>
      <c r="T252" s="7" t="str">
        <f t="shared" si="22"/>
        <v>documentary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8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 s="10">
        <f t="shared" si="19"/>
        <v>41045.791666666664</v>
      </c>
      <c r="L253">
        <v>1334429646</v>
      </c>
      <c r="M253" s="10">
        <f t="shared" si="20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6">
        <f t="shared" si="23"/>
        <v>57.077922077922075</v>
      </c>
      <c r="S253" s="7" t="str">
        <f t="shared" si="21"/>
        <v>film &amp; video</v>
      </c>
      <c r="T253" s="7" t="str">
        <f t="shared" si="22"/>
        <v>documentary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8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 s="10">
        <f t="shared" si="19"/>
        <v>40330.165972222225</v>
      </c>
      <c r="L254">
        <v>1269878058</v>
      </c>
      <c r="M254" s="10">
        <f t="shared" si="20"/>
        <v>40266.662708333337</v>
      </c>
      <c r="N254" t="b">
        <v>1</v>
      </c>
      <c r="O254">
        <v>108</v>
      </c>
      <c r="P254" t="b">
        <v>1</v>
      </c>
      <c r="Q254" t="s">
        <v>8269</v>
      </c>
      <c r="R254" s="6">
        <f t="shared" si="23"/>
        <v>85.444444444444443</v>
      </c>
      <c r="S254" s="7" t="str">
        <f t="shared" si="21"/>
        <v>film &amp; video</v>
      </c>
      <c r="T254" s="7" t="str">
        <f t="shared" si="22"/>
        <v>documentary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8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 s="10">
        <f t="shared" si="19"/>
        <v>40954.650868055556</v>
      </c>
      <c r="L255">
        <v>1326728235</v>
      </c>
      <c r="M255" s="10">
        <f t="shared" si="20"/>
        <v>40924.650868055556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23"/>
        <v>215.85714285714286</v>
      </c>
      <c r="S255" s="7" t="str">
        <f t="shared" si="21"/>
        <v>film &amp; video</v>
      </c>
      <c r="T255" s="7" t="str">
        <f t="shared" si="22"/>
        <v>documentary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8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 s="10">
        <f t="shared" si="19"/>
        <v>42294.083333333328</v>
      </c>
      <c r="L256">
        <v>1442443910</v>
      </c>
      <c r="M256" s="10">
        <f t="shared" si="20"/>
        <v>42263.952662037031</v>
      </c>
      <c r="N256" t="b">
        <v>1</v>
      </c>
      <c r="O256">
        <v>314</v>
      </c>
      <c r="P256" t="b">
        <v>1</v>
      </c>
      <c r="Q256" t="s">
        <v>8269</v>
      </c>
      <c r="R256" s="6">
        <f t="shared" si="23"/>
        <v>89.38643312101911</v>
      </c>
      <c r="S256" s="7" t="str">
        <f t="shared" si="21"/>
        <v>film &amp; video</v>
      </c>
      <c r="T256" s="7" t="str">
        <f t="shared" si="22"/>
        <v>documentary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8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 s="10">
        <f t="shared" si="19"/>
        <v>40618.48474537037</v>
      </c>
      <c r="L257">
        <v>1297687082</v>
      </c>
      <c r="M257" s="10">
        <f t="shared" si="20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6">
        <f t="shared" si="23"/>
        <v>45.418404255319146</v>
      </c>
      <c r="S257" s="7" t="str">
        <f t="shared" si="21"/>
        <v>film &amp; video</v>
      </c>
      <c r="T257" s="7" t="str">
        <f t="shared" si="22"/>
        <v>documentary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18"/>
        <v>1.391</v>
      </c>
      <c r="G258" t="s">
        <v>8219</v>
      </c>
      <c r="H258" t="s">
        <v>8224</v>
      </c>
      <c r="I258" t="s">
        <v>8246</v>
      </c>
      <c r="J258">
        <v>1363458467</v>
      </c>
      <c r="K258" s="10">
        <f t="shared" si="19"/>
        <v>41349.769293981481</v>
      </c>
      <c r="L258">
        <v>1360866467</v>
      </c>
      <c r="M258" s="10">
        <f t="shared" si="20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si="23"/>
        <v>65.756363636363631</v>
      </c>
      <c r="S258" s="7" t="str">
        <f t="shared" si="21"/>
        <v>film &amp; video</v>
      </c>
      <c r="T258" s="7" t="str">
        <f t="shared" si="22"/>
        <v>documentary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24">E259/D259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 s="10">
        <f t="shared" ref="K259:K322" si="25">(((J259/60)/60)/24)+DATE(1970,1,1)</f>
        <v>42509.626875000002</v>
      </c>
      <c r="L259">
        <v>1461078162</v>
      </c>
      <c r="M259" s="10">
        <f t="shared" ref="M259:M322" si="26">(((L259/60)/60)/24)+DATE(1970,1,1)</f>
        <v>42479.626875000002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ref="R259:R322" si="27">E259/O259</f>
        <v>66.70405357142856</v>
      </c>
      <c r="S259" s="7" t="str">
        <f t="shared" ref="S259:S322" si="28">LEFT($Q259,FIND("/",$Q259)-1)</f>
        <v>film &amp; video</v>
      </c>
      <c r="T259" s="7" t="str">
        <f t="shared" ref="T259:T322" si="29">RIGHT($Q259,LEN($Q259)-FIND("/",$Q259))</f>
        <v>documentary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24"/>
        <v>1.9114</v>
      </c>
      <c r="G260" t="s">
        <v>8219</v>
      </c>
      <c r="H260" t="s">
        <v>8224</v>
      </c>
      <c r="I260" t="s">
        <v>8246</v>
      </c>
      <c r="J260">
        <v>1308359666</v>
      </c>
      <c r="K260" s="10">
        <f t="shared" si="25"/>
        <v>40712.051689814813</v>
      </c>
      <c r="L260">
        <v>1305767666</v>
      </c>
      <c r="M260" s="10">
        <f t="shared" si="26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27"/>
        <v>83.345930232558146</v>
      </c>
      <c r="S260" s="7" t="str">
        <f t="shared" si="28"/>
        <v>film &amp; video</v>
      </c>
      <c r="T260" s="7" t="str">
        <f t="shared" si="29"/>
        <v>documentary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24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 s="10">
        <f t="shared" si="25"/>
        <v>42102.738067129627</v>
      </c>
      <c r="L261">
        <v>1425922969</v>
      </c>
      <c r="M261" s="10">
        <f t="shared" si="26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27"/>
        <v>105.04609341825902</v>
      </c>
      <c r="S261" s="7" t="str">
        <f t="shared" si="28"/>
        <v>film &amp; video</v>
      </c>
      <c r="T261" s="7" t="str">
        <f t="shared" si="29"/>
        <v>documentary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24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 s="10">
        <f t="shared" si="25"/>
        <v>40376.415972222225</v>
      </c>
      <c r="L262">
        <v>1275415679</v>
      </c>
      <c r="M262" s="10">
        <f t="shared" si="26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6">
        <f t="shared" si="27"/>
        <v>120.90909090909091</v>
      </c>
      <c r="S262" s="7" t="str">
        <f t="shared" si="28"/>
        <v>film &amp; video</v>
      </c>
      <c r="T262" s="7" t="str">
        <f t="shared" si="29"/>
        <v>documentary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24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 s="10">
        <f t="shared" si="25"/>
        <v>41067.621527777781</v>
      </c>
      <c r="L263">
        <v>1334783704</v>
      </c>
      <c r="M263" s="10">
        <f t="shared" si="26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6">
        <f t="shared" si="27"/>
        <v>97.63636363636364</v>
      </c>
      <c r="S263" s="7" t="str">
        <f t="shared" si="28"/>
        <v>film &amp; video</v>
      </c>
      <c r="T263" s="7" t="str">
        <f t="shared" si="29"/>
        <v>documentary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24"/>
        <v>2.4</v>
      </c>
      <c r="G264" t="s">
        <v>8219</v>
      </c>
      <c r="H264" t="s">
        <v>8224</v>
      </c>
      <c r="I264" t="s">
        <v>8246</v>
      </c>
      <c r="J264">
        <v>1298699828</v>
      </c>
      <c r="K264" s="10">
        <f t="shared" si="25"/>
        <v>40600.24800925926</v>
      </c>
      <c r="L264">
        <v>1294811828</v>
      </c>
      <c r="M264" s="10">
        <f t="shared" si="26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27"/>
        <v>41.379310344827587</v>
      </c>
      <c r="S264" s="7" t="str">
        <f t="shared" si="28"/>
        <v>film &amp; video</v>
      </c>
      <c r="T264" s="7" t="str">
        <f t="shared" si="29"/>
        <v>documentary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24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 s="10">
        <f t="shared" si="25"/>
        <v>41179.954791666663</v>
      </c>
      <c r="L265">
        <v>1346194494</v>
      </c>
      <c r="M265" s="10">
        <f t="shared" si="26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27"/>
        <v>30.654485981308412</v>
      </c>
      <c r="S265" s="7" t="str">
        <f t="shared" si="28"/>
        <v>film &amp; video</v>
      </c>
      <c r="T265" s="7" t="str">
        <f t="shared" si="29"/>
        <v>documentary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24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 s="10">
        <f t="shared" si="25"/>
        <v>41040.620312500003</v>
      </c>
      <c r="L266">
        <v>1334155995</v>
      </c>
      <c r="M266" s="10">
        <f t="shared" si="26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27"/>
        <v>64.945054945054949</v>
      </c>
      <c r="S266" s="7" t="str">
        <f t="shared" si="28"/>
        <v>film &amp; video</v>
      </c>
      <c r="T266" s="7" t="str">
        <f t="shared" si="29"/>
        <v>documentary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24"/>
        <v>1.111</v>
      </c>
      <c r="G267" t="s">
        <v>8219</v>
      </c>
      <c r="H267" t="s">
        <v>8224</v>
      </c>
      <c r="I267" t="s">
        <v>8246</v>
      </c>
      <c r="J267">
        <v>1273522560</v>
      </c>
      <c r="K267" s="10">
        <f t="shared" si="25"/>
        <v>40308.844444444447</v>
      </c>
      <c r="L267">
        <v>1269928430</v>
      </c>
      <c r="M267" s="10">
        <f t="shared" si="26"/>
        <v>40267.245717592588</v>
      </c>
      <c r="N267" t="b">
        <v>1</v>
      </c>
      <c r="O267">
        <v>58</v>
      </c>
      <c r="P267" t="b">
        <v>1</v>
      </c>
      <c r="Q267" t="s">
        <v>8269</v>
      </c>
      <c r="R267" s="6">
        <f t="shared" si="27"/>
        <v>95.775862068965523</v>
      </c>
      <c r="S267" s="7" t="str">
        <f t="shared" si="28"/>
        <v>film &amp; video</v>
      </c>
      <c r="T267" s="7" t="str">
        <f t="shared" si="29"/>
        <v>documentary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24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 s="10">
        <f t="shared" si="25"/>
        <v>40291.160416666666</v>
      </c>
      <c r="L268">
        <v>1264565507</v>
      </c>
      <c r="M268" s="10">
        <f t="shared" si="26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6">
        <f t="shared" si="27"/>
        <v>40.416666666666664</v>
      </c>
      <c r="S268" s="7" t="str">
        <f t="shared" si="28"/>
        <v>film &amp; video</v>
      </c>
      <c r="T268" s="7" t="str">
        <f t="shared" si="29"/>
        <v>documentary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24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 s="10">
        <f t="shared" si="25"/>
        <v>41815.452534722222</v>
      </c>
      <c r="L269">
        <v>1401101499</v>
      </c>
      <c r="M269" s="10">
        <f t="shared" si="26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27"/>
        <v>78.578424242424248</v>
      </c>
      <c r="S269" s="7" t="str">
        <f t="shared" si="28"/>
        <v>film &amp; video</v>
      </c>
      <c r="T269" s="7" t="str">
        <f t="shared" si="29"/>
        <v>documentary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24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 s="10">
        <f t="shared" si="25"/>
        <v>40854.194189814814</v>
      </c>
      <c r="L270">
        <v>1316749178</v>
      </c>
      <c r="M270" s="10">
        <f t="shared" si="26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6">
        <f t="shared" si="27"/>
        <v>50.18018018018018</v>
      </c>
      <c r="S270" s="7" t="str">
        <f t="shared" si="28"/>
        <v>film &amp; video</v>
      </c>
      <c r="T270" s="7" t="str">
        <f t="shared" si="29"/>
        <v>documentary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24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 s="10">
        <f t="shared" si="25"/>
        <v>42788.197013888886</v>
      </c>
      <c r="L271">
        <v>1485146622</v>
      </c>
      <c r="M271" s="10">
        <f t="shared" si="26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27"/>
        <v>92.251735588972423</v>
      </c>
      <c r="S271" s="7" t="str">
        <f t="shared" si="28"/>
        <v>film &amp; video</v>
      </c>
      <c r="T271" s="7" t="str">
        <f t="shared" si="29"/>
        <v>documentary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24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 s="10">
        <f t="shared" si="25"/>
        <v>40688.166666666664</v>
      </c>
      <c r="L272">
        <v>1301950070</v>
      </c>
      <c r="M272" s="10">
        <f t="shared" si="26"/>
        <v>40637.866550925923</v>
      </c>
      <c r="N272" t="b">
        <v>1</v>
      </c>
      <c r="O272">
        <v>61</v>
      </c>
      <c r="P272" t="b">
        <v>1</v>
      </c>
      <c r="Q272" t="s">
        <v>8269</v>
      </c>
      <c r="R272" s="6">
        <f t="shared" si="27"/>
        <v>57.540983606557376</v>
      </c>
      <c r="S272" s="7" t="str">
        <f t="shared" si="28"/>
        <v>film &amp; video</v>
      </c>
      <c r="T272" s="7" t="str">
        <f t="shared" si="29"/>
        <v>documentary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24"/>
        <v>1.0468</v>
      </c>
      <c r="G273" t="s">
        <v>8219</v>
      </c>
      <c r="H273" t="s">
        <v>8224</v>
      </c>
      <c r="I273" t="s">
        <v>8246</v>
      </c>
      <c r="J273">
        <v>1388649600</v>
      </c>
      <c r="K273" s="10">
        <f t="shared" si="25"/>
        <v>41641.333333333336</v>
      </c>
      <c r="L273">
        <v>1386123861</v>
      </c>
      <c r="M273" s="10">
        <f t="shared" si="26"/>
        <v>41612.10024305556</v>
      </c>
      <c r="N273" t="b">
        <v>1</v>
      </c>
      <c r="O273">
        <v>287</v>
      </c>
      <c r="P273" t="b">
        <v>1</v>
      </c>
      <c r="Q273" t="s">
        <v>8269</v>
      </c>
      <c r="R273" s="6">
        <f t="shared" si="27"/>
        <v>109.42160278745645</v>
      </c>
      <c r="S273" s="7" t="str">
        <f t="shared" si="28"/>
        <v>film &amp; video</v>
      </c>
      <c r="T273" s="7" t="str">
        <f t="shared" si="29"/>
        <v>documentary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24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 s="10">
        <f t="shared" si="25"/>
        <v>40296.78402777778</v>
      </c>
      <c r="L274">
        <v>1267220191</v>
      </c>
      <c r="M274" s="10">
        <f t="shared" si="26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6">
        <f t="shared" si="27"/>
        <v>81.892461538461546</v>
      </c>
      <c r="S274" s="7" t="str">
        <f t="shared" si="28"/>
        <v>film &amp; video</v>
      </c>
      <c r="T274" s="7" t="str">
        <f t="shared" si="29"/>
        <v>documentary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24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 s="10">
        <f t="shared" si="25"/>
        <v>40727.498449074075</v>
      </c>
      <c r="L275">
        <v>1307102266</v>
      </c>
      <c r="M275" s="10">
        <f t="shared" si="26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27"/>
        <v>45.667711864406776</v>
      </c>
      <c r="S275" s="7" t="str">
        <f t="shared" si="28"/>
        <v>film &amp; video</v>
      </c>
      <c r="T275" s="7" t="str">
        <f t="shared" si="29"/>
        <v>documentary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24"/>
        <v>1.56</v>
      </c>
      <c r="G276" t="s">
        <v>8219</v>
      </c>
      <c r="H276" t="s">
        <v>8224</v>
      </c>
      <c r="I276" t="s">
        <v>8246</v>
      </c>
      <c r="J276">
        <v>1333609140</v>
      </c>
      <c r="K276" s="10">
        <f t="shared" si="25"/>
        <v>41004.290972222225</v>
      </c>
      <c r="L276">
        <v>1330638829</v>
      </c>
      <c r="M276" s="10">
        <f t="shared" si="26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6">
        <f t="shared" si="27"/>
        <v>55.221238938053098</v>
      </c>
      <c r="S276" s="7" t="str">
        <f t="shared" si="28"/>
        <v>film &amp; video</v>
      </c>
      <c r="T276" s="7" t="str">
        <f t="shared" si="29"/>
        <v>documentary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24"/>
        <v>1.08395</v>
      </c>
      <c r="G277" t="s">
        <v>8219</v>
      </c>
      <c r="H277" t="s">
        <v>8224</v>
      </c>
      <c r="I277" t="s">
        <v>8246</v>
      </c>
      <c r="J277">
        <v>1352511966</v>
      </c>
      <c r="K277" s="10">
        <f t="shared" si="25"/>
        <v>41223.073680555557</v>
      </c>
      <c r="L277">
        <v>1349916366</v>
      </c>
      <c r="M277" s="10">
        <f t="shared" si="26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6">
        <f t="shared" si="27"/>
        <v>65.298192771084331</v>
      </c>
      <c r="S277" s="7" t="str">
        <f t="shared" si="28"/>
        <v>film &amp; video</v>
      </c>
      <c r="T277" s="7" t="str">
        <f t="shared" si="29"/>
        <v>documentary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24"/>
        <v>1.476</v>
      </c>
      <c r="G278" t="s">
        <v>8219</v>
      </c>
      <c r="H278" t="s">
        <v>8224</v>
      </c>
      <c r="I278" t="s">
        <v>8246</v>
      </c>
      <c r="J278">
        <v>1335574674</v>
      </c>
      <c r="K278" s="10">
        <f t="shared" si="25"/>
        <v>41027.040208333332</v>
      </c>
      <c r="L278">
        <v>1330394274</v>
      </c>
      <c r="M278" s="10">
        <f t="shared" si="26"/>
        <v>40967.081874999996</v>
      </c>
      <c r="N278" t="b">
        <v>1</v>
      </c>
      <c r="O278">
        <v>62</v>
      </c>
      <c r="P278" t="b">
        <v>1</v>
      </c>
      <c r="Q278" t="s">
        <v>8269</v>
      </c>
      <c r="R278" s="6">
        <f t="shared" si="27"/>
        <v>95.225806451612897</v>
      </c>
      <c r="S278" s="7" t="str">
        <f t="shared" si="28"/>
        <v>film &amp; video</v>
      </c>
      <c r="T278" s="7" t="str">
        <f t="shared" si="29"/>
        <v>documentary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24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 s="10">
        <f t="shared" si="25"/>
        <v>42147.891423611116</v>
      </c>
      <c r="L279">
        <v>1429824219</v>
      </c>
      <c r="M279" s="10">
        <f t="shared" si="26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27"/>
        <v>75.444794952681391</v>
      </c>
      <c r="S279" s="7" t="str">
        <f t="shared" si="28"/>
        <v>film &amp; video</v>
      </c>
      <c r="T279" s="7" t="str">
        <f t="shared" si="29"/>
        <v>documentary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24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 s="10">
        <f t="shared" si="25"/>
        <v>41194.040960648148</v>
      </c>
      <c r="L280">
        <v>1347411539</v>
      </c>
      <c r="M280" s="10">
        <f t="shared" si="26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27"/>
        <v>97.816867469879512</v>
      </c>
      <c r="S280" s="7" t="str">
        <f t="shared" si="28"/>
        <v>film &amp; video</v>
      </c>
      <c r="T280" s="7" t="str">
        <f t="shared" si="29"/>
        <v>documentary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24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 s="10">
        <f t="shared" si="25"/>
        <v>42793.084027777775</v>
      </c>
      <c r="L281">
        <v>1485237096</v>
      </c>
      <c r="M281" s="10">
        <f t="shared" si="26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6">
        <f t="shared" si="27"/>
        <v>87.685606557377056</v>
      </c>
      <c r="S281" s="7" t="str">
        <f t="shared" si="28"/>
        <v>film &amp; video</v>
      </c>
      <c r="T281" s="7" t="str">
        <f t="shared" si="29"/>
        <v>documentary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24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 s="10">
        <f t="shared" si="25"/>
        <v>41789.590682870366</v>
      </c>
      <c r="L282">
        <v>1397571035</v>
      </c>
      <c r="M282" s="10">
        <f t="shared" si="26"/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27"/>
        <v>54.748948106591868</v>
      </c>
      <c r="S282" s="7" t="str">
        <f t="shared" si="28"/>
        <v>film &amp; video</v>
      </c>
      <c r="T282" s="7" t="str">
        <f t="shared" si="29"/>
        <v>documentary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24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 s="10">
        <f t="shared" si="25"/>
        <v>40035.80972222222</v>
      </c>
      <c r="L283">
        <v>1242532513</v>
      </c>
      <c r="M283" s="10">
        <f t="shared" si="26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6">
        <f t="shared" si="27"/>
        <v>83.953417721518989</v>
      </c>
      <c r="S283" s="7" t="str">
        <f t="shared" si="28"/>
        <v>film &amp; video</v>
      </c>
      <c r="T283" s="7" t="str">
        <f t="shared" si="29"/>
        <v>documentary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24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 s="10">
        <f t="shared" si="25"/>
        <v>40231.916666666664</v>
      </c>
      <c r="L284">
        <v>1263679492</v>
      </c>
      <c r="M284" s="10">
        <f t="shared" si="26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6">
        <f t="shared" si="27"/>
        <v>254.38547486033519</v>
      </c>
      <c r="S284" s="7" t="str">
        <f t="shared" si="28"/>
        <v>film &amp; video</v>
      </c>
      <c r="T284" s="7" t="str">
        <f t="shared" si="29"/>
        <v>documentary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24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 s="10">
        <f t="shared" si="25"/>
        <v>40695.207638888889</v>
      </c>
      <c r="L285">
        <v>1305219744</v>
      </c>
      <c r="M285" s="10">
        <f t="shared" si="26"/>
        <v>40675.71</v>
      </c>
      <c r="N285" t="b">
        <v>1</v>
      </c>
      <c r="O285">
        <v>202</v>
      </c>
      <c r="P285" t="b">
        <v>1</v>
      </c>
      <c r="Q285" t="s">
        <v>8269</v>
      </c>
      <c r="R285" s="6">
        <f t="shared" si="27"/>
        <v>101.8269801980198</v>
      </c>
      <c r="S285" s="7" t="str">
        <f t="shared" si="28"/>
        <v>film &amp; video</v>
      </c>
      <c r="T285" s="7" t="str">
        <f t="shared" si="29"/>
        <v>documentary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24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 s="10">
        <f t="shared" si="25"/>
        <v>40929.738194444442</v>
      </c>
      <c r="L286">
        <v>1325007780</v>
      </c>
      <c r="M286" s="10">
        <f t="shared" si="26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27"/>
        <v>55.066394736842106</v>
      </c>
      <c r="S286" s="7" t="str">
        <f t="shared" si="28"/>
        <v>film &amp; video</v>
      </c>
      <c r="T286" s="7" t="str">
        <f t="shared" si="29"/>
        <v>documentary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24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 s="10">
        <f t="shared" si="25"/>
        <v>41536.756111111114</v>
      </c>
      <c r="L287">
        <v>1377022128</v>
      </c>
      <c r="M287" s="10">
        <f t="shared" si="26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27"/>
        <v>56.901438721136763</v>
      </c>
      <c r="S287" s="7" t="str">
        <f t="shared" si="28"/>
        <v>film &amp; video</v>
      </c>
      <c r="T287" s="7" t="str">
        <f t="shared" si="29"/>
        <v>documentary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24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 s="10">
        <f t="shared" si="25"/>
        <v>41358.774583333332</v>
      </c>
      <c r="L288">
        <v>1360352124</v>
      </c>
      <c r="M288" s="10">
        <f t="shared" si="26"/>
        <v>41313.816249999996</v>
      </c>
      <c r="N288" t="b">
        <v>1</v>
      </c>
      <c r="O288">
        <v>135</v>
      </c>
      <c r="P288" t="b">
        <v>1</v>
      </c>
      <c r="Q288" t="s">
        <v>8269</v>
      </c>
      <c r="R288" s="6">
        <f t="shared" si="27"/>
        <v>121.28148148148148</v>
      </c>
      <c r="S288" s="7" t="str">
        <f t="shared" si="28"/>
        <v>film &amp; video</v>
      </c>
      <c r="T288" s="7" t="str">
        <f t="shared" si="29"/>
        <v>documentary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24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 s="10">
        <f t="shared" si="25"/>
        <v>41215.166666666664</v>
      </c>
      <c r="L289">
        <v>1349160018</v>
      </c>
      <c r="M289" s="10">
        <f t="shared" si="26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6">
        <f t="shared" si="27"/>
        <v>91.189655172413794</v>
      </c>
      <c r="S289" s="7" t="str">
        <f t="shared" si="28"/>
        <v>film &amp; video</v>
      </c>
      <c r="T289" s="7" t="str">
        <f t="shared" si="29"/>
        <v>documentary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24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 s="10">
        <f t="shared" si="25"/>
        <v>41086.168900462959</v>
      </c>
      <c r="L290">
        <v>1337659393</v>
      </c>
      <c r="M290" s="10">
        <f t="shared" si="26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27"/>
        <v>115.44812080536913</v>
      </c>
      <c r="S290" s="7" t="str">
        <f t="shared" si="28"/>
        <v>film &amp; video</v>
      </c>
      <c r="T290" s="7" t="str">
        <f t="shared" si="29"/>
        <v>documentary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24"/>
        <v>1.0482</v>
      </c>
      <c r="G291" t="s">
        <v>8219</v>
      </c>
      <c r="H291" t="s">
        <v>8225</v>
      </c>
      <c r="I291" t="s">
        <v>8247</v>
      </c>
      <c r="J291">
        <v>1383389834</v>
      </c>
      <c r="K291" s="10">
        <f t="shared" si="25"/>
        <v>41580.456412037034</v>
      </c>
      <c r="L291">
        <v>1380797834</v>
      </c>
      <c r="M291" s="10">
        <f t="shared" si="26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27"/>
        <v>67.771551724137936</v>
      </c>
      <c r="S291" s="7" t="str">
        <f t="shared" si="28"/>
        <v>film &amp; video</v>
      </c>
      <c r="T291" s="7" t="str">
        <f t="shared" si="29"/>
        <v>documentary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24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 s="10">
        <f t="shared" si="25"/>
        <v>40576.332638888889</v>
      </c>
      <c r="L292">
        <v>1292316697</v>
      </c>
      <c r="M292" s="10">
        <f t="shared" si="26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6">
        <f t="shared" si="27"/>
        <v>28.576190476190476</v>
      </c>
      <c r="S292" s="7" t="str">
        <f t="shared" si="28"/>
        <v>film &amp; video</v>
      </c>
      <c r="T292" s="7" t="str">
        <f t="shared" si="29"/>
        <v>documentary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24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 s="10">
        <f t="shared" si="25"/>
        <v>41395.000694444447</v>
      </c>
      <c r="L293">
        <v>1365791246</v>
      </c>
      <c r="M293" s="10">
        <f t="shared" si="26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6">
        <f t="shared" si="27"/>
        <v>46.8828125</v>
      </c>
      <c r="S293" s="7" t="str">
        <f t="shared" si="28"/>
        <v>film &amp; video</v>
      </c>
      <c r="T293" s="7" t="str">
        <f t="shared" si="29"/>
        <v>documentary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24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 s="10">
        <f t="shared" si="25"/>
        <v>40845.165972222225</v>
      </c>
      <c r="L294">
        <v>1317064599</v>
      </c>
      <c r="M294" s="10">
        <f t="shared" si="26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6">
        <f t="shared" si="27"/>
        <v>154.42231237322514</v>
      </c>
      <c r="S294" s="7" t="str">
        <f t="shared" si="28"/>
        <v>film &amp; video</v>
      </c>
      <c r="T294" s="7" t="str">
        <f t="shared" si="29"/>
        <v>documentary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24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 s="10">
        <f t="shared" si="25"/>
        <v>41749.667986111112</v>
      </c>
      <c r="L295">
        <v>1395417714</v>
      </c>
      <c r="M295" s="10">
        <f t="shared" si="26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27"/>
        <v>201.22137404580153</v>
      </c>
      <c r="S295" s="7" t="str">
        <f t="shared" si="28"/>
        <v>film &amp; video</v>
      </c>
      <c r="T295" s="7" t="str">
        <f t="shared" si="29"/>
        <v>documentary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24"/>
        <v>1</v>
      </c>
      <c r="G296" t="s">
        <v>8219</v>
      </c>
      <c r="H296" t="s">
        <v>8224</v>
      </c>
      <c r="I296" t="s">
        <v>8246</v>
      </c>
      <c r="J296">
        <v>1279555200</v>
      </c>
      <c r="K296" s="10">
        <f t="shared" si="25"/>
        <v>40378.666666666664</v>
      </c>
      <c r="L296">
        <v>1276480894</v>
      </c>
      <c r="M296" s="10">
        <f t="shared" si="26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6">
        <f t="shared" si="27"/>
        <v>100</v>
      </c>
      <c r="S296" s="7" t="str">
        <f t="shared" si="28"/>
        <v>film &amp; video</v>
      </c>
      <c r="T296" s="7" t="str">
        <f t="shared" si="29"/>
        <v>documentary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24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 s="10">
        <f t="shared" si="25"/>
        <v>41579</v>
      </c>
      <c r="L297">
        <v>1378080409</v>
      </c>
      <c r="M297" s="10">
        <f t="shared" si="26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6">
        <f t="shared" si="27"/>
        <v>100.08204511278196</v>
      </c>
      <c r="S297" s="7" t="str">
        <f t="shared" si="28"/>
        <v>film &amp; video</v>
      </c>
      <c r="T297" s="7" t="str">
        <f t="shared" si="29"/>
        <v>documentary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24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 s="10">
        <f t="shared" si="25"/>
        <v>41159.475497685184</v>
      </c>
      <c r="L298">
        <v>1344857083</v>
      </c>
      <c r="M298" s="10">
        <f t="shared" si="26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27"/>
        <v>230.08953488372092</v>
      </c>
      <c r="S298" s="7" t="str">
        <f t="shared" si="28"/>
        <v>film &amp; video</v>
      </c>
      <c r="T298" s="7" t="str">
        <f t="shared" si="29"/>
        <v>documentary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24"/>
        <v>1.0064</v>
      </c>
      <c r="G299" t="s">
        <v>8219</v>
      </c>
      <c r="H299" t="s">
        <v>8224</v>
      </c>
      <c r="I299" t="s">
        <v>8246</v>
      </c>
      <c r="J299">
        <v>1430452740</v>
      </c>
      <c r="K299" s="10">
        <f t="shared" si="25"/>
        <v>42125.165972222225</v>
      </c>
      <c r="L299">
        <v>1427390901</v>
      </c>
      <c r="M299" s="10">
        <f t="shared" si="26"/>
        <v>42089.72802083334</v>
      </c>
      <c r="N299" t="b">
        <v>1</v>
      </c>
      <c r="O299">
        <v>142</v>
      </c>
      <c r="P299" t="b">
        <v>1</v>
      </c>
      <c r="Q299" t="s">
        <v>8269</v>
      </c>
      <c r="R299" s="6">
        <f t="shared" si="27"/>
        <v>141.74647887323943</v>
      </c>
      <c r="S299" s="7" t="str">
        <f t="shared" si="28"/>
        <v>film &amp; video</v>
      </c>
      <c r="T299" s="7" t="str">
        <f t="shared" si="29"/>
        <v>documentary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24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 s="10">
        <f t="shared" si="25"/>
        <v>41768.875</v>
      </c>
      <c r="L300">
        <v>1394536048</v>
      </c>
      <c r="M300" s="10">
        <f t="shared" si="26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6">
        <f t="shared" si="27"/>
        <v>56.344351395730705</v>
      </c>
      <c r="S300" s="7" t="str">
        <f t="shared" si="28"/>
        <v>film &amp; video</v>
      </c>
      <c r="T300" s="7" t="str">
        <f t="shared" si="29"/>
        <v>documentary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24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 s="10">
        <f t="shared" si="25"/>
        <v>40499.266898148147</v>
      </c>
      <c r="L301">
        <v>1287379460</v>
      </c>
      <c r="M301" s="10">
        <f t="shared" si="26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6">
        <f t="shared" si="27"/>
        <v>73.341188524590166</v>
      </c>
      <c r="S301" s="7" t="str">
        <f t="shared" si="28"/>
        <v>film &amp; video</v>
      </c>
      <c r="T301" s="7" t="str">
        <f t="shared" si="29"/>
        <v>documentary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24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 s="10">
        <f t="shared" si="25"/>
        <v>40657.959930555553</v>
      </c>
      <c r="L302">
        <v>1301007738</v>
      </c>
      <c r="M302" s="10">
        <f t="shared" si="26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27"/>
        <v>85.337785234899329</v>
      </c>
      <c r="S302" s="7" t="str">
        <f t="shared" si="28"/>
        <v>film &amp; video</v>
      </c>
      <c r="T302" s="7" t="str">
        <f t="shared" si="29"/>
        <v>documentary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24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 s="10">
        <f t="shared" si="25"/>
        <v>41352.696006944447</v>
      </c>
      <c r="L303">
        <v>1360258935</v>
      </c>
      <c r="M303" s="10">
        <f t="shared" si="26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6">
        <f t="shared" si="27"/>
        <v>61.496215139442228</v>
      </c>
      <c r="S303" s="7" t="str">
        <f t="shared" si="28"/>
        <v>film &amp; video</v>
      </c>
      <c r="T303" s="7" t="str">
        <f t="shared" si="29"/>
        <v>documentary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24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 s="10">
        <f t="shared" si="25"/>
        <v>40963.856921296298</v>
      </c>
      <c r="L304">
        <v>1327523638</v>
      </c>
      <c r="M304" s="10">
        <f t="shared" si="26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27"/>
        <v>93.018518518518519</v>
      </c>
      <c r="S304" s="7" t="str">
        <f t="shared" si="28"/>
        <v>film &amp; video</v>
      </c>
      <c r="T304" s="7" t="str">
        <f t="shared" si="29"/>
        <v>documentary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24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 s="10">
        <f t="shared" si="25"/>
        <v>41062.071134259262</v>
      </c>
      <c r="L305">
        <v>1336009346</v>
      </c>
      <c r="M305" s="10">
        <f t="shared" si="26"/>
        <v>41032.071134259262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27"/>
        <v>50.292682926829265</v>
      </c>
      <c r="S305" s="7" t="str">
        <f t="shared" si="28"/>
        <v>film &amp; video</v>
      </c>
      <c r="T305" s="7" t="str">
        <f t="shared" si="29"/>
        <v>documentary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24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 s="10">
        <f t="shared" si="25"/>
        <v>41153.083333333336</v>
      </c>
      <c r="L306">
        <v>1343096197</v>
      </c>
      <c r="M306" s="10">
        <f t="shared" si="26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6">
        <f t="shared" si="27"/>
        <v>106.43243243243244</v>
      </c>
      <c r="S306" s="7" t="str">
        <f t="shared" si="28"/>
        <v>film &amp; video</v>
      </c>
      <c r="T306" s="7" t="str">
        <f t="shared" si="29"/>
        <v>documentary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24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 s="10">
        <f t="shared" si="25"/>
        <v>40978.630196759259</v>
      </c>
      <c r="L307">
        <v>1328800049</v>
      </c>
      <c r="M307" s="10">
        <f t="shared" si="26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27"/>
        <v>51.719576719576722</v>
      </c>
      <c r="S307" s="7" t="str">
        <f t="shared" si="28"/>
        <v>film &amp; video</v>
      </c>
      <c r="T307" s="7" t="str">
        <f t="shared" si="29"/>
        <v>documentary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24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 s="10">
        <f t="shared" si="25"/>
        <v>41353.795520833337</v>
      </c>
      <c r="L308">
        <v>1362081933</v>
      </c>
      <c r="M308" s="10">
        <f t="shared" si="26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6">
        <f t="shared" si="27"/>
        <v>36.612499999999997</v>
      </c>
      <c r="S308" s="7" t="str">
        <f t="shared" si="28"/>
        <v>film &amp; video</v>
      </c>
      <c r="T308" s="7" t="str">
        <f t="shared" si="29"/>
        <v>documentary</v>
      </c>
    </row>
    <row r="309" spans="1:20" ht="18.7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24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 s="10">
        <f t="shared" si="25"/>
        <v>41312.944456018515</v>
      </c>
      <c r="L309">
        <v>1357684801</v>
      </c>
      <c r="M309" s="10">
        <f t="shared" si="26"/>
        <v>41282.944456018515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27"/>
        <v>42.517361111111114</v>
      </c>
      <c r="S309" s="7" t="str">
        <f t="shared" si="28"/>
        <v>film &amp; video</v>
      </c>
      <c r="T309" s="7" t="str">
        <f t="shared" si="29"/>
        <v>documentary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24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 s="10">
        <f t="shared" si="25"/>
        <v>40612.694560185184</v>
      </c>
      <c r="L310">
        <v>1295887210</v>
      </c>
      <c r="M310" s="10">
        <f t="shared" si="26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27"/>
        <v>62.712871287128714</v>
      </c>
      <c r="S310" s="7" t="str">
        <f t="shared" si="28"/>
        <v>film &amp; video</v>
      </c>
      <c r="T310" s="7" t="str">
        <f t="shared" si="29"/>
        <v>documentary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24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 s="10">
        <f t="shared" si="25"/>
        <v>41155.751550925925</v>
      </c>
      <c r="L311">
        <v>1344880934</v>
      </c>
      <c r="M311" s="10">
        <f t="shared" si="26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27"/>
        <v>89.957983193277315</v>
      </c>
      <c r="S311" s="7" t="str">
        <f t="shared" si="28"/>
        <v>film &amp; video</v>
      </c>
      <c r="T311" s="7" t="str">
        <f t="shared" si="29"/>
        <v>documentary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24"/>
        <v>1.04129</v>
      </c>
      <c r="G312" t="s">
        <v>8219</v>
      </c>
      <c r="H312" t="s">
        <v>8224</v>
      </c>
      <c r="I312" t="s">
        <v>8246</v>
      </c>
      <c r="J312">
        <v>1319076000</v>
      </c>
      <c r="K312" s="10">
        <f t="shared" si="25"/>
        <v>40836.083333333336</v>
      </c>
      <c r="L312">
        <v>1317788623</v>
      </c>
      <c r="M312" s="10">
        <f t="shared" si="26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6">
        <f t="shared" si="27"/>
        <v>28.924722222222222</v>
      </c>
      <c r="S312" s="7" t="str">
        <f t="shared" si="28"/>
        <v>film &amp; video</v>
      </c>
      <c r="T312" s="7" t="str">
        <f t="shared" si="29"/>
        <v>documentary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24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 s="10">
        <f t="shared" si="25"/>
        <v>40909.332638888889</v>
      </c>
      <c r="L313">
        <v>1321852592</v>
      </c>
      <c r="M313" s="10">
        <f t="shared" si="26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6">
        <f t="shared" si="27"/>
        <v>138.8022</v>
      </c>
      <c r="S313" s="7" t="str">
        <f t="shared" si="28"/>
        <v>film &amp; video</v>
      </c>
      <c r="T313" s="7" t="str">
        <f t="shared" si="29"/>
        <v>documentary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24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 s="10">
        <f t="shared" si="25"/>
        <v>41378.877685185187</v>
      </c>
      <c r="L314">
        <v>1363381432</v>
      </c>
      <c r="M314" s="10">
        <f t="shared" si="26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27"/>
        <v>61.301369863013697</v>
      </c>
      <c r="S314" s="7" t="str">
        <f t="shared" si="28"/>
        <v>film &amp; video</v>
      </c>
      <c r="T314" s="7" t="str">
        <f t="shared" si="29"/>
        <v>documentary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24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 s="10">
        <f t="shared" si="25"/>
        <v>40401.665972222225</v>
      </c>
      <c r="L315">
        <v>1277702894</v>
      </c>
      <c r="M315" s="10">
        <f t="shared" si="26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6">
        <f t="shared" si="27"/>
        <v>80.202702702702709</v>
      </c>
      <c r="S315" s="7" t="str">
        <f t="shared" si="28"/>
        <v>film &amp; video</v>
      </c>
      <c r="T315" s="7" t="str">
        <f t="shared" si="29"/>
        <v>documentary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24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 s="10">
        <f t="shared" si="25"/>
        <v>41334.833194444444</v>
      </c>
      <c r="L316">
        <v>1359575988</v>
      </c>
      <c r="M316" s="10">
        <f t="shared" si="26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27"/>
        <v>32.095833333333331</v>
      </c>
      <c r="S316" s="7" t="str">
        <f t="shared" si="28"/>
        <v>film &amp; video</v>
      </c>
      <c r="T316" s="7" t="str">
        <f t="shared" si="29"/>
        <v>documentary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24"/>
        <v>1.01248</v>
      </c>
      <c r="G317" t="s">
        <v>8219</v>
      </c>
      <c r="H317" t="s">
        <v>8224</v>
      </c>
      <c r="I317" t="s">
        <v>8246</v>
      </c>
      <c r="J317">
        <v>1345660334</v>
      </c>
      <c r="K317" s="10">
        <f t="shared" si="25"/>
        <v>41143.77238425926</v>
      </c>
      <c r="L317">
        <v>1343068334</v>
      </c>
      <c r="M317" s="10">
        <f t="shared" si="26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27"/>
        <v>200.88888888888889</v>
      </c>
      <c r="S317" s="7" t="str">
        <f t="shared" si="28"/>
        <v>film &amp; video</v>
      </c>
      <c r="T317" s="7" t="str">
        <f t="shared" si="29"/>
        <v>documentary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24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 s="10">
        <f t="shared" si="25"/>
        <v>41984.207638888889</v>
      </c>
      <c r="L318">
        <v>1415398197</v>
      </c>
      <c r="M318" s="10">
        <f t="shared" si="26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6">
        <f t="shared" si="27"/>
        <v>108.01265822784811</v>
      </c>
      <c r="S318" s="7" t="str">
        <f t="shared" si="28"/>
        <v>film &amp; video</v>
      </c>
      <c r="T318" s="7" t="str">
        <f t="shared" si="29"/>
        <v>documentary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24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 s="10">
        <f t="shared" si="25"/>
        <v>41619.676886574074</v>
      </c>
      <c r="L319">
        <v>1384186483</v>
      </c>
      <c r="M319" s="10">
        <f t="shared" si="26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27"/>
        <v>95.699367088607602</v>
      </c>
      <c r="S319" s="7" t="str">
        <f t="shared" si="28"/>
        <v>film &amp; video</v>
      </c>
      <c r="T319" s="7" t="str">
        <f t="shared" si="29"/>
        <v>documentary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24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 s="10">
        <f t="shared" si="25"/>
        <v>41359.997118055559</v>
      </c>
      <c r="L320">
        <v>1361753751</v>
      </c>
      <c r="M320" s="10">
        <f t="shared" si="26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6">
        <f t="shared" si="27"/>
        <v>49.880281690140848</v>
      </c>
      <c r="S320" s="7" t="str">
        <f t="shared" si="28"/>
        <v>film &amp; video</v>
      </c>
      <c r="T320" s="7" t="str">
        <f t="shared" si="29"/>
        <v>documentary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24"/>
        <v>1.1268</v>
      </c>
      <c r="G321" t="s">
        <v>8219</v>
      </c>
      <c r="H321" t="s">
        <v>8224</v>
      </c>
      <c r="I321" t="s">
        <v>8246</v>
      </c>
      <c r="J321">
        <v>1265097540</v>
      </c>
      <c r="K321" s="10">
        <f t="shared" si="25"/>
        <v>40211.332638888889</v>
      </c>
      <c r="L321">
        <v>1257538029</v>
      </c>
      <c r="M321" s="10">
        <f t="shared" si="26"/>
        <v>40123.83829861111</v>
      </c>
      <c r="N321" t="b">
        <v>1</v>
      </c>
      <c r="O321">
        <v>51</v>
      </c>
      <c r="P321" t="b">
        <v>1</v>
      </c>
      <c r="Q321" t="s">
        <v>8269</v>
      </c>
      <c r="R321" s="6">
        <f t="shared" si="27"/>
        <v>110.47058823529412</v>
      </c>
      <c r="S321" s="7" t="str">
        <f t="shared" si="28"/>
        <v>film &amp; video</v>
      </c>
      <c r="T321" s="7" t="str">
        <f t="shared" si="29"/>
        <v>documentary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24"/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 s="10">
        <f t="shared" si="25"/>
        <v>42360.958333333328</v>
      </c>
      <c r="L322">
        <v>1448284433</v>
      </c>
      <c r="M322" s="10">
        <f t="shared" si="26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6">
        <f t="shared" si="27"/>
        <v>134.91139240506328</v>
      </c>
      <c r="S322" s="7" t="str">
        <f t="shared" si="28"/>
        <v>film &amp; video</v>
      </c>
      <c r="T322" s="7" t="str">
        <f t="shared" si="29"/>
        <v>documentary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30">E323/D323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 s="10">
        <f t="shared" ref="K323:K386" si="31">(((J323/60)/60)/24)+DATE(1970,1,1)</f>
        <v>42682.488263888896</v>
      </c>
      <c r="L323">
        <v>1475577786</v>
      </c>
      <c r="M323" s="10">
        <f t="shared" ref="M323:M386" si="32">(((L323/60)/60)/24)+DATE(1970,1,1)</f>
        <v>42647.446597222224</v>
      </c>
      <c r="N323" t="b">
        <v>1</v>
      </c>
      <c r="O323">
        <v>337</v>
      </c>
      <c r="P323" t="b">
        <v>1</v>
      </c>
      <c r="Q323" t="s">
        <v>8269</v>
      </c>
      <c r="R323" s="6">
        <f t="shared" ref="R323:R386" si="33">E323/O323</f>
        <v>106.62314540059347</v>
      </c>
      <c r="S323" s="7" t="str">
        <f t="shared" ref="S323:S386" si="34">LEFT($Q323,FIND("/",$Q323)-1)</f>
        <v>film &amp; video</v>
      </c>
      <c r="T323" s="7" t="str">
        <f t="shared" ref="T323:T386" si="35">RIGHT($Q323,LEN($Q323)-FIND("/",$Q323))</f>
        <v>documentary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3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 s="10">
        <f t="shared" si="31"/>
        <v>42503.57</v>
      </c>
      <c r="L324">
        <v>1460554848</v>
      </c>
      <c r="M324" s="10">
        <f t="shared" si="32"/>
        <v>42473.57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33"/>
        <v>145.04301075268816</v>
      </c>
      <c r="S324" s="7" t="str">
        <f t="shared" si="34"/>
        <v>film &amp; video</v>
      </c>
      <c r="T324" s="7" t="str">
        <f t="shared" si="35"/>
        <v>documentary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3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 s="10">
        <f t="shared" si="31"/>
        <v>42725.332638888889</v>
      </c>
      <c r="L325">
        <v>1479886966</v>
      </c>
      <c r="M325" s="10">
        <f t="shared" si="32"/>
        <v>42697.32136574074</v>
      </c>
      <c r="N325" t="b">
        <v>1</v>
      </c>
      <c r="O325">
        <v>58</v>
      </c>
      <c r="P325" t="b">
        <v>1</v>
      </c>
      <c r="Q325" t="s">
        <v>8269</v>
      </c>
      <c r="R325" s="6">
        <f t="shared" si="33"/>
        <v>114.58620689655173</v>
      </c>
      <c r="S325" s="7" t="str">
        <f t="shared" si="34"/>
        <v>film &amp; video</v>
      </c>
      <c r="T325" s="7" t="str">
        <f t="shared" si="35"/>
        <v>documentary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30"/>
        <v>1.016</v>
      </c>
      <c r="G326" t="s">
        <v>8219</v>
      </c>
      <c r="H326" t="s">
        <v>8224</v>
      </c>
      <c r="I326" t="s">
        <v>8246</v>
      </c>
      <c r="J326">
        <v>1438441308</v>
      </c>
      <c r="K326" s="10">
        <f t="shared" si="31"/>
        <v>42217.626250000001</v>
      </c>
      <c r="L326">
        <v>1435590108</v>
      </c>
      <c r="M326" s="10">
        <f t="shared" si="32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33"/>
        <v>105.3170731707317</v>
      </c>
      <c r="S326" s="7" t="str">
        <f t="shared" si="34"/>
        <v>film &amp; video</v>
      </c>
      <c r="T326" s="7" t="str">
        <f t="shared" si="35"/>
        <v>documentary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3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 s="10">
        <f t="shared" si="31"/>
        <v>42724.187881944439</v>
      </c>
      <c r="L327">
        <v>1479184233</v>
      </c>
      <c r="M327" s="10">
        <f t="shared" si="32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33"/>
        <v>70.921195652173907</v>
      </c>
      <c r="S327" s="7" t="str">
        <f t="shared" si="34"/>
        <v>film &amp; video</v>
      </c>
      <c r="T327" s="7" t="str">
        <f t="shared" si="35"/>
        <v>documentary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3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 s="10">
        <f t="shared" si="31"/>
        <v>42808.956250000003</v>
      </c>
      <c r="L328">
        <v>1486625606</v>
      </c>
      <c r="M328" s="10">
        <f t="shared" si="32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6">
        <f t="shared" si="33"/>
        <v>147.17167680278018</v>
      </c>
      <c r="S328" s="7" t="str">
        <f t="shared" si="34"/>
        <v>film &amp; video</v>
      </c>
      <c r="T328" s="7" t="str">
        <f t="shared" si="35"/>
        <v>documentary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3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 s="10">
        <f t="shared" si="31"/>
        <v>42085.333333333328</v>
      </c>
      <c r="L329">
        <v>1424669929</v>
      </c>
      <c r="M329" s="10">
        <f t="shared" si="32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6">
        <f t="shared" si="33"/>
        <v>160.47058823529412</v>
      </c>
      <c r="S329" s="7" t="str">
        <f t="shared" si="34"/>
        <v>film &amp; video</v>
      </c>
      <c r="T329" s="7" t="str">
        <f t="shared" si="35"/>
        <v>documentary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3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 s="10">
        <f t="shared" si="31"/>
        <v>42309.166666666672</v>
      </c>
      <c r="L330">
        <v>1443739388</v>
      </c>
      <c r="M330" s="10">
        <f t="shared" si="32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6">
        <f t="shared" si="33"/>
        <v>156.04578313253012</v>
      </c>
      <c r="S330" s="7" t="str">
        <f t="shared" si="34"/>
        <v>film &amp; video</v>
      </c>
      <c r="T330" s="7" t="str">
        <f t="shared" si="35"/>
        <v>documentary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3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 s="10">
        <f t="shared" si="31"/>
        <v>42315.166666666672</v>
      </c>
      <c r="L331">
        <v>1444821127</v>
      </c>
      <c r="M331" s="10">
        <f t="shared" si="32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6">
        <f t="shared" si="33"/>
        <v>63.17365269461078</v>
      </c>
      <c r="S331" s="7" t="str">
        <f t="shared" si="34"/>
        <v>film &amp; video</v>
      </c>
      <c r="T331" s="7" t="str">
        <f t="shared" si="35"/>
        <v>documentary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3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 s="10">
        <f t="shared" si="31"/>
        <v>41411.165972222225</v>
      </c>
      <c r="L332">
        <v>1366028563</v>
      </c>
      <c r="M332" s="10">
        <f t="shared" si="32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6">
        <f t="shared" si="33"/>
        <v>104.82352941176471</v>
      </c>
      <c r="S332" s="7" t="str">
        <f t="shared" si="34"/>
        <v>film &amp; video</v>
      </c>
      <c r="T332" s="7" t="str">
        <f t="shared" si="35"/>
        <v>documentary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3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 s="10">
        <f t="shared" si="31"/>
        <v>42538.581412037034</v>
      </c>
      <c r="L333">
        <v>1463493434</v>
      </c>
      <c r="M333" s="10">
        <f t="shared" si="32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33"/>
        <v>97.356164383561648</v>
      </c>
      <c r="S333" s="7" t="str">
        <f t="shared" si="34"/>
        <v>film &amp; video</v>
      </c>
      <c r="T333" s="7" t="str">
        <f t="shared" si="35"/>
        <v>documentary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3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 s="10">
        <f t="shared" si="31"/>
        <v>42305.333333333328</v>
      </c>
      <c r="L334">
        <v>1442420377</v>
      </c>
      <c r="M334" s="10">
        <f t="shared" si="32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6">
        <f t="shared" si="33"/>
        <v>203.63063063063063</v>
      </c>
      <c r="S334" s="7" t="str">
        <f t="shared" si="34"/>
        <v>film &amp; video</v>
      </c>
      <c r="T334" s="7" t="str">
        <f t="shared" si="35"/>
        <v>documentary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3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 s="10">
        <f t="shared" si="31"/>
        <v>42467.59480324074</v>
      </c>
      <c r="L335">
        <v>1457450191</v>
      </c>
      <c r="M335" s="10">
        <f t="shared" si="32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6">
        <f t="shared" si="33"/>
        <v>188.31203007518798</v>
      </c>
      <c r="S335" s="7" t="str">
        <f t="shared" si="34"/>
        <v>film &amp; video</v>
      </c>
      <c r="T335" s="7" t="str">
        <f t="shared" si="35"/>
        <v>documentary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30"/>
        <v>1.0119</v>
      </c>
      <c r="G336" t="s">
        <v>8219</v>
      </c>
      <c r="H336" t="s">
        <v>8224</v>
      </c>
      <c r="I336" t="s">
        <v>8246</v>
      </c>
      <c r="J336">
        <v>1431716400</v>
      </c>
      <c r="K336" s="10">
        <f t="shared" si="31"/>
        <v>42139.791666666672</v>
      </c>
      <c r="L336">
        <v>1428423757</v>
      </c>
      <c r="M336" s="10">
        <f t="shared" si="32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6">
        <f t="shared" si="33"/>
        <v>146.65217391304347</v>
      </c>
      <c r="S336" s="7" t="str">
        <f t="shared" si="34"/>
        <v>film &amp; video</v>
      </c>
      <c r="T336" s="7" t="str">
        <f t="shared" si="35"/>
        <v>documentary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3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 s="10">
        <f t="shared" si="31"/>
        <v>42132.916666666672</v>
      </c>
      <c r="L337">
        <v>1428428515</v>
      </c>
      <c r="M337" s="10">
        <f t="shared" si="32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6">
        <f t="shared" si="33"/>
        <v>109.1875</v>
      </c>
      <c r="S337" s="7" t="str">
        <f t="shared" si="34"/>
        <v>film &amp; video</v>
      </c>
      <c r="T337" s="7" t="str">
        <f t="shared" si="35"/>
        <v>documentary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3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 s="10">
        <f t="shared" si="31"/>
        <v>42321.637939814813</v>
      </c>
      <c r="L338">
        <v>1444832318</v>
      </c>
      <c r="M338" s="10">
        <f t="shared" si="32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6">
        <f t="shared" si="33"/>
        <v>59.249046653144013</v>
      </c>
      <c r="S338" s="7" t="str">
        <f t="shared" si="34"/>
        <v>film &amp; video</v>
      </c>
      <c r="T338" s="7" t="str">
        <f t="shared" si="35"/>
        <v>documentary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3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 s="10">
        <f t="shared" si="31"/>
        <v>42077.086898148147</v>
      </c>
      <c r="L339">
        <v>1423710308</v>
      </c>
      <c r="M339" s="10">
        <f t="shared" si="32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6">
        <f t="shared" si="33"/>
        <v>97.904838709677421</v>
      </c>
      <c r="S339" s="7" t="str">
        <f t="shared" si="34"/>
        <v>film &amp; video</v>
      </c>
      <c r="T339" s="7" t="str">
        <f t="shared" si="35"/>
        <v>documentary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3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 s="10">
        <f t="shared" si="31"/>
        <v>42616.041666666672</v>
      </c>
      <c r="L340">
        <v>1468001290</v>
      </c>
      <c r="M340" s="10">
        <f t="shared" si="32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6">
        <f t="shared" si="33"/>
        <v>70.000169491525426</v>
      </c>
      <c r="S340" s="7" t="str">
        <f t="shared" si="34"/>
        <v>film &amp; video</v>
      </c>
      <c r="T340" s="7" t="str">
        <f t="shared" si="35"/>
        <v>documentary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3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 s="10">
        <f t="shared" si="31"/>
        <v>42123.760046296295</v>
      </c>
      <c r="L341">
        <v>1427739268</v>
      </c>
      <c r="M341" s="10">
        <f t="shared" si="32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33"/>
        <v>72.865168539325836</v>
      </c>
      <c r="S341" s="7" t="str">
        <f t="shared" si="34"/>
        <v>film &amp; video</v>
      </c>
      <c r="T341" s="7" t="str">
        <f t="shared" si="35"/>
        <v>documentary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3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 s="10">
        <f t="shared" si="31"/>
        <v>42802.875</v>
      </c>
      <c r="L342">
        <v>1486397007</v>
      </c>
      <c r="M342" s="10">
        <f t="shared" si="32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6">
        <f t="shared" si="33"/>
        <v>146.34782608695653</v>
      </c>
      <c r="S342" s="7" t="str">
        <f t="shared" si="34"/>
        <v>film &amp; video</v>
      </c>
      <c r="T342" s="7" t="str">
        <f t="shared" si="35"/>
        <v>documentary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3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 s="10">
        <f t="shared" si="31"/>
        <v>41913.165972222225</v>
      </c>
      <c r="L343">
        <v>1410555998</v>
      </c>
      <c r="M343" s="10">
        <f t="shared" si="32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6">
        <f t="shared" si="33"/>
        <v>67.909090909090907</v>
      </c>
      <c r="S343" s="7" t="str">
        <f t="shared" si="34"/>
        <v>film &amp; video</v>
      </c>
      <c r="T343" s="7" t="str">
        <f t="shared" si="35"/>
        <v>documentary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3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 s="10">
        <f t="shared" si="31"/>
        <v>42489.780844907407</v>
      </c>
      <c r="L344">
        <v>1459363465</v>
      </c>
      <c r="M344" s="10">
        <f t="shared" si="32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33"/>
        <v>169.85083076923075</v>
      </c>
      <c r="S344" s="7" t="str">
        <f t="shared" si="34"/>
        <v>film &amp; video</v>
      </c>
      <c r="T344" s="7" t="str">
        <f t="shared" si="35"/>
        <v>documentary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3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 s="10">
        <f t="shared" si="31"/>
        <v>41957.125</v>
      </c>
      <c r="L345">
        <v>1413308545</v>
      </c>
      <c r="M345" s="10">
        <f t="shared" si="32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6">
        <f t="shared" si="33"/>
        <v>58.413339694656486</v>
      </c>
      <c r="S345" s="7" t="str">
        <f t="shared" si="34"/>
        <v>film &amp; video</v>
      </c>
      <c r="T345" s="7" t="str">
        <f t="shared" si="35"/>
        <v>documentary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3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 s="10">
        <f t="shared" si="31"/>
        <v>42156.097222222219</v>
      </c>
      <c r="L346">
        <v>1429312694</v>
      </c>
      <c r="M346" s="10">
        <f t="shared" si="32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6">
        <f t="shared" si="33"/>
        <v>119.99298245614035</v>
      </c>
      <c r="S346" s="7" t="str">
        <f t="shared" si="34"/>
        <v>film &amp; video</v>
      </c>
      <c r="T346" s="7" t="str">
        <f t="shared" si="35"/>
        <v>documentary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3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 s="10">
        <f t="shared" si="31"/>
        <v>42144.944328703699</v>
      </c>
      <c r="L347">
        <v>1429569590</v>
      </c>
      <c r="M347" s="10">
        <f t="shared" si="32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33"/>
        <v>99.860335195530723</v>
      </c>
      <c r="S347" s="7" t="str">
        <f t="shared" si="34"/>
        <v>film &amp; video</v>
      </c>
      <c r="T347" s="7" t="str">
        <f t="shared" si="35"/>
        <v>documentary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3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 s="10">
        <f t="shared" si="31"/>
        <v>42291.500243055561</v>
      </c>
      <c r="L348">
        <v>1442232021</v>
      </c>
      <c r="M348" s="10">
        <f t="shared" si="32"/>
        <v>42261.500243055561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33"/>
        <v>90.579148936170213</v>
      </c>
      <c r="S348" s="7" t="str">
        <f t="shared" si="34"/>
        <v>film &amp; video</v>
      </c>
      <c r="T348" s="7" t="str">
        <f t="shared" si="35"/>
        <v>documentary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3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 s="10">
        <f t="shared" si="31"/>
        <v>42322.537141203706</v>
      </c>
      <c r="L349">
        <v>1444910009</v>
      </c>
      <c r="M349" s="10">
        <f t="shared" si="32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6">
        <f t="shared" si="33"/>
        <v>117.77361477572559</v>
      </c>
      <c r="S349" s="7" t="str">
        <f t="shared" si="34"/>
        <v>film &amp; video</v>
      </c>
      <c r="T349" s="7" t="str">
        <f t="shared" si="35"/>
        <v>documentary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30"/>
        <v>1.03</v>
      </c>
      <c r="G350" t="s">
        <v>8219</v>
      </c>
      <c r="H350" t="s">
        <v>8224</v>
      </c>
      <c r="I350" t="s">
        <v>8246</v>
      </c>
      <c r="J350">
        <v>1440165916</v>
      </c>
      <c r="K350" s="10">
        <f t="shared" si="31"/>
        <v>42237.58699074074</v>
      </c>
      <c r="L350">
        <v>1437573916</v>
      </c>
      <c r="M350" s="10">
        <f t="shared" si="32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33"/>
        <v>86.554621848739501</v>
      </c>
      <c r="S350" s="7" t="str">
        <f t="shared" si="34"/>
        <v>film &amp; video</v>
      </c>
      <c r="T350" s="7" t="str">
        <f t="shared" si="35"/>
        <v>documentary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3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 s="10">
        <f t="shared" si="31"/>
        <v>42790.498935185184</v>
      </c>
      <c r="L351">
        <v>1485345508</v>
      </c>
      <c r="M351" s="10">
        <f t="shared" si="32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33"/>
        <v>71.899281437125751</v>
      </c>
      <c r="S351" s="7" t="str">
        <f t="shared" si="34"/>
        <v>film &amp; video</v>
      </c>
      <c r="T351" s="7" t="str">
        <f t="shared" si="35"/>
        <v>documentary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30"/>
        <v>1.1476</v>
      </c>
      <c r="G352" t="s">
        <v>8219</v>
      </c>
      <c r="H352" t="s">
        <v>8224</v>
      </c>
      <c r="I352" t="s">
        <v>8246</v>
      </c>
      <c r="J352">
        <v>1473566340</v>
      </c>
      <c r="K352" s="10">
        <f t="shared" si="31"/>
        <v>42624.165972222225</v>
      </c>
      <c r="L352">
        <v>1470274509</v>
      </c>
      <c r="M352" s="10">
        <f t="shared" si="32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6">
        <f t="shared" si="33"/>
        <v>129.81900452488688</v>
      </c>
      <c r="S352" s="7" t="str">
        <f t="shared" si="34"/>
        <v>film &amp; video</v>
      </c>
      <c r="T352" s="7" t="str">
        <f t="shared" si="35"/>
        <v>documentary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3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 s="10">
        <f t="shared" si="31"/>
        <v>42467.923078703709</v>
      </c>
      <c r="L353">
        <v>1456614554</v>
      </c>
      <c r="M353" s="10">
        <f t="shared" si="32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6">
        <f t="shared" si="33"/>
        <v>44.912863070539416</v>
      </c>
      <c r="S353" s="7" t="str">
        <f t="shared" si="34"/>
        <v>film &amp; video</v>
      </c>
      <c r="T353" s="7" t="str">
        <f t="shared" si="35"/>
        <v>documentary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30"/>
        <v>1.1656</v>
      </c>
      <c r="G354" t="s">
        <v>8219</v>
      </c>
      <c r="H354" t="s">
        <v>8224</v>
      </c>
      <c r="I354" t="s">
        <v>8246</v>
      </c>
      <c r="J354">
        <v>1412740868</v>
      </c>
      <c r="K354" s="10">
        <f t="shared" si="31"/>
        <v>41920.167453703703</v>
      </c>
      <c r="L354">
        <v>1410148868</v>
      </c>
      <c r="M354" s="10">
        <f t="shared" si="32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33"/>
        <v>40.755244755244753</v>
      </c>
      <c r="S354" s="7" t="str">
        <f t="shared" si="34"/>
        <v>film &amp; video</v>
      </c>
      <c r="T354" s="7" t="str">
        <f t="shared" si="35"/>
        <v>documentary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3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 s="10">
        <f t="shared" si="31"/>
        <v>42327.833553240736</v>
      </c>
      <c r="L355">
        <v>1445367619</v>
      </c>
      <c r="M355" s="10">
        <f t="shared" si="32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6">
        <f t="shared" si="33"/>
        <v>103.52394779771615</v>
      </c>
      <c r="S355" s="7" t="str">
        <f t="shared" si="34"/>
        <v>film &amp; video</v>
      </c>
      <c r="T355" s="7" t="str">
        <f t="shared" si="35"/>
        <v>documentary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3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 s="10">
        <f t="shared" si="31"/>
        <v>42468.786122685182</v>
      </c>
      <c r="L356">
        <v>1457553121</v>
      </c>
      <c r="M356" s="10">
        <f t="shared" si="32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6">
        <f t="shared" si="33"/>
        <v>125.44827586206897</v>
      </c>
      <c r="S356" s="7" t="str">
        <f t="shared" si="34"/>
        <v>film &amp; video</v>
      </c>
      <c r="T356" s="7" t="str">
        <f t="shared" si="35"/>
        <v>documentary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3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 s="10">
        <f t="shared" si="31"/>
        <v>41974.3355787037</v>
      </c>
      <c r="L357">
        <v>1414738994</v>
      </c>
      <c r="M357" s="10">
        <f t="shared" si="32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6">
        <f t="shared" si="33"/>
        <v>246.60606060606059</v>
      </c>
      <c r="S357" s="7" t="str">
        <f t="shared" si="34"/>
        <v>film &amp; video</v>
      </c>
      <c r="T357" s="7" t="str">
        <f t="shared" si="35"/>
        <v>documentary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3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 s="10">
        <f t="shared" si="31"/>
        <v>42445.761493055557</v>
      </c>
      <c r="L358">
        <v>1455563793</v>
      </c>
      <c r="M358" s="10">
        <f t="shared" si="32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6">
        <f t="shared" si="33"/>
        <v>79.401340206185566</v>
      </c>
      <c r="S358" s="7" t="str">
        <f t="shared" si="34"/>
        <v>film &amp; video</v>
      </c>
      <c r="T358" s="7" t="str">
        <f t="shared" si="35"/>
        <v>documentary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30"/>
        <v>1.74</v>
      </c>
      <c r="G359" t="s">
        <v>8219</v>
      </c>
      <c r="H359" t="s">
        <v>8224</v>
      </c>
      <c r="I359" t="s">
        <v>8246</v>
      </c>
      <c r="J359">
        <v>1429852797</v>
      </c>
      <c r="K359" s="10">
        <f t="shared" si="31"/>
        <v>42118.222187499996</v>
      </c>
      <c r="L359">
        <v>1426396797</v>
      </c>
      <c r="M359" s="10">
        <f t="shared" si="32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33"/>
        <v>86.138613861386133</v>
      </c>
      <c r="S359" s="7" t="str">
        <f t="shared" si="34"/>
        <v>film &amp; video</v>
      </c>
      <c r="T359" s="7" t="str">
        <f t="shared" si="35"/>
        <v>documentary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3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 s="10">
        <f t="shared" si="31"/>
        <v>42536.625</v>
      </c>
      <c r="L360">
        <v>1463517521</v>
      </c>
      <c r="M360" s="10">
        <f t="shared" si="32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6">
        <f t="shared" si="33"/>
        <v>193.04868913857678</v>
      </c>
      <c r="S360" s="7" t="str">
        <f t="shared" si="34"/>
        <v>film &amp; video</v>
      </c>
      <c r="T360" s="7" t="str">
        <f t="shared" si="35"/>
        <v>documentary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3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 s="10">
        <f t="shared" si="31"/>
        <v>41957.216666666667</v>
      </c>
      <c r="L361">
        <v>1414028490</v>
      </c>
      <c r="M361" s="10">
        <f t="shared" si="32"/>
        <v>41935.070486111108</v>
      </c>
      <c r="N361" t="b">
        <v>1</v>
      </c>
      <c r="O361">
        <v>302</v>
      </c>
      <c r="P361" t="b">
        <v>1</v>
      </c>
      <c r="Q361" t="s">
        <v>8269</v>
      </c>
      <c r="R361" s="6">
        <f t="shared" si="33"/>
        <v>84.023178807947019</v>
      </c>
      <c r="S361" s="7" t="str">
        <f t="shared" si="34"/>
        <v>film &amp; video</v>
      </c>
      <c r="T361" s="7" t="str">
        <f t="shared" si="35"/>
        <v>documentary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3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 s="10">
        <f t="shared" si="31"/>
        <v>42208.132638888885</v>
      </c>
      <c r="L362">
        <v>1433799180</v>
      </c>
      <c r="M362" s="10">
        <f t="shared" si="32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6">
        <f t="shared" si="33"/>
        <v>139.82758620689654</v>
      </c>
      <c r="S362" s="7" t="str">
        <f t="shared" si="34"/>
        <v>film &amp; video</v>
      </c>
      <c r="T362" s="7" t="str">
        <f t="shared" si="35"/>
        <v>documentary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3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 s="10">
        <f t="shared" si="31"/>
        <v>41966.042893518519</v>
      </c>
      <c r="L363">
        <v>1414108906</v>
      </c>
      <c r="M363" s="10">
        <f t="shared" si="32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6">
        <f t="shared" si="33"/>
        <v>109.82189265536722</v>
      </c>
      <c r="S363" s="7" t="str">
        <f t="shared" si="34"/>
        <v>film &amp; video</v>
      </c>
      <c r="T363" s="7" t="str">
        <f t="shared" si="35"/>
        <v>documentary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3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 s="10">
        <f t="shared" si="31"/>
        <v>41859</v>
      </c>
      <c r="L364">
        <v>1405573391</v>
      </c>
      <c r="M364" s="10">
        <f t="shared" si="32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6">
        <f t="shared" si="33"/>
        <v>139.53488372093022</v>
      </c>
      <c r="S364" s="7" t="str">
        <f t="shared" si="34"/>
        <v>film &amp; video</v>
      </c>
      <c r="T364" s="7" t="str">
        <f t="shared" si="35"/>
        <v>documentary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3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 s="10">
        <f t="shared" si="31"/>
        <v>40300.806944444441</v>
      </c>
      <c r="L365">
        <v>1268934736</v>
      </c>
      <c r="M365" s="10">
        <f t="shared" si="32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6">
        <f t="shared" si="33"/>
        <v>347.84615384615387</v>
      </c>
      <c r="S365" s="7" t="str">
        <f t="shared" si="34"/>
        <v>film &amp; video</v>
      </c>
      <c r="T365" s="7" t="str">
        <f t="shared" si="35"/>
        <v>documentary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3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 s="10">
        <f t="shared" si="31"/>
        <v>41811.165972222225</v>
      </c>
      <c r="L366">
        <v>1400704672</v>
      </c>
      <c r="M366" s="10">
        <f t="shared" si="32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6">
        <f t="shared" si="33"/>
        <v>68.24159292035398</v>
      </c>
      <c r="S366" s="7" t="str">
        <f t="shared" si="34"/>
        <v>film &amp; video</v>
      </c>
      <c r="T366" s="7" t="str">
        <f t="shared" si="35"/>
        <v>documentary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3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 s="10">
        <f t="shared" si="31"/>
        <v>41698.606469907405</v>
      </c>
      <c r="L367">
        <v>1391005999</v>
      </c>
      <c r="M367" s="10">
        <f t="shared" si="32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33"/>
        <v>239.93846153846152</v>
      </c>
      <c r="S367" s="7" t="str">
        <f t="shared" si="34"/>
        <v>film &amp; video</v>
      </c>
      <c r="T367" s="7" t="str">
        <f t="shared" si="35"/>
        <v>documentary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3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 s="10">
        <f t="shared" si="31"/>
        <v>41049.793032407404</v>
      </c>
      <c r="L368">
        <v>1334948518</v>
      </c>
      <c r="M368" s="10">
        <f t="shared" si="32"/>
        <v>41019.793032407404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33"/>
        <v>287.31343283582089</v>
      </c>
      <c r="S368" s="7" t="str">
        <f t="shared" si="34"/>
        <v>film &amp; video</v>
      </c>
      <c r="T368" s="7" t="str">
        <f t="shared" si="35"/>
        <v>documentary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3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 s="10">
        <f t="shared" si="31"/>
        <v>41395.207638888889</v>
      </c>
      <c r="L369">
        <v>1363960278</v>
      </c>
      <c r="M369" s="10">
        <f t="shared" si="32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6">
        <f t="shared" si="33"/>
        <v>86.84882352941176</v>
      </c>
      <c r="S369" s="7" t="str">
        <f t="shared" si="34"/>
        <v>film &amp; video</v>
      </c>
      <c r="T369" s="7" t="str">
        <f t="shared" si="35"/>
        <v>documentary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3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 s="10">
        <f t="shared" si="31"/>
        <v>42078.563912037032</v>
      </c>
      <c r="L370">
        <v>1423405922</v>
      </c>
      <c r="M370" s="10">
        <f t="shared" si="32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6">
        <f t="shared" si="33"/>
        <v>81.84905660377359</v>
      </c>
      <c r="S370" s="7" t="str">
        <f t="shared" si="34"/>
        <v>film &amp; video</v>
      </c>
      <c r="T370" s="7" t="str">
        <f t="shared" si="35"/>
        <v>documentary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3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 s="10">
        <f t="shared" si="31"/>
        <v>40923.551724537036</v>
      </c>
      <c r="L371">
        <v>1324041269</v>
      </c>
      <c r="M371" s="10">
        <f t="shared" si="32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33"/>
        <v>42.874970059880241</v>
      </c>
      <c r="S371" s="7" t="str">
        <f t="shared" si="34"/>
        <v>film &amp; video</v>
      </c>
      <c r="T371" s="7" t="str">
        <f t="shared" si="35"/>
        <v>documentary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30"/>
        <v>1.2202</v>
      </c>
      <c r="G372" t="s">
        <v>8219</v>
      </c>
      <c r="H372" t="s">
        <v>8224</v>
      </c>
      <c r="I372" t="s">
        <v>8246</v>
      </c>
      <c r="J372">
        <v>1483729500</v>
      </c>
      <c r="K372" s="10">
        <f t="shared" si="31"/>
        <v>42741.795138888891</v>
      </c>
      <c r="L372">
        <v>1481137500</v>
      </c>
      <c r="M372" s="10">
        <f t="shared" si="32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33"/>
        <v>709.41860465116281</v>
      </c>
      <c r="S372" s="7" t="str">
        <f t="shared" si="34"/>
        <v>film &amp; video</v>
      </c>
      <c r="T372" s="7" t="str">
        <f t="shared" si="35"/>
        <v>documentary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3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 s="10">
        <f t="shared" si="31"/>
        <v>41306.767812500002</v>
      </c>
      <c r="L373">
        <v>1355855139</v>
      </c>
      <c r="M373" s="10">
        <f t="shared" si="32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33"/>
        <v>161.25517890772127</v>
      </c>
      <c r="S373" s="7" t="str">
        <f t="shared" si="34"/>
        <v>film &amp; video</v>
      </c>
      <c r="T373" s="7" t="str">
        <f t="shared" si="35"/>
        <v>documentary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3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 s="10">
        <f t="shared" si="31"/>
        <v>42465.666666666672</v>
      </c>
      <c r="L374">
        <v>1456408244</v>
      </c>
      <c r="M374" s="10">
        <f t="shared" si="32"/>
        <v>42425.576898148152</v>
      </c>
      <c r="N374" t="b">
        <v>0</v>
      </c>
      <c r="O374">
        <v>9</v>
      </c>
      <c r="P374" t="b">
        <v>1</v>
      </c>
      <c r="Q374" t="s">
        <v>8269</v>
      </c>
      <c r="R374" s="6">
        <f t="shared" si="33"/>
        <v>41.777777777777779</v>
      </c>
      <c r="S374" s="7" t="str">
        <f t="shared" si="34"/>
        <v>film &amp; video</v>
      </c>
      <c r="T374" s="7" t="str">
        <f t="shared" si="35"/>
        <v>documentary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3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 s="10">
        <f t="shared" si="31"/>
        <v>41108.91201388889</v>
      </c>
      <c r="L375">
        <v>1340056398</v>
      </c>
      <c r="M375" s="10">
        <f t="shared" si="32"/>
        <v>41078.91201388889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33"/>
        <v>89.887640449438209</v>
      </c>
      <c r="S375" s="7" t="str">
        <f t="shared" si="34"/>
        <v>film &amp; video</v>
      </c>
      <c r="T375" s="7" t="str">
        <f t="shared" si="35"/>
        <v>documentary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30"/>
        <v>1.3065</v>
      </c>
      <c r="G376" t="s">
        <v>8219</v>
      </c>
      <c r="H376" t="s">
        <v>8224</v>
      </c>
      <c r="I376" t="s">
        <v>8246</v>
      </c>
      <c r="J376">
        <v>1316208031</v>
      </c>
      <c r="K376" s="10">
        <f t="shared" si="31"/>
        <v>40802.889247685183</v>
      </c>
      <c r="L376">
        <v>1312320031</v>
      </c>
      <c r="M376" s="10">
        <f t="shared" si="32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33"/>
        <v>45.051724137931032</v>
      </c>
      <c r="S376" s="7" t="str">
        <f t="shared" si="34"/>
        <v>film &amp; video</v>
      </c>
      <c r="T376" s="7" t="str">
        <f t="shared" si="35"/>
        <v>documentary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30"/>
        <v>1.2</v>
      </c>
      <c r="G377" t="s">
        <v>8219</v>
      </c>
      <c r="H377" t="s">
        <v>8224</v>
      </c>
      <c r="I377" t="s">
        <v>8246</v>
      </c>
      <c r="J377">
        <v>1393694280</v>
      </c>
      <c r="K377" s="10">
        <f t="shared" si="31"/>
        <v>41699.720833333333</v>
      </c>
      <c r="L377">
        <v>1390088311</v>
      </c>
      <c r="M377" s="10">
        <f t="shared" si="32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6">
        <f t="shared" si="33"/>
        <v>42.857142857142854</v>
      </c>
      <c r="S377" s="7" t="str">
        <f t="shared" si="34"/>
        <v>film &amp; video</v>
      </c>
      <c r="T377" s="7" t="str">
        <f t="shared" si="35"/>
        <v>documentary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3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 s="10">
        <f t="shared" si="31"/>
        <v>42607.452731481477</v>
      </c>
      <c r="L378">
        <v>1469443916</v>
      </c>
      <c r="M378" s="10">
        <f t="shared" si="32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33"/>
        <v>54.083333333333336</v>
      </c>
      <c r="S378" s="7" t="str">
        <f t="shared" si="34"/>
        <v>film &amp; video</v>
      </c>
      <c r="T378" s="7" t="str">
        <f t="shared" si="35"/>
        <v>documentary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3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 s="10">
        <f t="shared" si="31"/>
        <v>42322.292361111111</v>
      </c>
      <c r="L379">
        <v>1444888868</v>
      </c>
      <c r="M379" s="10">
        <f t="shared" si="32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6">
        <f t="shared" si="33"/>
        <v>103.21804511278195</v>
      </c>
      <c r="S379" s="7" t="str">
        <f t="shared" si="34"/>
        <v>film &amp; video</v>
      </c>
      <c r="T379" s="7" t="str">
        <f t="shared" si="35"/>
        <v>documentary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3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 s="10">
        <f t="shared" si="31"/>
        <v>42394.994444444441</v>
      </c>
      <c r="L380">
        <v>1451655808</v>
      </c>
      <c r="M380" s="10">
        <f t="shared" si="32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6">
        <f t="shared" si="33"/>
        <v>40.397590361445786</v>
      </c>
      <c r="S380" s="7" t="str">
        <f t="shared" si="34"/>
        <v>film &amp; video</v>
      </c>
      <c r="T380" s="7" t="str">
        <f t="shared" si="35"/>
        <v>documentary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3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 s="10">
        <f t="shared" si="31"/>
        <v>41032.688333333332</v>
      </c>
      <c r="L381">
        <v>1332174672</v>
      </c>
      <c r="M381" s="10">
        <f t="shared" si="32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33"/>
        <v>116.85906040268456</v>
      </c>
      <c r="S381" s="7" t="str">
        <f t="shared" si="34"/>
        <v>film &amp; video</v>
      </c>
      <c r="T381" s="7" t="str">
        <f t="shared" si="35"/>
        <v>documentary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30"/>
        <v>1.415</v>
      </c>
      <c r="G382" t="s">
        <v>8219</v>
      </c>
      <c r="H382" t="s">
        <v>8224</v>
      </c>
      <c r="I382" t="s">
        <v>8246</v>
      </c>
      <c r="J382">
        <v>1453569392</v>
      </c>
      <c r="K382" s="10">
        <f t="shared" si="31"/>
        <v>42392.719814814816</v>
      </c>
      <c r="L382">
        <v>1451409392</v>
      </c>
      <c r="M382" s="10">
        <f t="shared" si="32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33"/>
        <v>115.51020408163265</v>
      </c>
      <c r="S382" s="7" t="str">
        <f t="shared" si="34"/>
        <v>film &amp; video</v>
      </c>
      <c r="T382" s="7" t="str">
        <f t="shared" si="35"/>
        <v>documentary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3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 s="10">
        <f t="shared" si="31"/>
        <v>41120.208333333336</v>
      </c>
      <c r="L383">
        <v>1340642717</v>
      </c>
      <c r="M383" s="10">
        <f t="shared" si="32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6">
        <f t="shared" si="33"/>
        <v>104.31274900398407</v>
      </c>
      <c r="S383" s="7" t="str">
        <f t="shared" si="34"/>
        <v>film &amp; video</v>
      </c>
      <c r="T383" s="7" t="str">
        <f t="shared" si="35"/>
        <v>documentary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3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 s="10">
        <f t="shared" si="31"/>
        <v>41158.709490740745</v>
      </c>
      <c r="L384">
        <v>1345741300</v>
      </c>
      <c r="M384" s="10">
        <f t="shared" si="32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33"/>
        <v>69.772727272727266</v>
      </c>
      <c r="S384" s="7" t="str">
        <f t="shared" si="34"/>
        <v>film &amp; video</v>
      </c>
      <c r="T384" s="7" t="str">
        <f t="shared" si="35"/>
        <v>documentary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3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 s="10">
        <f t="shared" si="31"/>
        <v>41778.117581018516</v>
      </c>
      <c r="L385">
        <v>1398480559</v>
      </c>
      <c r="M385" s="10">
        <f t="shared" si="32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33"/>
        <v>43.020833333333336</v>
      </c>
      <c r="S385" s="7" t="str">
        <f t="shared" si="34"/>
        <v>film &amp; video</v>
      </c>
      <c r="T385" s="7" t="str">
        <f t="shared" si="35"/>
        <v>documentary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30"/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 s="10">
        <f t="shared" si="31"/>
        <v>42010.781793981485</v>
      </c>
      <c r="L386">
        <v>1417977947</v>
      </c>
      <c r="M386" s="10">
        <f t="shared" si="32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si="33"/>
        <v>58.540469973890339</v>
      </c>
      <c r="S386" s="7" t="str">
        <f t="shared" si="34"/>
        <v>film &amp; video</v>
      </c>
      <c r="T386" s="7" t="str">
        <f t="shared" si="35"/>
        <v>documentary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36">E387/D387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 s="10">
        <f t="shared" ref="K387:K450" si="37">(((J387/60)/60)/24)+DATE(1970,1,1)</f>
        <v>41964.626168981486</v>
      </c>
      <c r="L387">
        <v>1413986501</v>
      </c>
      <c r="M387" s="10">
        <f t="shared" ref="M387:M450" si="38">(((L387/60)/60)/24)+DATE(1970,1,1)</f>
        <v>41934.584502314814</v>
      </c>
      <c r="N387" t="b">
        <v>0</v>
      </c>
      <c r="O387">
        <v>237</v>
      </c>
      <c r="P387" t="b">
        <v>1</v>
      </c>
      <c r="Q387" t="s">
        <v>8269</v>
      </c>
      <c r="R387" s="6">
        <f t="shared" ref="R387:R450" si="39">E387/O387</f>
        <v>111.79535864978902</v>
      </c>
      <c r="S387" s="7" t="str">
        <f t="shared" ref="S387:S450" si="40">LEFT($Q387,FIND("/",$Q387)-1)</f>
        <v>film &amp; video</v>
      </c>
      <c r="T387" s="7" t="str">
        <f t="shared" ref="T387:T450" si="41">RIGHT($Q387,LEN($Q387)-FIND("/",$Q387))</f>
        <v>documentary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36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 s="10">
        <f t="shared" si="37"/>
        <v>42226.951284722221</v>
      </c>
      <c r="L388">
        <v>1437950991</v>
      </c>
      <c r="M388" s="10">
        <f t="shared" si="38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39"/>
        <v>46.230769230769234</v>
      </c>
      <c r="S388" s="7" t="str">
        <f t="shared" si="40"/>
        <v>film &amp; video</v>
      </c>
      <c r="T388" s="7" t="str">
        <f t="shared" si="41"/>
        <v>documentary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36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 s="10">
        <f t="shared" si="37"/>
        <v>42231.25</v>
      </c>
      <c r="L389">
        <v>1436976858</v>
      </c>
      <c r="M389" s="10">
        <f t="shared" si="38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6">
        <f t="shared" si="39"/>
        <v>144.69039145907473</v>
      </c>
      <c r="S389" s="7" t="str">
        <f t="shared" si="40"/>
        <v>film &amp; video</v>
      </c>
      <c r="T389" s="7" t="str">
        <f t="shared" si="41"/>
        <v>documentary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36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 s="10">
        <f t="shared" si="37"/>
        <v>42579.076157407413</v>
      </c>
      <c r="L390">
        <v>1467078580</v>
      </c>
      <c r="M390" s="10">
        <f t="shared" si="38"/>
        <v>42549.076157407413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39"/>
        <v>88.845070422535215</v>
      </c>
      <c r="S390" s="7" t="str">
        <f t="shared" si="40"/>
        <v>film &amp; video</v>
      </c>
      <c r="T390" s="7" t="str">
        <f t="shared" si="41"/>
        <v>documentary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36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 s="10">
        <f t="shared" si="37"/>
        <v>41705.957638888889</v>
      </c>
      <c r="L391">
        <v>1391477450</v>
      </c>
      <c r="M391" s="10">
        <f t="shared" si="38"/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6">
        <f t="shared" si="39"/>
        <v>81.75107284768211</v>
      </c>
      <c r="S391" s="7" t="str">
        <f t="shared" si="40"/>
        <v>film &amp; video</v>
      </c>
      <c r="T391" s="7" t="str">
        <f t="shared" si="41"/>
        <v>documentary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36"/>
        <v>1</v>
      </c>
      <c r="G392" t="s">
        <v>8219</v>
      </c>
      <c r="H392" t="s">
        <v>8224</v>
      </c>
      <c r="I392" t="s">
        <v>8246</v>
      </c>
      <c r="J392">
        <v>1431046372</v>
      </c>
      <c r="K392" s="10">
        <f t="shared" si="37"/>
        <v>42132.036712962959</v>
      </c>
      <c r="L392">
        <v>1429318372</v>
      </c>
      <c r="M392" s="10">
        <f t="shared" si="38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39"/>
        <v>71.428571428571431</v>
      </c>
      <c r="S392" s="7" t="str">
        <f t="shared" si="40"/>
        <v>film &amp; video</v>
      </c>
      <c r="T392" s="7" t="str">
        <f t="shared" si="41"/>
        <v>documentary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36"/>
        <v>1.0061</v>
      </c>
      <c r="G393" t="s">
        <v>8219</v>
      </c>
      <c r="H393" t="s">
        <v>8224</v>
      </c>
      <c r="I393" t="s">
        <v>8246</v>
      </c>
      <c r="J393">
        <v>1324169940</v>
      </c>
      <c r="K393" s="10">
        <f t="shared" si="37"/>
        <v>40895.040972222225</v>
      </c>
      <c r="L393">
        <v>1321578051</v>
      </c>
      <c r="M393" s="10">
        <f t="shared" si="38"/>
        <v>40865.042256944449</v>
      </c>
      <c r="N393" t="b">
        <v>0</v>
      </c>
      <c r="O393">
        <v>193</v>
      </c>
      <c r="P393" t="b">
        <v>1</v>
      </c>
      <c r="Q393" t="s">
        <v>8269</v>
      </c>
      <c r="R393" s="6">
        <f t="shared" si="39"/>
        <v>104.25906735751295</v>
      </c>
      <c r="S393" s="7" t="str">
        <f t="shared" si="40"/>
        <v>film &amp; video</v>
      </c>
      <c r="T393" s="7" t="str">
        <f t="shared" si="41"/>
        <v>documentary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36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 s="10">
        <f t="shared" si="37"/>
        <v>40794.125</v>
      </c>
      <c r="L394">
        <v>1312823571</v>
      </c>
      <c r="M394" s="10">
        <f t="shared" si="38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6">
        <f t="shared" si="39"/>
        <v>90.616504854368927</v>
      </c>
      <c r="S394" s="7" t="str">
        <f t="shared" si="40"/>
        <v>film &amp; video</v>
      </c>
      <c r="T394" s="7" t="str">
        <f t="shared" si="41"/>
        <v>documentary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36"/>
        <v>1.10446</v>
      </c>
      <c r="G395" t="s">
        <v>8219</v>
      </c>
      <c r="H395" t="s">
        <v>8224</v>
      </c>
      <c r="I395" t="s">
        <v>8246</v>
      </c>
      <c r="J395">
        <v>1381424452</v>
      </c>
      <c r="K395" s="10">
        <f t="shared" si="37"/>
        <v>41557.708935185183</v>
      </c>
      <c r="L395">
        <v>1378746052</v>
      </c>
      <c r="M395" s="10">
        <f t="shared" si="38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39"/>
        <v>157.33048433048432</v>
      </c>
      <c r="S395" s="7" t="str">
        <f t="shared" si="40"/>
        <v>film &amp; video</v>
      </c>
      <c r="T395" s="7" t="str">
        <f t="shared" si="41"/>
        <v>documentary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36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 s="10">
        <f t="shared" si="37"/>
        <v>42477.776412037041</v>
      </c>
      <c r="L396">
        <v>1455737882</v>
      </c>
      <c r="M396" s="10">
        <f t="shared" si="38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6">
        <f t="shared" si="39"/>
        <v>105.18</v>
      </c>
      <c r="S396" s="7" t="str">
        <f t="shared" si="40"/>
        <v>film &amp; video</v>
      </c>
      <c r="T396" s="7" t="str">
        <f t="shared" si="41"/>
        <v>documentary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36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 s="10">
        <f t="shared" si="37"/>
        <v>41026.897222222222</v>
      </c>
      <c r="L397">
        <v>1332452960</v>
      </c>
      <c r="M397" s="10">
        <f t="shared" si="38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6">
        <f t="shared" si="39"/>
        <v>58.719836956521746</v>
      </c>
      <c r="S397" s="7" t="str">
        <f t="shared" si="40"/>
        <v>film &amp; video</v>
      </c>
      <c r="T397" s="7" t="str">
        <f t="shared" si="41"/>
        <v>documentary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36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 s="10">
        <f t="shared" si="37"/>
        <v>41097.564884259256</v>
      </c>
      <c r="L398">
        <v>1340372006</v>
      </c>
      <c r="M398" s="10">
        <f t="shared" si="38"/>
        <v>41082.564884259256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39"/>
        <v>81.632653061224488</v>
      </c>
      <c r="S398" s="7" t="str">
        <f t="shared" si="40"/>
        <v>film &amp; video</v>
      </c>
      <c r="T398" s="7" t="str">
        <f t="shared" si="41"/>
        <v>documentary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36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 s="10">
        <f t="shared" si="37"/>
        <v>40422.155555555553</v>
      </c>
      <c r="L399">
        <v>1279651084</v>
      </c>
      <c r="M399" s="10">
        <f t="shared" si="38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6">
        <f t="shared" si="39"/>
        <v>56.460043668122275</v>
      </c>
      <c r="S399" s="7" t="str">
        <f t="shared" si="40"/>
        <v>film &amp; video</v>
      </c>
      <c r="T399" s="7" t="str">
        <f t="shared" si="41"/>
        <v>documentary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36"/>
        <v>1.2516</v>
      </c>
      <c r="G400" t="s">
        <v>8219</v>
      </c>
      <c r="H400" t="s">
        <v>8224</v>
      </c>
      <c r="I400" t="s">
        <v>8246</v>
      </c>
      <c r="J400">
        <v>1430334126</v>
      </c>
      <c r="K400" s="10">
        <f t="shared" si="37"/>
        <v>42123.793124999997</v>
      </c>
      <c r="L400">
        <v>1426446126</v>
      </c>
      <c r="M400" s="10">
        <f t="shared" si="38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39"/>
        <v>140.1044776119403</v>
      </c>
      <c r="S400" s="7" t="str">
        <f t="shared" si="40"/>
        <v>film &amp; video</v>
      </c>
      <c r="T400" s="7" t="str">
        <f t="shared" si="41"/>
        <v>documentary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36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 s="10">
        <f t="shared" si="37"/>
        <v>42718.5</v>
      </c>
      <c r="L401">
        <v>1479070867</v>
      </c>
      <c r="M401" s="10">
        <f t="shared" si="38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6">
        <f t="shared" si="39"/>
        <v>224.85263157894738</v>
      </c>
      <c r="S401" s="7" t="str">
        <f t="shared" si="40"/>
        <v>film &amp; video</v>
      </c>
      <c r="T401" s="7" t="str">
        <f t="shared" si="41"/>
        <v>documentary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36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 s="10">
        <f t="shared" si="37"/>
        <v>41776.145833333336</v>
      </c>
      <c r="L402">
        <v>1397661347</v>
      </c>
      <c r="M402" s="10">
        <f t="shared" si="38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6">
        <f t="shared" si="39"/>
        <v>181.13306451612902</v>
      </c>
      <c r="S402" s="7" t="str">
        <f t="shared" si="40"/>
        <v>film &amp; video</v>
      </c>
      <c r="T402" s="7" t="str">
        <f t="shared" si="41"/>
        <v>documentary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36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 s="10">
        <f t="shared" si="37"/>
        <v>40762.842245370368</v>
      </c>
      <c r="L403">
        <v>1310155970</v>
      </c>
      <c r="M403" s="10">
        <f t="shared" si="38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39"/>
        <v>711.04109589041093</v>
      </c>
      <c r="S403" s="7" t="str">
        <f t="shared" si="40"/>
        <v>film &amp; video</v>
      </c>
      <c r="T403" s="7" t="str">
        <f t="shared" si="41"/>
        <v>documentary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36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 s="10">
        <f t="shared" si="37"/>
        <v>42313.58121527778</v>
      </c>
      <c r="L404">
        <v>1444913817</v>
      </c>
      <c r="M404" s="10">
        <f t="shared" si="38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6">
        <f t="shared" si="39"/>
        <v>65.883720930232556</v>
      </c>
      <c r="S404" s="7" t="str">
        <f t="shared" si="40"/>
        <v>film &amp; video</v>
      </c>
      <c r="T404" s="7" t="str">
        <f t="shared" si="41"/>
        <v>documentary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36"/>
        <v>1.0526</v>
      </c>
      <c r="G405" t="s">
        <v>8219</v>
      </c>
      <c r="H405" t="s">
        <v>8224</v>
      </c>
      <c r="I405" t="s">
        <v>8246</v>
      </c>
      <c r="J405">
        <v>1312960080</v>
      </c>
      <c r="K405" s="10">
        <f t="shared" si="37"/>
        <v>40765.297222222223</v>
      </c>
      <c r="L405">
        <v>1308900441</v>
      </c>
      <c r="M405" s="10">
        <f t="shared" si="38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6">
        <f t="shared" si="39"/>
        <v>75.185714285714283</v>
      </c>
      <c r="S405" s="7" t="str">
        <f t="shared" si="40"/>
        <v>film &amp; video</v>
      </c>
      <c r="T405" s="7" t="str">
        <f t="shared" si="41"/>
        <v>documentary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36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 s="10">
        <f t="shared" si="37"/>
        <v>41675.961111111108</v>
      </c>
      <c r="L406">
        <v>1389107062</v>
      </c>
      <c r="M406" s="10">
        <f t="shared" si="38"/>
        <v>41646.628032407411</v>
      </c>
      <c r="N406" t="b">
        <v>0</v>
      </c>
      <c r="O406">
        <v>271</v>
      </c>
      <c r="P406" t="b">
        <v>1</v>
      </c>
      <c r="Q406" t="s">
        <v>8269</v>
      </c>
      <c r="R406" s="6">
        <f t="shared" si="39"/>
        <v>133.14391143911439</v>
      </c>
      <c r="S406" s="7" t="str">
        <f t="shared" si="40"/>
        <v>film &amp; video</v>
      </c>
      <c r="T406" s="7" t="str">
        <f t="shared" si="41"/>
        <v>documentary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36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 s="10">
        <f t="shared" si="37"/>
        <v>41704.08494212963</v>
      </c>
      <c r="L407">
        <v>1391479339</v>
      </c>
      <c r="M407" s="10">
        <f t="shared" si="38"/>
        <v>41674.08494212963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39"/>
        <v>55.2</v>
      </c>
      <c r="S407" s="7" t="str">
        <f t="shared" si="40"/>
        <v>film &amp; video</v>
      </c>
      <c r="T407" s="7" t="str">
        <f t="shared" si="41"/>
        <v>documentary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36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 s="10">
        <f t="shared" si="37"/>
        <v>40672.249305555553</v>
      </c>
      <c r="L408">
        <v>1301975637</v>
      </c>
      <c r="M408" s="10">
        <f t="shared" si="38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6">
        <f t="shared" si="39"/>
        <v>86.163714285714292</v>
      </c>
      <c r="S408" s="7" t="str">
        <f t="shared" si="40"/>
        <v>film &amp; video</v>
      </c>
      <c r="T408" s="7" t="str">
        <f t="shared" si="41"/>
        <v>documentary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36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 s="10">
        <f t="shared" si="37"/>
        <v>40866.912615740745</v>
      </c>
      <c r="L409">
        <v>1316552050</v>
      </c>
      <c r="M409" s="10">
        <f t="shared" si="38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6">
        <f t="shared" si="39"/>
        <v>92.318181818181813</v>
      </c>
      <c r="S409" s="7" t="str">
        <f t="shared" si="40"/>
        <v>film &amp; video</v>
      </c>
      <c r="T409" s="7" t="str">
        <f t="shared" si="41"/>
        <v>documentary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36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 s="10">
        <f t="shared" si="37"/>
        <v>41583.777662037035</v>
      </c>
      <c r="L410">
        <v>1380217190</v>
      </c>
      <c r="M410" s="10">
        <f t="shared" si="38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6">
        <f t="shared" si="39"/>
        <v>160.16473684210527</v>
      </c>
      <c r="S410" s="7" t="str">
        <f t="shared" si="40"/>
        <v>film &amp; video</v>
      </c>
      <c r="T410" s="7" t="str">
        <f t="shared" si="41"/>
        <v>documentary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36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 s="10">
        <f t="shared" si="37"/>
        <v>42573.862777777773</v>
      </c>
      <c r="L411">
        <v>1466628144</v>
      </c>
      <c r="M411" s="10">
        <f t="shared" si="38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39"/>
        <v>45.6</v>
      </c>
      <c r="S411" s="7" t="str">
        <f t="shared" si="40"/>
        <v>film &amp; video</v>
      </c>
      <c r="T411" s="7" t="str">
        <f t="shared" si="41"/>
        <v>documentary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36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 s="10">
        <f t="shared" si="37"/>
        <v>42173.981446759266</v>
      </c>
      <c r="L412">
        <v>1429486397</v>
      </c>
      <c r="M412" s="10">
        <f t="shared" si="38"/>
        <v>42113.981446759266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39"/>
        <v>183.28571428571428</v>
      </c>
      <c r="S412" s="7" t="str">
        <f t="shared" si="40"/>
        <v>film &amp; video</v>
      </c>
      <c r="T412" s="7" t="str">
        <f t="shared" si="41"/>
        <v>documentary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36"/>
        <v>1.0105</v>
      </c>
      <c r="G413" t="s">
        <v>8219</v>
      </c>
      <c r="H413" t="s">
        <v>8224</v>
      </c>
      <c r="I413" t="s">
        <v>8246</v>
      </c>
      <c r="J413">
        <v>1387688400</v>
      </c>
      <c r="K413" s="10">
        <f t="shared" si="37"/>
        <v>41630.208333333336</v>
      </c>
      <c r="L413">
        <v>1384920804</v>
      </c>
      <c r="M413" s="10">
        <f t="shared" si="38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6">
        <f t="shared" si="39"/>
        <v>125.78838174273859</v>
      </c>
      <c r="S413" s="7" t="str">
        <f t="shared" si="40"/>
        <v>film &amp; video</v>
      </c>
      <c r="T413" s="7" t="str">
        <f t="shared" si="41"/>
        <v>documentary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36"/>
        <v>1.2684</v>
      </c>
      <c r="G414" t="s">
        <v>8219</v>
      </c>
      <c r="H414" t="s">
        <v>8224</v>
      </c>
      <c r="I414" t="s">
        <v>8246</v>
      </c>
      <c r="J414">
        <v>1343238578</v>
      </c>
      <c r="K414" s="10">
        <f t="shared" si="37"/>
        <v>41115.742800925924</v>
      </c>
      <c r="L414">
        <v>1341856178</v>
      </c>
      <c r="M414" s="10">
        <f t="shared" si="38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39"/>
        <v>57.654545454545456</v>
      </c>
      <c r="S414" s="7" t="str">
        <f t="shared" si="40"/>
        <v>film &amp; video</v>
      </c>
      <c r="T414" s="7" t="str">
        <f t="shared" si="41"/>
        <v>documentary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36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 s="10">
        <f t="shared" si="37"/>
        <v>41109.877442129626</v>
      </c>
      <c r="L415">
        <v>1340139811</v>
      </c>
      <c r="M415" s="10">
        <f t="shared" si="38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39"/>
        <v>78.660818713450297</v>
      </c>
      <c r="S415" s="7" t="str">
        <f t="shared" si="40"/>
        <v>film &amp; video</v>
      </c>
      <c r="T415" s="7" t="str">
        <f t="shared" si="41"/>
        <v>documentary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36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 s="10">
        <f t="shared" si="37"/>
        <v>41559.063252314816</v>
      </c>
      <c r="L416">
        <v>1378949465</v>
      </c>
      <c r="M416" s="10">
        <f t="shared" si="38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39"/>
        <v>91.480769230769226</v>
      </c>
      <c r="S416" s="7" t="str">
        <f t="shared" si="40"/>
        <v>film &amp; video</v>
      </c>
      <c r="T416" s="7" t="str">
        <f t="shared" si="41"/>
        <v>documentary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36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 s="10">
        <f t="shared" si="37"/>
        <v>41929.5</v>
      </c>
      <c r="L417">
        <v>1411417602</v>
      </c>
      <c r="M417" s="10">
        <f t="shared" si="38"/>
        <v>41904.851875</v>
      </c>
      <c r="N417" t="b">
        <v>0</v>
      </c>
      <c r="O417">
        <v>21</v>
      </c>
      <c r="P417" t="b">
        <v>1</v>
      </c>
      <c r="Q417" t="s">
        <v>8269</v>
      </c>
      <c r="R417" s="6">
        <f t="shared" si="39"/>
        <v>68.09809523809524</v>
      </c>
      <c r="S417" s="7" t="str">
        <f t="shared" si="40"/>
        <v>film &amp; video</v>
      </c>
      <c r="T417" s="7" t="str">
        <f t="shared" si="41"/>
        <v>documentary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36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 s="10">
        <f t="shared" si="37"/>
        <v>41678.396192129629</v>
      </c>
      <c r="L418">
        <v>1389259831</v>
      </c>
      <c r="M418" s="10">
        <f t="shared" si="38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39"/>
        <v>48.086800000000004</v>
      </c>
      <c r="S418" s="7" t="str">
        <f t="shared" si="40"/>
        <v>film &amp; video</v>
      </c>
      <c r="T418" s="7" t="str">
        <f t="shared" si="41"/>
        <v>documentary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36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 s="10">
        <f t="shared" si="37"/>
        <v>41372.189583333333</v>
      </c>
      <c r="L419">
        <v>1364426260</v>
      </c>
      <c r="M419" s="10">
        <f t="shared" si="38"/>
        <v>41360.970601851855</v>
      </c>
      <c r="N419" t="b">
        <v>0</v>
      </c>
      <c r="O419">
        <v>52</v>
      </c>
      <c r="P419" t="b">
        <v>1</v>
      </c>
      <c r="Q419" t="s">
        <v>8269</v>
      </c>
      <c r="R419" s="6">
        <f t="shared" si="39"/>
        <v>202.42307692307693</v>
      </c>
      <c r="S419" s="7" t="str">
        <f t="shared" si="40"/>
        <v>film &amp; video</v>
      </c>
      <c r="T419" s="7" t="str">
        <f t="shared" si="41"/>
        <v>documentary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36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 s="10">
        <f t="shared" si="37"/>
        <v>42208.282372685186</v>
      </c>
      <c r="L420">
        <v>1435041997</v>
      </c>
      <c r="M420" s="10">
        <f t="shared" si="38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39"/>
        <v>216.75</v>
      </c>
      <c r="S420" s="7" t="str">
        <f t="shared" si="40"/>
        <v>film &amp; video</v>
      </c>
      <c r="T420" s="7" t="str">
        <f t="shared" si="41"/>
        <v>documentary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36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 s="10">
        <f t="shared" si="37"/>
        <v>41454.842442129629</v>
      </c>
      <c r="L421">
        <v>1367352787</v>
      </c>
      <c r="M421" s="10">
        <f t="shared" si="38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39"/>
        <v>110.06849315068493</v>
      </c>
      <c r="S421" s="7" t="str">
        <f t="shared" si="40"/>
        <v>film &amp; video</v>
      </c>
      <c r="T421" s="7" t="str">
        <f t="shared" si="41"/>
        <v>documentary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36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 s="10">
        <f t="shared" si="37"/>
        <v>41712.194803240738</v>
      </c>
      <c r="L422">
        <v>1392183631</v>
      </c>
      <c r="M422" s="10">
        <f t="shared" si="38"/>
        <v>41682.23646990741</v>
      </c>
      <c r="N422" t="b">
        <v>0</v>
      </c>
      <c r="O422">
        <v>3</v>
      </c>
      <c r="P422" t="b">
        <v>0</v>
      </c>
      <c r="Q422" t="s">
        <v>8270</v>
      </c>
      <c r="R422" s="6">
        <f t="shared" si="39"/>
        <v>4.833333333333333</v>
      </c>
      <c r="S422" s="7" t="str">
        <f t="shared" si="40"/>
        <v>film &amp; video</v>
      </c>
      <c r="T422" s="7" t="str">
        <f t="shared" si="41"/>
        <v>animation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36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 s="10">
        <f t="shared" si="37"/>
        <v>42237.491388888884</v>
      </c>
      <c r="L423">
        <v>1434973656</v>
      </c>
      <c r="M423" s="10">
        <f t="shared" si="38"/>
        <v>42177.491388888884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39"/>
        <v>50.166666666666664</v>
      </c>
      <c r="S423" s="7" t="str">
        <f t="shared" si="40"/>
        <v>film &amp; video</v>
      </c>
      <c r="T423" s="7" t="str">
        <f t="shared" si="41"/>
        <v>animation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36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 s="10">
        <f t="shared" si="37"/>
        <v>41893.260381944441</v>
      </c>
      <c r="L424">
        <v>1407824097</v>
      </c>
      <c r="M424" s="10">
        <f t="shared" si="38"/>
        <v>41863.260381944441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39"/>
        <v>35.833333333333336</v>
      </c>
      <c r="S424" s="7" t="str">
        <f t="shared" si="40"/>
        <v>film &amp; video</v>
      </c>
      <c r="T424" s="7" t="str">
        <f t="shared" si="41"/>
        <v>animation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36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 s="10">
        <f t="shared" si="37"/>
        <v>41430.92627314815</v>
      </c>
      <c r="L425">
        <v>1367878430</v>
      </c>
      <c r="M425" s="10">
        <f t="shared" si="38"/>
        <v>41400.92627314815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39"/>
        <v>11.76923076923077</v>
      </c>
      <c r="S425" s="7" t="str">
        <f t="shared" si="40"/>
        <v>film &amp; video</v>
      </c>
      <c r="T425" s="7" t="str">
        <f t="shared" si="41"/>
        <v>animation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36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 s="10">
        <f t="shared" si="37"/>
        <v>40994.334479166668</v>
      </c>
      <c r="L426">
        <v>1327568499</v>
      </c>
      <c r="M426" s="10">
        <f t="shared" si="38"/>
        <v>40934.376145833332</v>
      </c>
      <c r="N426" t="b">
        <v>0</v>
      </c>
      <c r="O426">
        <v>5</v>
      </c>
      <c r="P426" t="b">
        <v>0</v>
      </c>
      <c r="Q426" t="s">
        <v>8270</v>
      </c>
      <c r="R426" s="6">
        <f t="shared" si="39"/>
        <v>40.78</v>
      </c>
      <c r="S426" s="7" t="str">
        <f t="shared" si="40"/>
        <v>film &amp; video</v>
      </c>
      <c r="T426" s="7" t="str">
        <f t="shared" si="41"/>
        <v>animation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36"/>
        <v>1.2E-4</v>
      </c>
      <c r="G427" t="s">
        <v>8221</v>
      </c>
      <c r="H427" t="s">
        <v>8224</v>
      </c>
      <c r="I427" t="s">
        <v>8246</v>
      </c>
      <c r="J427">
        <v>1448660404</v>
      </c>
      <c r="K427" s="10">
        <f t="shared" si="37"/>
        <v>42335.902824074074</v>
      </c>
      <c r="L427">
        <v>1443472804</v>
      </c>
      <c r="M427" s="10">
        <f t="shared" si="38"/>
        <v>42275.861157407402</v>
      </c>
      <c r="N427" t="b">
        <v>0</v>
      </c>
      <c r="O427">
        <v>2</v>
      </c>
      <c r="P427" t="b">
        <v>0</v>
      </c>
      <c r="Q427" t="s">
        <v>8270</v>
      </c>
      <c r="R427" s="6">
        <f t="shared" si="39"/>
        <v>3</v>
      </c>
      <c r="S427" s="7" t="str">
        <f t="shared" si="40"/>
        <v>film &amp; video</v>
      </c>
      <c r="T427" s="7" t="str">
        <f t="shared" si="41"/>
        <v>animation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36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 s="10">
        <f t="shared" si="37"/>
        <v>42430.711967592593</v>
      </c>
      <c r="L428">
        <v>1454259914</v>
      </c>
      <c r="M428" s="10">
        <f t="shared" si="38"/>
        <v>42400.711967592593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39"/>
        <v>16.625</v>
      </c>
      <c r="S428" s="7" t="str">
        <f t="shared" si="40"/>
        <v>film &amp; video</v>
      </c>
      <c r="T428" s="7" t="str">
        <f t="shared" si="41"/>
        <v>animation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36"/>
        <v>0</v>
      </c>
      <c r="G429" t="s">
        <v>8221</v>
      </c>
      <c r="H429" t="s">
        <v>8224</v>
      </c>
      <c r="I429" t="s">
        <v>8246</v>
      </c>
      <c r="J429">
        <v>1445540340</v>
      </c>
      <c r="K429" s="10">
        <f t="shared" si="37"/>
        <v>42299.790972222225</v>
      </c>
      <c r="L429">
        <v>1444340940</v>
      </c>
      <c r="M429" s="10">
        <f t="shared" si="38"/>
        <v>42285.909027777772</v>
      </c>
      <c r="N429" t="b">
        <v>0</v>
      </c>
      <c r="O429">
        <v>0</v>
      </c>
      <c r="P429" t="b">
        <v>0</v>
      </c>
      <c r="Q429" t="s">
        <v>8270</v>
      </c>
      <c r="R429" s="6">
        <v>0</v>
      </c>
      <c r="S429" s="7" t="str">
        <f t="shared" si="40"/>
        <v>film &amp; video</v>
      </c>
      <c r="T429" s="7" t="str">
        <f t="shared" si="41"/>
        <v>animation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36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 s="10">
        <f t="shared" si="37"/>
        <v>41806.916666666664</v>
      </c>
      <c r="L430">
        <v>1400523845</v>
      </c>
      <c r="M430" s="10">
        <f t="shared" si="38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6">
        <f t="shared" si="39"/>
        <v>52</v>
      </c>
      <c r="S430" s="7" t="str">
        <f t="shared" si="40"/>
        <v>film &amp; video</v>
      </c>
      <c r="T430" s="7" t="str">
        <f t="shared" si="41"/>
        <v>animation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36"/>
        <v>0</v>
      </c>
      <c r="G431" t="s">
        <v>8221</v>
      </c>
      <c r="H431" t="s">
        <v>8224</v>
      </c>
      <c r="I431" t="s">
        <v>8246</v>
      </c>
      <c r="J431">
        <v>1259297940</v>
      </c>
      <c r="K431" s="10">
        <f t="shared" si="37"/>
        <v>40144.207638888889</v>
      </c>
      <c r="L431">
        <v>1252964282</v>
      </c>
      <c r="M431" s="10">
        <f t="shared" si="38"/>
        <v>40070.901412037041</v>
      </c>
      <c r="N431" t="b">
        <v>0</v>
      </c>
      <c r="O431">
        <v>0</v>
      </c>
      <c r="P431" t="b">
        <v>0</v>
      </c>
      <c r="Q431" t="s">
        <v>8270</v>
      </c>
      <c r="R431" s="6">
        <v>0</v>
      </c>
      <c r="S431" s="7" t="str">
        <f t="shared" si="40"/>
        <v>film &amp; video</v>
      </c>
      <c r="T431" s="7" t="str">
        <f t="shared" si="41"/>
        <v>animation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36"/>
        <v>2.4E-2</v>
      </c>
      <c r="G432" t="s">
        <v>8221</v>
      </c>
      <c r="H432" t="s">
        <v>8224</v>
      </c>
      <c r="I432" t="s">
        <v>8246</v>
      </c>
      <c r="J432">
        <v>1378866867</v>
      </c>
      <c r="K432" s="10">
        <f t="shared" si="37"/>
        <v>41528.107256944444</v>
      </c>
      <c r="L432">
        <v>1377570867</v>
      </c>
      <c r="M432" s="10">
        <f t="shared" si="38"/>
        <v>41513.107256944444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39"/>
        <v>4.8</v>
      </c>
      <c r="S432" s="7" t="str">
        <f t="shared" si="40"/>
        <v>film &amp; video</v>
      </c>
      <c r="T432" s="7" t="str">
        <f t="shared" si="41"/>
        <v>animation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36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 s="10">
        <f t="shared" si="37"/>
        <v>42556.871331018512</v>
      </c>
      <c r="L433">
        <v>1465160083</v>
      </c>
      <c r="M433" s="10">
        <f t="shared" si="38"/>
        <v>42526.871331018512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39"/>
        <v>51.875</v>
      </c>
      <c r="S433" s="7" t="str">
        <f t="shared" si="40"/>
        <v>film &amp; video</v>
      </c>
      <c r="T433" s="7" t="str">
        <f t="shared" si="41"/>
        <v>animation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36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 s="10">
        <f t="shared" si="37"/>
        <v>42298.726631944446</v>
      </c>
      <c r="L434">
        <v>1440264381</v>
      </c>
      <c r="M434" s="10">
        <f t="shared" si="38"/>
        <v>42238.726631944446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39"/>
        <v>71.25</v>
      </c>
      <c r="S434" s="7" t="str">
        <f t="shared" si="40"/>
        <v>film &amp; video</v>
      </c>
      <c r="T434" s="7" t="str">
        <f t="shared" si="41"/>
        <v>animation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36"/>
        <v>0</v>
      </c>
      <c r="G435" t="s">
        <v>8221</v>
      </c>
      <c r="H435" t="s">
        <v>8224</v>
      </c>
      <c r="I435" t="s">
        <v>8246</v>
      </c>
      <c r="J435">
        <v>1444576022</v>
      </c>
      <c r="K435" s="10">
        <f t="shared" si="37"/>
        <v>42288.629884259266</v>
      </c>
      <c r="L435">
        <v>1439392022</v>
      </c>
      <c r="M435" s="10">
        <f t="shared" si="38"/>
        <v>42228.629884259266</v>
      </c>
      <c r="N435" t="b">
        <v>0</v>
      </c>
      <c r="O435">
        <v>0</v>
      </c>
      <c r="P435" t="b">
        <v>0</v>
      </c>
      <c r="Q435" t="s">
        <v>8270</v>
      </c>
      <c r="R435" s="6">
        <v>0</v>
      </c>
      <c r="S435" s="7" t="str">
        <f t="shared" si="40"/>
        <v>film &amp; video</v>
      </c>
      <c r="T435" s="7" t="str">
        <f t="shared" si="41"/>
        <v>animation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36"/>
        <v>0.05</v>
      </c>
      <c r="G436" t="s">
        <v>8221</v>
      </c>
      <c r="H436" t="s">
        <v>8224</v>
      </c>
      <c r="I436" t="s">
        <v>8246</v>
      </c>
      <c r="J436">
        <v>1385931702</v>
      </c>
      <c r="K436" s="10">
        <f t="shared" si="37"/>
        <v>41609.876180555555</v>
      </c>
      <c r="L436">
        <v>1383076902</v>
      </c>
      <c r="M436" s="10">
        <f t="shared" si="38"/>
        <v>41576.834513888891</v>
      </c>
      <c r="N436" t="b">
        <v>0</v>
      </c>
      <c r="O436">
        <v>2</v>
      </c>
      <c r="P436" t="b">
        <v>0</v>
      </c>
      <c r="Q436" t="s">
        <v>8270</v>
      </c>
      <c r="R436" s="6">
        <f t="shared" si="39"/>
        <v>62.5</v>
      </c>
      <c r="S436" s="7" t="str">
        <f t="shared" si="40"/>
        <v>film &amp; video</v>
      </c>
      <c r="T436" s="7" t="str">
        <f t="shared" si="41"/>
        <v>animation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36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 s="10">
        <f t="shared" si="37"/>
        <v>41530.747453703705</v>
      </c>
      <c r="L437">
        <v>1376502980</v>
      </c>
      <c r="M437" s="10">
        <f t="shared" si="38"/>
        <v>41500.747453703705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39"/>
        <v>1</v>
      </c>
      <c r="S437" s="7" t="str">
        <f t="shared" si="40"/>
        <v>film &amp; video</v>
      </c>
      <c r="T437" s="7" t="str">
        <f t="shared" si="41"/>
        <v>animation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36"/>
        <v>0</v>
      </c>
      <c r="G438" t="s">
        <v>8221</v>
      </c>
      <c r="H438" t="s">
        <v>8224</v>
      </c>
      <c r="I438" t="s">
        <v>8246</v>
      </c>
      <c r="J438">
        <v>1375260113</v>
      </c>
      <c r="K438" s="10">
        <f t="shared" si="37"/>
        <v>41486.36241898148</v>
      </c>
      <c r="L438">
        <v>1372668113</v>
      </c>
      <c r="M438" s="10">
        <f t="shared" si="38"/>
        <v>41456.36241898148</v>
      </c>
      <c r="N438" t="b">
        <v>0</v>
      </c>
      <c r="O438">
        <v>0</v>
      </c>
      <c r="P438" t="b">
        <v>0</v>
      </c>
      <c r="Q438" t="s">
        <v>8270</v>
      </c>
      <c r="R438" s="6">
        <v>0</v>
      </c>
      <c r="S438" s="7" t="str">
        <f t="shared" si="40"/>
        <v>film &amp; video</v>
      </c>
      <c r="T438" s="7" t="str">
        <f t="shared" si="41"/>
        <v>animation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36"/>
        <v>0</v>
      </c>
      <c r="G439" t="s">
        <v>8221</v>
      </c>
      <c r="H439" t="s">
        <v>8229</v>
      </c>
      <c r="I439" t="s">
        <v>8251</v>
      </c>
      <c r="J439">
        <v>1475912326</v>
      </c>
      <c r="K439" s="10">
        <f t="shared" si="37"/>
        <v>42651.31858796296</v>
      </c>
      <c r="L439">
        <v>1470728326</v>
      </c>
      <c r="M439" s="10">
        <f t="shared" si="38"/>
        <v>42591.31858796296</v>
      </c>
      <c r="N439" t="b">
        <v>0</v>
      </c>
      <c r="O439">
        <v>0</v>
      </c>
      <c r="P439" t="b">
        <v>0</v>
      </c>
      <c r="Q439" t="s">
        <v>8270</v>
      </c>
      <c r="R439" s="6">
        <v>0</v>
      </c>
      <c r="S439" s="7" t="str">
        <f t="shared" si="40"/>
        <v>film &amp; video</v>
      </c>
      <c r="T439" s="7" t="str">
        <f t="shared" si="41"/>
        <v>animation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36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 s="10">
        <f t="shared" si="37"/>
        <v>42326.302754629629</v>
      </c>
      <c r="L440">
        <v>1445235358</v>
      </c>
      <c r="M440" s="10">
        <f t="shared" si="38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6">
        <f t="shared" si="39"/>
        <v>170.54545454545453</v>
      </c>
      <c r="S440" s="7" t="str">
        <f t="shared" si="40"/>
        <v>film &amp; video</v>
      </c>
      <c r="T440" s="7" t="str">
        <f t="shared" si="41"/>
        <v>animation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36"/>
        <v>0</v>
      </c>
      <c r="G441" t="s">
        <v>8221</v>
      </c>
      <c r="H441" t="s">
        <v>8224</v>
      </c>
      <c r="I441" t="s">
        <v>8246</v>
      </c>
      <c r="J441">
        <v>1413569818</v>
      </c>
      <c r="K441" s="10">
        <f t="shared" si="37"/>
        <v>41929.761782407404</v>
      </c>
      <c r="L441">
        <v>1412705818</v>
      </c>
      <c r="M441" s="10">
        <f t="shared" si="38"/>
        <v>41919.761782407404</v>
      </c>
      <c r="N441" t="b">
        <v>0</v>
      </c>
      <c r="O441">
        <v>0</v>
      </c>
      <c r="P441" t="b">
        <v>0</v>
      </c>
      <c r="Q441" t="s">
        <v>8270</v>
      </c>
      <c r="R441" s="6">
        <v>0</v>
      </c>
      <c r="S441" s="7" t="str">
        <f t="shared" si="40"/>
        <v>film &amp; video</v>
      </c>
      <c r="T441" s="7" t="str">
        <f t="shared" si="41"/>
        <v>animation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36"/>
        <v>1E-3</v>
      </c>
      <c r="G442" t="s">
        <v>8221</v>
      </c>
      <c r="H442" t="s">
        <v>8224</v>
      </c>
      <c r="I442" t="s">
        <v>8246</v>
      </c>
      <c r="J442">
        <v>1458859153</v>
      </c>
      <c r="K442" s="10">
        <f t="shared" si="37"/>
        <v>42453.943900462968</v>
      </c>
      <c r="L442">
        <v>1456270753</v>
      </c>
      <c r="M442" s="10">
        <f t="shared" si="38"/>
        <v>42423.985567129625</v>
      </c>
      <c r="N442" t="b">
        <v>0</v>
      </c>
      <c r="O442">
        <v>1</v>
      </c>
      <c r="P442" t="b">
        <v>0</v>
      </c>
      <c r="Q442" t="s">
        <v>8270</v>
      </c>
      <c r="R442" s="6">
        <f t="shared" si="39"/>
        <v>5</v>
      </c>
      <c r="S442" s="7" t="str">
        <f t="shared" si="40"/>
        <v>film &amp; video</v>
      </c>
      <c r="T442" s="7" t="str">
        <f t="shared" si="41"/>
        <v>animation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36"/>
        <v>0</v>
      </c>
      <c r="G443" t="s">
        <v>8221</v>
      </c>
      <c r="H443" t="s">
        <v>8225</v>
      </c>
      <c r="I443" t="s">
        <v>8247</v>
      </c>
      <c r="J443">
        <v>1383418996</v>
      </c>
      <c r="K443" s="10">
        <f t="shared" si="37"/>
        <v>41580.793935185182</v>
      </c>
      <c r="L443">
        <v>1380826996</v>
      </c>
      <c r="M443" s="10">
        <f t="shared" si="38"/>
        <v>41550.793935185182</v>
      </c>
      <c r="N443" t="b">
        <v>0</v>
      </c>
      <c r="O443">
        <v>0</v>
      </c>
      <c r="P443" t="b">
        <v>0</v>
      </c>
      <c r="Q443" t="s">
        <v>8270</v>
      </c>
      <c r="R443" s="6">
        <v>0</v>
      </c>
      <c r="S443" s="7" t="str">
        <f t="shared" si="40"/>
        <v>film &amp; video</v>
      </c>
      <c r="T443" s="7" t="str">
        <f t="shared" si="41"/>
        <v>animation</v>
      </c>
    </row>
    <row r="444" spans="1:20" ht="18.7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36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 s="10">
        <f t="shared" si="37"/>
        <v>42054.888692129629</v>
      </c>
      <c r="L444">
        <v>1421788783</v>
      </c>
      <c r="M444" s="10">
        <f t="shared" si="38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39"/>
        <v>393.58823529411762</v>
      </c>
      <c r="S444" s="7" t="str">
        <f t="shared" si="40"/>
        <v>film &amp; video</v>
      </c>
      <c r="T444" s="7" t="str">
        <f t="shared" si="41"/>
        <v>animation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36"/>
        <v>1E-3</v>
      </c>
      <c r="G445" t="s">
        <v>8221</v>
      </c>
      <c r="H445" t="s">
        <v>8229</v>
      </c>
      <c r="I445" t="s">
        <v>8251</v>
      </c>
      <c r="J445">
        <v>1391991701</v>
      </c>
      <c r="K445" s="10">
        <f t="shared" si="37"/>
        <v>41680.015057870369</v>
      </c>
      <c r="L445">
        <v>1389399701</v>
      </c>
      <c r="M445" s="10">
        <f t="shared" si="38"/>
        <v>41650.015057870369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39"/>
        <v>5</v>
      </c>
      <c r="S445" s="7" t="str">
        <f t="shared" si="40"/>
        <v>film &amp; video</v>
      </c>
      <c r="T445" s="7" t="str">
        <f t="shared" si="41"/>
        <v>animation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36"/>
        <v>0.05</v>
      </c>
      <c r="G446" t="s">
        <v>8221</v>
      </c>
      <c r="H446" t="s">
        <v>8224</v>
      </c>
      <c r="I446" t="s">
        <v>8246</v>
      </c>
      <c r="J446">
        <v>1329342361</v>
      </c>
      <c r="K446" s="10">
        <f t="shared" si="37"/>
        <v>40954.906956018516</v>
      </c>
      <c r="L446">
        <v>1324158361</v>
      </c>
      <c r="M446" s="10">
        <f t="shared" si="38"/>
        <v>40894.906956018516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39"/>
        <v>50</v>
      </c>
      <c r="S446" s="7" t="str">
        <f t="shared" si="40"/>
        <v>film &amp; video</v>
      </c>
      <c r="T446" s="7" t="str">
        <f t="shared" si="41"/>
        <v>animation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36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 s="10">
        <f t="shared" si="37"/>
        <v>42145.335358796292</v>
      </c>
      <c r="L447">
        <v>1430899375</v>
      </c>
      <c r="M447" s="10">
        <f t="shared" si="38"/>
        <v>42130.335358796292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39"/>
        <v>1</v>
      </c>
      <c r="S447" s="7" t="str">
        <f t="shared" si="40"/>
        <v>film &amp; video</v>
      </c>
      <c r="T447" s="7" t="str">
        <f t="shared" si="41"/>
        <v>animation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36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 s="10">
        <f t="shared" si="37"/>
        <v>42067.083564814813</v>
      </c>
      <c r="L448">
        <v>1422842420</v>
      </c>
      <c r="M448" s="10">
        <f t="shared" si="38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39"/>
        <v>47.875</v>
      </c>
      <c r="S448" s="7" t="str">
        <f t="shared" si="40"/>
        <v>film &amp; video</v>
      </c>
      <c r="T448" s="7" t="str">
        <f t="shared" si="41"/>
        <v>animation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36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 s="10">
        <f t="shared" si="37"/>
        <v>41356.513460648144</v>
      </c>
      <c r="L449">
        <v>1361884763</v>
      </c>
      <c r="M449" s="10">
        <f t="shared" si="38"/>
        <v>41331.555127314816</v>
      </c>
      <c r="N449" t="b">
        <v>0</v>
      </c>
      <c r="O449">
        <v>1</v>
      </c>
      <c r="P449" t="b">
        <v>0</v>
      </c>
      <c r="Q449" t="s">
        <v>8270</v>
      </c>
      <c r="R449" s="6">
        <f t="shared" si="39"/>
        <v>5</v>
      </c>
      <c r="S449" s="7" t="str">
        <f t="shared" si="40"/>
        <v>film &amp; video</v>
      </c>
      <c r="T449" s="7" t="str">
        <f t="shared" si="41"/>
        <v>animation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36"/>
        <v>3.2804E-2</v>
      </c>
      <c r="G450" t="s">
        <v>8221</v>
      </c>
      <c r="H450" t="s">
        <v>8224</v>
      </c>
      <c r="I450" t="s">
        <v>8246</v>
      </c>
      <c r="J450">
        <v>1400091095</v>
      </c>
      <c r="K450" s="10">
        <f t="shared" si="37"/>
        <v>41773.758043981477</v>
      </c>
      <c r="L450">
        <v>1398363095</v>
      </c>
      <c r="M450" s="10">
        <f t="shared" si="38"/>
        <v>41753.758043981477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si="39"/>
        <v>20.502500000000001</v>
      </c>
      <c r="S450" s="7" t="str">
        <f t="shared" si="40"/>
        <v>film &amp; video</v>
      </c>
      <c r="T450" s="7" t="str">
        <f t="shared" si="41"/>
        <v>animation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42">E451/D451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 s="10">
        <f t="shared" ref="K451:K514" si="43">(((J451/60)/60)/24)+DATE(1970,1,1)</f>
        <v>41564.568113425928</v>
      </c>
      <c r="L451">
        <v>1379425085</v>
      </c>
      <c r="M451" s="10">
        <f t="shared" ref="M451:M514" si="44">(((L451/60)/60)/24)+DATE(1970,1,1)</f>
        <v>41534.568113425928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ref="R451:R514" si="45">E451/O451</f>
        <v>9</v>
      </c>
      <c r="S451" s="7" t="str">
        <f t="shared" ref="S451:S514" si="46">LEFT($Q451,FIND("/",$Q451)-1)</f>
        <v>film &amp; video</v>
      </c>
      <c r="T451" s="7" t="str">
        <f t="shared" ref="T451:T514" si="47">RIGHT($Q451,LEN($Q451)-FIND("/",$Q451))</f>
        <v>animation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42"/>
        <v>7.92E-3</v>
      </c>
      <c r="G452" t="s">
        <v>8221</v>
      </c>
      <c r="H452" t="s">
        <v>8224</v>
      </c>
      <c r="I452" t="s">
        <v>8246</v>
      </c>
      <c r="J452">
        <v>1392417800</v>
      </c>
      <c r="K452" s="10">
        <f t="shared" si="43"/>
        <v>41684.946759259255</v>
      </c>
      <c r="L452">
        <v>1389825800</v>
      </c>
      <c r="M452" s="10">
        <f t="shared" si="44"/>
        <v>41654.946759259255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45"/>
        <v>56.571428571428569</v>
      </c>
      <c r="S452" s="7" t="str">
        <f t="shared" si="46"/>
        <v>film &amp; video</v>
      </c>
      <c r="T452" s="7" t="str">
        <f t="shared" si="47"/>
        <v>animation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42"/>
        <v>0</v>
      </c>
      <c r="G453" t="s">
        <v>8221</v>
      </c>
      <c r="H453" t="s">
        <v>8224</v>
      </c>
      <c r="I453" t="s">
        <v>8246</v>
      </c>
      <c r="J453">
        <v>1390669791</v>
      </c>
      <c r="K453" s="10">
        <f t="shared" si="43"/>
        <v>41664.715173611112</v>
      </c>
      <c r="L453">
        <v>1388077791</v>
      </c>
      <c r="M453" s="10">
        <f t="shared" si="44"/>
        <v>41634.715173611112</v>
      </c>
      <c r="N453" t="b">
        <v>0</v>
      </c>
      <c r="O453">
        <v>0</v>
      </c>
      <c r="P453" t="b">
        <v>0</v>
      </c>
      <c r="Q453" t="s">
        <v>8270</v>
      </c>
      <c r="R453" s="6">
        <v>0</v>
      </c>
      <c r="S453" s="7" t="str">
        <f t="shared" si="46"/>
        <v>film &amp; video</v>
      </c>
      <c r="T453" s="7" t="str">
        <f t="shared" si="47"/>
        <v>animation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42"/>
        <v>0.64</v>
      </c>
      <c r="G454" t="s">
        <v>8221</v>
      </c>
      <c r="H454" t="s">
        <v>8224</v>
      </c>
      <c r="I454" t="s">
        <v>8246</v>
      </c>
      <c r="J454">
        <v>1431536015</v>
      </c>
      <c r="K454" s="10">
        <f t="shared" si="43"/>
        <v>42137.703877314809</v>
      </c>
      <c r="L454">
        <v>1428944015</v>
      </c>
      <c r="M454" s="10">
        <f t="shared" si="44"/>
        <v>42107.703877314809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45"/>
        <v>40</v>
      </c>
      <c r="S454" s="7" t="str">
        <f t="shared" si="46"/>
        <v>film &amp; video</v>
      </c>
      <c r="T454" s="7" t="str">
        <f t="shared" si="47"/>
        <v>animation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42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 s="10">
        <f t="shared" si="43"/>
        <v>42054.824988425928</v>
      </c>
      <c r="L455">
        <v>1422992879</v>
      </c>
      <c r="M455" s="10">
        <f t="shared" si="44"/>
        <v>42038.824988425928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45"/>
        <v>13</v>
      </c>
      <c r="S455" s="7" t="str">
        <f t="shared" si="46"/>
        <v>film &amp; video</v>
      </c>
      <c r="T455" s="7" t="str">
        <f t="shared" si="47"/>
        <v>animation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42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 s="10">
        <f t="shared" si="43"/>
        <v>41969.551388888889</v>
      </c>
      <c r="L456">
        <v>1414343571</v>
      </c>
      <c r="M456" s="10">
        <f t="shared" si="44"/>
        <v>41938.717256944445</v>
      </c>
      <c r="N456" t="b">
        <v>0</v>
      </c>
      <c r="O456">
        <v>5</v>
      </c>
      <c r="P456" t="b">
        <v>0</v>
      </c>
      <c r="Q456" t="s">
        <v>8270</v>
      </c>
      <c r="R456" s="6">
        <f t="shared" si="45"/>
        <v>16.399999999999999</v>
      </c>
      <c r="S456" s="7" t="str">
        <f t="shared" si="46"/>
        <v>film &amp; video</v>
      </c>
      <c r="T456" s="7" t="str">
        <f t="shared" si="47"/>
        <v>animation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42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 s="10">
        <f t="shared" si="43"/>
        <v>41016.021527777775</v>
      </c>
      <c r="L457">
        <v>1330733022</v>
      </c>
      <c r="M457" s="10">
        <f t="shared" si="44"/>
        <v>40971.002569444441</v>
      </c>
      <c r="N457" t="b">
        <v>0</v>
      </c>
      <c r="O457">
        <v>2</v>
      </c>
      <c r="P457" t="b">
        <v>0</v>
      </c>
      <c r="Q457" t="s">
        <v>8270</v>
      </c>
      <c r="R457" s="6">
        <f t="shared" si="45"/>
        <v>22.5</v>
      </c>
      <c r="S457" s="7" t="str">
        <f t="shared" si="46"/>
        <v>film &amp; video</v>
      </c>
      <c r="T457" s="7" t="str">
        <f t="shared" si="47"/>
        <v>animation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42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 s="10">
        <f t="shared" si="43"/>
        <v>41569.165972222225</v>
      </c>
      <c r="L458">
        <v>1380559201</v>
      </c>
      <c r="M458" s="10">
        <f t="shared" si="44"/>
        <v>41547.694456018515</v>
      </c>
      <c r="N458" t="b">
        <v>0</v>
      </c>
      <c r="O458">
        <v>3</v>
      </c>
      <c r="P458" t="b">
        <v>0</v>
      </c>
      <c r="Q458" t="s">
        <v>8270</v>
      </c>
      <c r="R458" s="6">
        <f t="shared" si="45"/>
        <v>20.333333333333332</v>
      </c>
      <c r="S458" s="7" t="str">
        <f t="shared" si="46"/>
        <v>film &amp; video</v>
      </c>
      <c r="T458" s="7" t="str">
        <f t="shared" si="47"/>
        <v>animation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42"/>
        <v>0</v>
      </c>
      <c r="G459" t="s">
        <v>8221</v>
      </c>
      <c r="H459" t="s">
        <v>8229</v>
      </c>
      <c r="I459" t="s">
        <v>8251</v>
      </c>
      <c r="J459">
        <v>1408213512</v>
      </c>
      <c r="K459" s="10">
        <f t="shared" si="43"/>
        <v>41867.767500000002</v>
      </c>
      <c r="L459">
        <v>1405621512</v>
      </c>
      <c r="M459" s="10">
        <f t="shared" si="44"/>
        <v>41837.767500000002</v>
      </c>
      <c r="N459" t="b">
        <v>0</v>
      </c>
      <c r="O459">
        <v>0</v>
      </c>
      <c r="P459" t="b">
        <v>0</v>
      </c>
      <c r="Q459" t="s">
        <v>8270</v>
      </c>
      <c r="R459" s="6">
        <v>0</v>
      </c>
      <c r="S459" s="7" t="str">
        <f t="shared" si="46"/>
        <v>film &amp; video</v>
      </c>
      <c r="T459" s="7" t="str">
        <f t="shared" si="47"/>
        <v>animation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42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 s="10">
        <f t="shared" si="43"/>
        <v>41408.69976851852</v>
      </c>
      <c r="L460">
        <v>1365958060</v>
      </c>
      <c r="M460" s="10">
        <f t="shared" si="44"/>
        <v>41378.69976851852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45"/>
        <v>16.755102040816325</v>
      </c>
      <c r="S460" s="7" t="str">
        <f t="shared" si="46"/>
        <v>film &amp; video</v>
      </c>
      <c r="T460" s="7" t="str">
        <f t="shared" si="47"/>
        <v>animation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42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 s="10">
        <f t="shared" si="43"/>
        <v>40860.682025462964</v>
      </c>
      <c r="L461">
        <v>1316013727</v>
      </c>
      <c r="M461" s="10">
        <f t="shared" si="44"/>
        <v>40800.6403587963</v>
      </c>
      <c r="N461" t="b">
        <v>0</v>
      </c>
      <c r="O461">
        <v>1</v>
      </c>
      <c r="P461" t="b">
        <v>0</v>
      </c>
      <c r="Q461" t="s">
        <v>8270</v>
      </c>
      <c r="R461" s="6">
        <f t="shared" si="45"/>
        <v>25</v>
      </c>
      <c r="S461" s="7" t="str">
        <f t="shared" si="46"/>
        <v>film &amp; video</v>
      </c>
      <c r="T461" s="7" t="str">
        <f t="shared" si="47"/>
        <v>animation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42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 s="10">
        <f t="shared" si="43"/>
        <v>41791.166666666664</v>
      </c>
      <c r="L462">
        <v>1398862875</v>
      </c>
      <c r="M462" s="10">
        <f t="shared" si="44"/>
        <v>41759.542534722219</v>
      </c>
      <c r="N462" t="b">
        <v>0</v>
      </c>
      <c r="O462">
        <v>2</v>
      </c>
      <c r="P462" t="b">
        <v>0</v>
      </c>
      <c r="Q462" t="s">
        <v>8270</v>
      </c>
      <c r="R462" s="6">
        <f t="shared" si="45"/>
        <v>12.5</v>
      </c>
      <c r="S462" s="7" t="str">
        <f t="shared" si="46"/>
        <v>film &amp; video</v>
      </c>
      <c r="T462" s="7" t="str">
        <f t="shared" si="47"/>
        <v>animation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42"/>
        <v>0</v>
      </c>
      <c r="G463" t="s">
        <v>8221</v>
      </c>
      <c r="H463" t="s">
        <v>8225</v>
      </c>
      <c r="I463" t="s">
        <v>8247</v>
      </c>
      <c r="J463">
        <v>1370204367</v>
      </c>
      <c r="K463" s="10">
        <f t="shared" si="43"/>
        <v>41427.84684027778</v>
      </c>
      <c r="L463">
        <v>1368476367</v>
      </c>
      <c r="M463" s="10">
        <f t="shared" si="44"/>
        <v>41407.84684027778</v>
      </c>
      <c r="N463" t="b">
        <v>0</v>
      </c>
      <c r="O463">
        <v>0</v>
      </c>
      <c r="P463" t="b">
        <v>0</v>
      </c>
      <c r="Q463" t="s">
        <v>8270</v>
      </c>
      <c r="R463" s="6">
        <v>0</v>
      </c>
      <c r="S463" s="7" t="str">
        <f t="shared" si="46"/>
        <v>film &amp; video</v>
      </c>
      <c r="T463" s="7" t="str">
        <f t="shared" si="47"/>
        <v>animation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42"/>
        <v>0</v>
      </c>
      <c r="G464" t="s">
        <v>8221</v>
      </c>
      <c r="H464" t="s">
        <v>8224</v>
      </c>
      <c r="I464" t="s">
        <v>8246</v>
      </c>
      <c r="J464">
        <v>1312945341</v>
      </c>
      <c r="K464" s="10">
        <f t="shared" si="43"/>
        <v>40765.126631944448</v>
      </c>
      <c r="L464">
        <v>1307761341</v>
      </c>
      <c r="M464" s="10">
        <f t="shared" si="44"/>
        <v>40705.126631944448</v>
      </c>
      <c r="N464" t="b">
        <v>0</v>
      </c>
      <c r="O464">
        <v>0</v>
      </c>
      <c r="P464" t="b">
        <v>0</v>
      </c>
      <c r="Q464" t="s">
        <v>8270</v>
      </c>
      <c r="R464" s="6">
        <v>0</v>
      </c>
      <c r="S464" s="7" t="str">
        <f t="shared" si="46"/>
        <v>film &amp; video</v>
      </c>
      <c r="T464" s="7" t="str">
        <f t="shared" si="47"/>
        <v>animation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42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 s="10">
        <f t="shared" si="43"/>
        <v>40810.710104166668</v>
      </c>
      <c r="L465">
        <v>1311699753</v>
      </c>
      <c r="M465" s="10">
        <f t="shared" si="44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45"/>
        <v>113.63636363636364</v>
      </c>
      <c r="S465" s="7" t="str">
        <f t="shared" si="46"/>
        <v>film &amp; video</v>
      </c>
      <c r="T465" s="7" t="str">
        <f t="shared" si="47"/>
        <v>animation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42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 s="10">
        <f t="shared" si="43"/>
        <v>42508.848784722228</v>
      </c>
      <c r="L466">
        <v>1461874935</v>
      </c>
      <c r="M466" s="10">
        <f t="shared" si="44"/>
        <v>42488.848784722228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45"/>
        <v>1</v>
      </c>
      <c r="S466" s="7" t="str">
        <f t="shared" si="46"/>
        <v>film &amp; video</v>
      </c>
      <c r="T466" s="7" t="str">
        <f t="shared" si="47"/>
        <v>animation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42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 s="10">
        <f t="shared" si="43"/>
        <v>41817.120069444441</v>
      </c>
      <c r="L467">
        <v>1402455174</v>
      </c>
      <c r="M467" s="10">
        <f t="shared" si="44"/>
        <v>41801.120069444441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45"/>
        <v>17.25</v>
      </c>
      <c r="S467" s="7" t="str">
        <f t="shared" si="46"/>
        <v>film &amp; video</v>
      </c>
      <c r="T467" s="7" t="str">
        <f t="shared" si="47"/>
        <v>animation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42"/>
        <v>7.6E-3</v>
      </c>
      <c r="G468" t="s">
        <v>8221</v>
      </c>
      <c r="H468" t="s">
        <v>8224</v>
      </c>
      <c r="I468" t="s">
        <v>8246</v>
      </c>
      <c r="J468">
        <v>1347057464</v>
      </c>
      <c r="K468" s="10">
        <f t="shared" si="43"/>
        <v>41159.942870370374</v>
      </c>
      <c r="L468">
        <v>1344465464</v>
      </c>
      <c r="M468" s="10">
        <f t="shared" si="44"/>
        <v>41129.942870370374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45"/>
        <v>15.2</v>
      </c>
      <c r="S468" s="7" t="str">
        <f t="shared" si="46"/>
        <v>film &amp; video</v>
      </c>
      <c r="T468" s="7" t="str">
        <f t="shared" si="47"/>
        <v>animation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42"/>
        <v>0.21575</v>
      </c>
      <c r="G469" t="s">
        <v>8221</v>
      </c>
      <c r="H469" t="s">
        <v>8224</v>
      </c>
      <c r="I469" t="s">
        <v>8246</v>
      </c>
      <c r="J469">
        <v>1348849134</v>
      </c>
      <c r="K469" s="10">
        <f t="shared" si="43"/>
        <v>41180.679791666669</v>
      </c>
      <c r="L469">
        <v>1344961134</v>
      </c>
      <c r="M469" s="10">
        <f t="shared" si="44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45"/>
        <v>110.64102564102564</v>
      </c>
      <c r="S469" s="7" t="str">
        <f t="shared" si="46"/>
        <v>film &amp; video</v>
      </c>
      <c r="T469" s="7" t="str">
        <f t="shared" si="47"/>
        <v>animation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42"/>
        <v>0</v>
      </c>
      <c r="G470" t="s">
        <v>8221</v>
      </c>
      <c r="H470" t="s">
        <v>8224</v>
      </c>
      <c r="I470" t="s">
        <v>8246</v>
      </c>
      <c r="J470">
        <v>1341978665</v>
      </c>
      <c r="K470" s="10">
        <f t="shared" si="43"/>
        <v>41101.160474537035</v>
      </c>
      <c r="L470">
        <v>1336795283</v>
      </c>
      <c r="M470" s="10">
        <f t="shared" si="44"/>
        <v>41041.167627314811</v>
      </c>
      <c r="N470" t="b">
        <v>0</v>
      </c>
      <c r="O470">
        <v>0</v>
      </c>
      <c r="P470" t="b">
        <v>0</v>
      </c>
      <c r="Q470" t="s">
        <v>8270</v>
      </c>
      <c r="R470" s="6">
        <v>0</v>
      </c>
      <c r="S470" s="7" t="str">
        <f t="shared" si="46"/>
        <v>film &amp; video</v>
      </c>
      <c r="T470" s="7" t="str">
        <f t="shared" si="47"/>
        <v>animation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42"/>
        <v>0</v>
      </c>
      <c r="G471" t="s">
        <v>8221</v>
      </c>
      <c r="H471" t="s">
        <v>8225</v>
      </c>
      <c r="I471" t="s">
        <v>8247</v>
      </c>
      <c r="J471">
        <v>1409960724</v>
      </c>
      <c r="K471" s="10">
        <f t="shared" si="43"/>
        <v>41887.989861111113</v>
      </c>
      <c r="L471">
        <v>1404776724</v>
      </c>
      <c r="M471" s="10">
        <f t="shared" si="44"/>
        <v>41827.989861111113</v>
      </c>
      <c r="N471" t="b">
        <v>0</v>
      </c>
      <c r="O471">
        <v>0</v>
      </c>
      <c r="P471" t="b">
        <v>0</v>
      </c>
      <c r="Q471" t="s">
        <v>8270</v>
      </c>
      <c r="R471" s="6">
        <v>0</v>
      </c>
      <c r="S471" s="7" t="str">
        <f t="shared" si="46"/>
        <v>film &amp; video</v>
      </c>
      <c r="T471" s="7" t="str">
        <f t="shared" si="47"/>
        <v>animation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42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 s="10">
        <f t="shared" si="43"/>
        <v>41655.166666666664</v>
      </c>
      <c r="L472">
        <v>1385524889</v>
      </c>
      <c r="M472" s="10">
        <f t="shared" si="44"/>
        <v>41605.167696759258</v>
      </c>
      <c r="N472" t="b">
        <v>0</v>
      </c>
      <c r="O472">
        <v>2</v>
      </c>
      <c r="P472" t="b">
        <v>0</v>
      </c>
      <c r="Q472" t="s">
        <v>8270</v>
      </c>
      <c r="R472" s="6">
        <f t="shared" si="45"/>
        <v>25.5</v>
      </c>
      <c r="S472" s="7" t="str">
        <f t="shared" si="46"/>
        <v>film &amp; video</v>
      </c>
      <c r="T472" s="7" t="str">
        <f t="shared" si="47"/>
        <v>animation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42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 s="10">
        <f t="shared" si="43"/>
        <v>41748.680312500001</v>
      </c>
      <c r="L473">
        <v>1394039979</v>
      </c>
      <c r="M473" s="10">
        <f t="shared" si="44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6">
        <f t="shared" si="45"/>
        <v>38.476470588235294</v>
      </c>
      <c r="S473" s="7" t="str">
        <f t="shared" si="46"/>
        <v>film &amp; video</v>
      </c>
      <c r="T473" s="7" t="str">
        <f t="shared" si="47"/>
        <v>animation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42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 s="10">
        <f t="shared" si="43"/>
        <v>41874.922662037039</v>
      </c>
      <c r="L474">
        <v>1406239718</v>
      </c>
      <c r="M474" s="10">
        <f t="shared" si="44"/>
        <v>41844.922662037039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45"/>
        <v>28.2</v>
      </c>
      <c r="S474" s="7" t="str">
        <f t="shared" si="46"/>
        <v>film &amp; video</v>
      </c>
      <c r="T474" s="7" t="str">
        <f t="shared" si="47"/>
        <v>animation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42"/>
        <v>2.87E-2</v>
      </c>
      <c r="G475" t="s">
        <v>8221</v>
      </c>
      <c r="H475" t="s">
        <v>8224</v>
      </c>
      <c r="I475" t="s">
        <v>8246</v>
      </c>
      <c r="J475">
        <v>1410972319</v>
      </c>
      <c r="K475" s="10">
        <f t="shared" si="43"/>
        <v>41899.698136574072</v>
      </c>
      <c r="L475">
        <v>1408380319</v>
      </c>
      <c r="M475" s="10">
        <f t="shared" si="44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45"/>
        <v>61.5</v>
      </c>
      <c r="S475" s="7" t="str">
        <f t="shared" si="46"/>
        <v>film &amp; video</v>
      </c>
      <c r="T475" s="7" t="str">
        <f t="shared" si="47"/>
        <v>animation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42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 s="10">
        <f t="shared" si="43"/>
        <v>42783.329039351855</v>
      </c>
      <c r="L476">
        <v>1484726029</v>
      </c>
      <c r="M476" s="10">
        <f t="shared" si="44"/>
        <v>42753.329039351855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45"/>
        <v>1</v>
      </c>
      <c r="S476" s="7" t="str">
        <f t="shared" si="46"/>
        <v>film &amp; video</v>
      </c>
      <c r="T476" s="7" t="str">
        <f t="shared" si="47"/>
        <v>animation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42"/>
        <v>0</v>
      </c>
      <c r="G477" t="s">
        <v>8221</v>
      </c>
      <c r="H477" t="s">
        <v>8224</v>
      </c>
      <c r="I477" t="s">
        <v>8246</v>
      </c>
      <c r="J477">
        <v>1430877843</v>
      </c>
      <c r="K477" s="10">
        <f t="shared" si="43"/>
        <v>42130.086145833338</v>
      </c>
      <c r="L477">
        <v>1428285843</v>
      </c>
      <c r="M477" s="10">
        <f t="shared" si="44"/>
        <v>42100.086145833338</v>
      </c>
      <c r="N477" t="b">
        <v>0</v>
      </c>
      <c r="O477">
        <v>0</v>
      </c>
      <c r="P477" t="b">
        <v>0</v>
      </c>
      <c r="Q477" t="s">
        <v>8270</v>
      </c>
      <c r="R477" s="6">
        <v>0</v>
      </c>
      <c r="S477" s="7" t="str">
        <f t="shared" si="46"/>
        <v>film &amp; video</v>
      </c>
      <c r="T477" s="7" t="str">
        <f t="shared" si="47"/>
        <v>animation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42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 s="10">
        <f t="shared" si="43"/>
        <v>41793.165972222225</v>
      </c>
      <c r="L478">
        <v>1398727441</v>
      </c>
      <c r="M478" s="10">
        <f t="shared" si="44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6">
        <f t="shared" si="45"/>
        <v>39.569274193548388</v>
      </c>
      <c r="S478" s="7" t="str">
        <f t="shared" si="46"/>
        <v>film &amp; video</v>
      </c>
      <c r="T478" s="7" t="str">
        <f t="shared" si="47"/>
        <v>animation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42"/>
        <v>0</v>
      </c>
      <c r="G479" t="s">
        <v>8221</v>
      </c>
      <c r="H479" t="s">
        <v>8224</v>
      </c>
      <c r="I479" t="s">
        <v>8246</v>
      </c>
      <c r="J479">
        <v>1337371334</v>
      </c>
      <c r="K479" s="10">
        <f t="shared" si="43"/>
        <v>41047.83488425926</v>
      </c>
      <c r="L479">
        <v>1332187334</v>
      </c>
      <c r="M479" s="10">
        <f t="shared" si="44"/>
        <v>40987.83488425926</v>
      </c>
      <c r="N479" t="b">
        <v>0</v>
      </c>
      <c r="O479">
        <v>0</v>
      </c>
      <c r="P479" t="b">
        <v>0</v>
      </c>
      <c r="Q479" t="s">
        <v>8270</v>
      </c>
      <c r="R479" s="6">
        <v>0</v>
      </c>
      <c r="S479" s="7" t="str">
        <f t="shared" si="46"/>
        <v>film &amp; video</v>
      </c>
      <c r="T479" s="7" t="str">
        <f t="shared" si="47"/>
        <v>animation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42"/>
        <v>0</v>
      </c>
      <c r="G480" t="s">
        <v>8221</v>
      </c>
      <c r="H480" t="s">
        <v>8224</v>
      </c>
      <c r="I480" t="s">
        <v>8246</v>
      </c>
      <c r="J480">
        <v>1427921509</v>
      </c>
      <c r="K480" s="10">
        <f t="shared" si="43"/>
        <v>42095.869317129633</v>
      </c>
      <c r="L480">
        <v>1425333109</v>
      </c>
      <c r="M480" s="10">
        <f t="shared" si="44"/>
        <v>42065.910983796297</v>
      </c>
      <c r="N480" t="b">
        <v>0</v>
      </c>
      <c r="O480">
        <v>0</v>
      </c>
      <c r="P480" t="b">
        <v>0</v>
      </c>
      <c r="Q480" t="s">
        <v>8270</v>
      </c>
      <c r="R480" s="6">
        <v>0</v>
      </c>
      <c r="S480" s="7" t="str">
        <f t="shared" si="46"/>
        <v>film &amp; video</v>
      </c>
      <c r="T480" s="7" t="str">
        <f t="shared" si="47"/>
        <v>animation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42"/>
        <v>0.3256</v>
      </c>
      <c r="G481" t="s">
        <v>8221</v>
      </c>
      <c r="H481" t="s">
        <v>8224</v>
      </c>
      <c r="I481" t="s">
        <v>8246</v>
      </c>
      <c r="J481">
        <v>1416566835</v>
      </c>
      <c r="K481" s="10">
        <f t="shared" si="43"/>
        <v>41964.449479166666</v>
      </c>
      <c r="L481">
        <v>1411379235</v>
      </c>
      <c r="M481" s="10">
        <f t="shared" si="44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6">
        <f t="shared" si="45"/>
        <v>88.8</v>
      </c>
      <c r="S481" s="7" t="str">
        <f t="shared" si="46"/>
        <v>film &amp; video</v>
      </c>
      <c r="T481" s="7" t="str">
        <f t="shared" si="47"/>
        <v>animation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42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 s="10">
        <f t="shared" si="43"/>
        <v>41495.500173611108</v>
      </c>
      <c r="L482">
        <v>1373457615</v>
      </c>
      <c r="M482" s="10">
        <f t="shared" si="44"/>
        <v>41465.500173611108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45"/>
        <v>55.457142857142856</v>
      </c>
      <c r="S482" s="7" t="str">
        <f t="shared" si="46"/>
        <v>film &amp; video</v>
      </c>
      <c r="T482" s="7" t="str">
        <f t="shared" si="47"/>
        <v>animation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42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 s="10">
        <f t="shared" si="43"/>
        <v>41192.672326388885</v>
      </c>
      <c r="L483">
        <v>1347293289</v>
      </c>
      <c r="M483" s="10">
        <f t="shared" si="44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45"/>
        <v>87.142857142857139</v>
      </c>
      <c r="S483" s="7" t="str">
        <f t="shared" si="46"/>
        <v>film &amp; video</v>
      </c>
      <c r="T483" s="7" t="str">
        <f t="shared" si="47"/>
        <v>animation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42"/>
        <v>1E-3</v>
      </c>
      <c r="G484" t="s">
        <v>8221</v>
      </c>
      <c r="H484" t="s">
        <v>8224</v>
      </c>
      <c r="I484" t="s">
        <v>8246</v>
      </c>
      <c r="J484">
        <v>1460644440</v>
      </c>
      <c r="K484" s="10">
        <f t="shared" si="43"/>
        <v>42474.606944444444</v>
      </c>
      <c r="L484">
        <v>1458336690</v>
      </c>
      <c r="M484" s="10">
        <f t="shared" si="44"/>
        <v>42447.896875000006</v>
      </c>
      <c r="N484" t="b">
        <v>0</v>
      </c>
      <c r="O484">
        <v>1</v>
      </c>
      <c r="P484" t="b">
        <v>0</v>
      </c>
      <c r="Q484" t="s">
        <v>8270</v>
      </c>
      <c r="R484" s="6">
        <f t="shared" si="45"/>
        <v>10</v>
      </c>
      <c r="S484" s="7" t="str">
        <f t="shared" si="46"/>
        <v>film &amp; video</v>
      </c>
      <c r="T484" s="7" t="str">
        <f t="shared" si="47"/>
        <v>animation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42"/>
        <v>0.502</v>
      </c>
      <c r="G485" t="s">
        <v>8221</v>
      </c>
      <c r="H485" t="s">
        <v>8225</v>
      </c>
      <c r="I485" t="s">
        <v>8247</v>
      </c>
      <c r="J485">
        <v>1359434672</v>
      </c>
      <c r="K485" s="10">
        <f t="shared" si="43"/>
        <v>41303.197592592594</v>
      </c>
      <c r="L485">
        <v>1354250672</v>
      </c>
      <c r="M485" s="10">
        <f t="shared" si="44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45"/>
        <v>51.224489795918366</v>
      </c>
      <c r="S485" s="7" t="str">
        <f t="shared" si="46"/>
        <v>film &amp; video</v>
      </c>
      <c r="T485" s="7" t="str">
        <f t="shared" si="47"/>
        <v>animation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42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 s="10">
        <f t="shared" si="43"/>
        <v>42313.981157407412</v>
      </c>
      <c r="L486">
        <v>1443220372</v>
      </c>
      <c r="M486" s="10">
        <f t="shared" si="44"/>
        <v>42272.93949074074</v>
      </c>
      <c r="N486" t="b">
        <v>0</v>
      </c>
      <c r="O486">
        <v>11</v>
      </c>
      <c r="P486" t="b">
        <v>0</v>
      </c>
      <c r="Q486" t="s">
        <v>8270</v>
      </c>
      <c r="R486" s="6">
        <f t="shared" si="45"/>
        <v>13.545454545454545</v>
      </c>
      <c r="S486" s="7" t="str">
        <f t="shared" si="46"/>
        <v>film &amp; video</v>
      </c>
      <c r="T486" s="7" t="str">
        <f t="shared" si="47"/>
        <v>animation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42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 s="10">
        <f t="shared" si="43"/>
        <v>41411.50577546296</v>
      </c>
      <c r="L487">
        <v>1366200499</v>
      </c>
      <c r="M487" s="10">
        <f t="shared" si="44"/>
        <v>41381.50577546296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45"/>
        <v>66.520080000000007</v>
      </c>
      <c r="S487" s="7" t="str">
        <f t="shared" si="46"/>
        <v>film &amp; video</v>
      </c>
      <c r="T487" s="7" t="str">
        <f t="shared" si="47"/>
        <v>animation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42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 s="10">
        <f t="shared" si="43"/>
        <v>41791.94258101852</v>
      </c>
      <c r="L488">
        <v>1399070239</v>
      </c>
      <c r="M488" s="10">
        <f t="shared" si="44"/>
        <v>41761.94258101852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45"/>
        <v>50</v>
      </c>
      <c r="S488" s="7" t="str">
        <f t="shared" si="46"/>
        <v>film &amp; video</v>
      </c>
      <c r="T488" s="7" t="str">
        <f t="shared" si="47"/>
        <v>animation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42"/>
        <v>0</v>
      </c>
      <c r="G489" t="s">
        <v>8221</v>
      </c>
      <c r="H489" t="s">
        <v>8229</v>
      </c>
      <c r="I489" t="s">
        <v>8251</v>
      </c>
      <c r="J489">
        <v>1482678994</v>
      </c>
      <c r="K489" s="10">
        <f t="shared" si="43"/>
        <v>42729.636504629627</v>
      </c>
      <c r="L489">
        <v>1477491394</v>
      </c>
      <c r="M489" s="10">
        <f t="shared" si="44"/>
        <v>42669.594837962963</v>
      </c>
      <c r="N489" t="b">
        <v>0</v>
      </c>
      <c r="O489">
        <v>0</v>
      </c>
      <c r="P489" t="b">
        <v>0</v>
      </c>
      <c r="Q489" t="s">
        <v>8270</v>
      </c>
      <c r="R489" s="6">
        <v>0</v>
      </c>
      <c r="S489" s="7" t="str">
        <f t="shared" si="46"/>
        <v>film &amp; video</v>
      </c>
      <c r="T489" s="7" t="str">
        <f t="shared" si="47"/>
        <v>animation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42"/>
        <v>0</v>
      </c>
      <c r="G490" t="s">
        <v>8221</v>
      </c>
      <c r="H490" t="s">
        <v>8224</v>
      </c>
      <c r="I490" t="s">
        <v>8246</v>
      </c>
      <c r="J490">
        <v>1483924700</v>
      </c>
      <c r="K490" s="10">
        <f t="shared" si="43"/>
        <v>42744.054398148146</v>
      </c>
      <c r="L490">
        <v>1481332700</v>
      </c>
      <c r="M490" s="10">
        <f t="shared" si="44"/>
        <v>42714.054398148146</v>
      </c>
      <c r="N490" t="b">
        <v>0</v>
      </c>
      <c r="O490">
        <v>0</v>
      </c>
      <c r="P490" t="b">
        <v>0</v>
      </c>
      <c r="Q490" t="s">
        <v>8270</v>
      </c>
      <c r="R490" s="6">
        <v>0</v>
      </c>
      <c r="S490" s="7" t="str">
        <f t="shared" si="46"/>
        <v>film &amp; video</v>
      </c>
      <c r="T490" s="7" t="str">
        <f t="shared" si="47"/>
        <v>animation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42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 s="10">
        <f t="shared" si="43"/>
        <v>40913.481249999997</v>
      </c>
      <c r="L491">
        <v>1323084816</v>
      </c>
      <c r="M491" s="10">
        <f t="shared" si="44"/>
        <v>40882.481666666667</v>
      </c>
      <c r="N491" t="b">
        <v>0</v>
      </c>
      <c r="O491">
        <v>3</v>
      </c>
      <c r="P491" t="b">
        <v>0</v>
      </c>
      <c r="Q491" t="s">
        <v>8270</v>
      </c>
      <c r="R491" s="6">
        <f t="shared" si="45"/>
        <v>71.666666666666671</v>
      </c>
      <c r="S491" s="7" t="str">
        <f t="shared" si="46"/>
        <v>film &amp; video</v>
      </c>
      <c r="T491" s="7" t="str">
        <f t="shared" si="47"/>
        <v>animation</v>
      </c>
    </row>
    <row r="492" spans="1:20" ht="18.7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42"/>
        <v>0</v>
      </c>
      <c r="G492" t="s">
        <v>8221</v>
      </c>
      <c r="H492" t="s">
        <v>8224</v>
      </c>
      <c r="I492" t="s">
        <v>8246</v>
      </c>
      <c r="J492">
        <v>1345677285</v>
      </c>
      <c r="K492" s="10">
        <f t="shared" si="43"/>
        <v>41143.968576388892</v>
      </c>
      <c r="L492">
        <v>1343085285</v>
      </c>
      <c r="M492" s="10">
        <f t="shared" si="44"/>
        <v>41113.968576388892</v>
      </c>
      <c r="N492" t="b">
        <v>0</v>
      </c>
      <c r="O492">
        <v>0</v>
      </c>
      <c r="P492" t="b">
        <v>0</v>
      </c>
      <c r="Q492" t="s">
        <v>8270</v>
      </c>
      <c r="R492" s="6">
        <v>0</v>
      </c>
      <c r="S492" s="7" t="str">
        <f t="shared" si="46"/>
        <v>film &amp; video</v>
      </c>
      <c r="T492" s="7" t="str">
        <f t="shared" si="47"/>
        <v>animation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42"/>
        <v>0</v>
      </c>
      <c r="G493" t="s">
        <v>8221</v>
      </c>
      <c r="H493" t="s">
        <v>8224</v>
      </c>
      <c r="I493" t="s">
        <v>8246</v>
      </c>
      <c r="J493">
        <v>1453937699</v>
      </c>
      <c r="K493" s="10">
        <f t="shared" si="43"/>
        <v>42396.982627314821</v>
      </c>
      <c r="L493">
        <v>1451345699</v>
      </c>
      <c r="M493" s="10">
        <f t="shared" si="44"/>
        <v>42366.982627314821</v>
      </c>
      <c r="N493" t="b">
        <v>0</v>
      </c>
      <c r="O493">
        <v>0</v>
      </c>
      <c r="P493" t="b">
        <v>0</v>
      </c>
      <c r="Q493" t="s">
        <v>8270</v>
      </c>
      <c r="R493" s="6">
        <v>0</v>
      </c>
      <c r="S493" s="7" t="str">
        <f t="shared" si="46"/>
        <v>film &amp; video</v>
      </c>
      <c r="T493" s="7" t="str">
        <f t="shared" si="47"/>
        <v>animation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42"/>
        <v>0</v>
      </c>
      <c r="G494" t="s">
        <v>8221</v>
      </c>
      <c r="H494" t="s">
        <v>8235</v>
      </c>
      <c r="I494" t="s">
        <v>8255</v>
      </c>
      <c r="J494">
        <v>1476319830</v>
      </c>
      <c r="K494" s="10">
        <f t="shared" si="43"/>
        <v>42656.03506944445</v>
      </c>
      <c r="L494">
        <v>1471135830</v>
      </c>
      <c r="M494" s="10">
        <f t="shared" si="44"/>
        <v>42596.03506944445</v>
      </c>
      <c r="N494" t="b">
        <v>0</v>
      </c>
      <c r="O494">
        <v>0</v>
      </c>
      <c r="P494" t="b">
        <v>0</v>
      </c>
      <c r="Q494" t="s">
        <v>8270</v>
      </c>
      <c r="R494" s="6">
        <v>0</v>
      </c>
      <c r="S494" s="7" t="str">
        <f t="shared" si="46"/>
        <v>film &amp; video</v>
      </c>
      <c r="T494" s="7" t="str">
        <f t="shared" si="47"/>
        <v>animation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42"/>
        <v>0</v>
      </c>
      <c r="G495" t="s">
        <v>8221</v>
      </c>
      <c r="H495" t="s">
        <v>8225</v>
      </c>
      <c r="I495" t="s">
        <v>8247</v>
      </c>
      <c r="J495">
        <v>1432142738</v>
      </c>
      <c r="K495" s="10">
        <f t="shared" si="43"/>
        <v>42144.726134259254</v>
      </c>
      <c r="L495">
        <v>1429550738</v>
      </c>
      <c r="M495" s="10">
        <f t="shared" si="44"/>
        <v>42114.726134259254</v>
      </c>
      <c r="N495" t="b">
        <v>0</v>
      </c>
      <c r="O495">
        <v>0</v>
      </c>
      <c r="P495" t="b">
        <v>0</v>
      </c>
      <c r="Q495" t="s">
        <v>8270</v>
      </c>
      <c r="R495" s="6">
        <v>0</v>
      </c>
      <c r="S495" s="7" t="str">
        <f t="shared" si="46"/>
        <v>film &amp; video</v>
      </c>
      <c r="T495" s="7" t="str">
        <f t="shared" si="47"/>
        <v>animation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42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 s="10">
        <f t="shared" si="43"/>
        <v>41823.125</v>
      </c>
      <c r="L496">
        <v>1402343765</v>
      </c>
      <c r="M496" s="10">
        <f t="shared" si="44"/>
        <v>41799.830613425926</v>
      </c>
      <c r="N496" t="b">
        <v>0</v>
      </c>
      <c r="O496">
        <v>3</v>
      </c>
      <c r="P496" t="b">
        <v>0</v>
      </c>
      <c r="Q496" t="s">
        <v>8270</v>
      </c>
      <c r="R496" s="6">
        <f t="shared" si="45"/>
        <v>10.333333333333334</v>
      </c>
      <c r="S496" s="7" t="str">
        <f t="shared" si="46"/>
        <v>film &amp; video</v>
      </c>
      <c r="T496" s="7" t="str">
        <f t="shared" si="47"/>
        <v>animation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42"/>
        <v>0</v>
      </c>
      <c r="G497" t="s">
        <v>8221</v>
      </c>
      <c r="H497" t="s">
        <v>8224</v>
      </c>
      <c r="I497" t="s">
        <v>8246</v>
      </c>
      <c r="J497">
        <v>1437076305</v>
      </c>
      <c r="K497" s="10">
        <f t="shared" si="43"/>
        <v>42201.827604166669</v>
      </c>
      <c r="L497">
        <v>1434484305</v>
      </c>
      <c r="M497" s="10">
        <f t="shared" si="44"/>
        <v>42171.827604166669</v>
      </c>
      <c r="N497" t="b">
        <v>0</v>
      </c>
      <c r="O497">
        <v>0</v>
      </c>
      <c r="P497" t="b">
        <v>0</v>
      </c>
      <c r="Q497" t="s">
        <v>8270</v>
      </c>
      <c r="R497" s="6">
        <v>0</v>
      </c>
      <c r="S497" s="7" t="str">
        <f t="shared" si="46"/>
        <v>film &amp; video</v>
      </c>
      <c r="T497" s="7" t="str">
        <f t="shared" si="47"/>
        <v>animation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42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 s="10">
        <f t="shared" si="43"/>
        <v>41680.93141203704</v>
      </c>
      <c r="L498">
        <v>1386886874</v>
      </c>
      <c r="M498" s="10">
        <f t="shared" si="44"/>
        <v>41620.93141203704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45"/>
        <v>1</v>
      </c>
      <c r="S498" s="7" t="str">
        <f t="shared" si="46"/>
        <v>film &amp; video</v>
      </c>
      <c r="T498" s="7" t="str">
        <f t="shared" si="47"/>
        <v>animation</v>
      </c>
    </row>
    <row r="499" spans="1:20" ht="18.7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42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 s="10">
        <f t="shared" si="43"/>
        <v>41998.208333333328</v>
      </c>
      <c r="L499">
        <v>1414889665</v>
      </c>
      <c r="M499" s="10">
        <f t="shared" si="44"/>
        <v>41945.037789351853</v>
      </c>
      <c r="N499" t="b">
        <v>0</v>
      </c>
      <c r="O499">
        <v>3</v>
      </c>
      <c r="P499" t="b">
        <v>0</v>
      </c>
      <c r="Q499" t="s">
        <v>8270</v>
      </c>
      <c r="R499" s="6">
        <f t="shared" si="45"/>
        <v>10</v>
      </c>
      <c r="S499" s="7" t="str">
        <f t="shared" si="46"/>
        <v>film &amp; video</v>
      </c>
      <c r="T499" s="7" t="str">
        <f t="shared" si="47"/>
        <v>animation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42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 s="10">
        <f t="shared" si="43"/>
        <v>40900.762141203704</v>
      </c>
      <c r="L500">
        <v>1321035449</v>
      </c>
      <c r="M500" s="10">
        <f t="shared" si="44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45"/>
        <v>136.09090909090909</v>
      </c>
      <c r="S500" s="7" t="str">
        <f t="shared" si="46"/>
        <v>film &amp; video</v>
      </c>
      <c r="T500" s="7" t="str">
        <f t="shared" si="47"/>
        <v>animation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42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 s="10">
        <f t="shared" si="43"/>
        <v>40098.874305555553</v>
      </c>
      <c r="L501">
        <v>1250630968</v>
      </c>
      <c r="M501" s="10">
        <f t="shared" si="44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6">
        <f t="shared" si="45"/>
        <v>73.461538461538467</v>
      </c>
      <c r="S501" s="7" t="str">
        <f t="shared" si="46"/>
        <v>film &amp; video</v>
      </c>
      <c r="T501" s="7" t="str">
        <f t="shared" si="47"/>
        <v>animation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42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 s="10">
        <f t="shared" si="43"/>
        <v>40306.927777777775</v>
      </c>
      <c r="L502">
        <v>1268255751</v>
      </c>
      <c r="M502" s="10">
        <f t="shared" si="44"/>
        <v>40247.886006944449</v>
      </c>
      <c r="N502" t="b">
        <v>0</v>
      </c>
      <c r="O502">
        <v>4</v>
      </c>
      <c r="P502" t="b">
        <v>0</v>
      </c>
      <c r="Q502" t="s">
        <v>8270</v>
      </c>
      <c r="R502" s="6">
        <f t="shared" si="45"/>
        <v>53.75</v>
      </c>
      <c r="S502" s="7" t="str">
        <f t="shared" si="46"/>
        <v>film &amp; video</v>
      </c>
      <c r="T502" s="7" t="str">
        <f t="shared" si="47"/>
        <v>animation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42"/>
        <v>0</v>
      </c>
      <c r="G503" t="s">
        <v>8221</v>
      </c>
      <c r="H503" t="s">
        <v>8224</v>
      </c>
      <c r="I503" t="s">
        <v>8246</v>
      </c>
      <c r="J503">
        <v>1310189851</v>
      </c>
      <c r="K503" s="10">
        <f t="shared" si="43"/>
        <v>40733.234386574077</v>
      </c>
      <c r="L503">
        <v>1307597851</v>
      </c>
      <c r="M503" s="10">
        <f t="shared" si="44"/>
        <v>40703.234386574077</v>
      </c>
      <c r="N503" t="b">
        <v>0</v>
      </c>
      <c r="O503">
        <v>0</v>
      </c>
      <c r="P503" t="b">
        <v>0</v>
      </c>
      <c r="Q503" t="s">
        <v>8270</v>
      </c>
      <c r="R503" s="6">
        <v>0</v>
      </c>
      <c r="S503" s="7" t="str">
        <f t="shared" si="46"/>
        <v>film &amp; video</v>
      </c>
      <c r="T503" s="7" t="str">
        <f t="shared" si="47"/>
        <v>animation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42"/>
        <v>1.15E-2</v>
      </c>
      <c r="G504" t="s">
        <v>8221</v>
      </c>
      <c r="H504" t="s">
        <v>8224</v>
      </c>
      <c r="I504" t="s">
        <v>8246</v>
      </c>
      <c r="J504">
        <v>1332073025</v>
      </c>
      <c r="K504" s="10">
        <f t="shared" si="43"/>
        <v>40986.511863425927</v>
      </c>
      <c r="L504">
        <v>1329484625</v>
      </c>
      <c r="M504" s="10">
        <f t="shared" si="44"/>
        <v>40956.553530092591</v>
      </c>
      <c r="N504" t="b">
        <v>0</v>
      </c>
      <c r="O504">
        <v>4</v>
      </c>
      <c r="P504" t="b">
        <v>0</v>
      </c>
      <c r="Q504" t="s">
        <v>8270</v>
      </c>
      <c r="R504" s="6">
        <f t="shared" si="45"/>
        <v>57.5</v>
      </c>
      <c r="S504" s="7" t="str">
        <f t="shared" si="46"/>
        <v>film &amp; video</v>
      </c>
      <c r="T504" s="7" t="str">
        <f t="shared" si="47"/>
        <v>animation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42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 s="10">
        <f t="shared" si="43"/>
        <v>42021.526655092588</v>
      </c>
      <c r="L505">
        <v>1418906303</v>
      </c>
      <c r="M505" s="10">
        <f t="shared" si="44"/>
        <v>41991.526655092588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45"/>
        <v>12.666666666666666</v>
      </c>
      <c r="S505" s="7" t="str">
        <f t="shared" si="46"/>
        <v>film &amp; video</v>
      </c>
      <c r="T505" s="7" t="str">
        <f t="shared" si="47"/>
        <v>animation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42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 s="10">
        <f t="shared" si="43"/>
        <v>41009.941979166666</v>
      </c>
      <c r="L506">
        <v>1328916987</v>
      </c>
      <c r="M506" s="10">
        <f t="shared" si="44"/>
        <v>40949.98364583333</v>
      </c>
      <c r="N506" t="b">
        <v>0</v>
      </c>
      <c r="O506">
        <v>5</v>
      </c>
      <c r="P506" t="b">
        <v>0</v>
      </c>
      <c r="Q506" t="s">
        <v>8270</v>
      </c>
      <c r="R506" s="6">
        <f t="shared" si="45"/>
        <v>67</v>
      </c>
      <c r="S506" s="7" t="str">
        <f t="shared" si="46"/>
        <v>film &amp; video</v>
      </c>
      <c r="T506" s="7" t="str">
        <f t="shared" si="47"/>
        <v>animation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42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 s="10">
        <f t="shared" si="43"/>
        <v>42363.098217592589</v>
      </c>
      <c r="L507">
        <v>1447122086</v>
      </c>
      <c r="M507" s="10">
        <f t="shared" si="44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45"/>
        <v>3.7142857142857144</v>
      </c>
      <c r="S507" s="7" t="str">
        <f t="shared" si="46"/>
        <v>film &amp; video</v>
      </c>
      <c r="T507" s="7" t="str">
        <f t="shared" si="47"/>
        <v>animation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42"/>
        <v>1.25E-3</v>
      </c>
      <c r="G508" t="s">
        <v>8221</v>
      </c>
      <c r="H508" t="s">
        <v>8224</v>
      </c>
      <c r="I508" t="s">
        <v>8246</v>
      </c>
      <c r="J508">
        <v>1376140520</v>
      </c>
      <c r="K508" s="10">
        <f t="shared" si="43"/>
        <v>41496.552314814813</v>
      </c>
      <c r="L508">
        <v>1373548520</v>
      </c>
      <c r="M508" s="10">
        <f t="shared" si="44"/>
        <v>41466.552314814813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45"/>
        <v>250</v>
      </c>
      <c r="S508" s="7" t="str">
        <f t="shared" si="46"/>
        <v>film &amp; video</v>
      </c>
      <c r="T508" s="7" t="str">
        <f t="shared" si="47"/>
        <v>animation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42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 s="10">
        <f t="shared" si="43"/>
        <v>41201.958993055552</v>
      </c>
      <c r="L509">
        <v>1346799657</v>
      </c>
      <c r="M509" s="10">
        <f t="shared" si="44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45"/>
        <v>64</v>
      </c>
      <c r="S509" s="7" t="str">
        <f t="shared" si="46"/>
        <v>film &amp; video</v>
      </c>
      <c r="T509" s="7" t="str">
        <f t="shared" si="47"/>
        <v>animation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42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 s="10">
        <f t="shared" si="43"/>
        <v>41054.593055555553</v>
      </c>
      <c r="L510">
        <v>1332808501</v>
      </c>
      <c r="M510" s="10">
        <f t="shared" si="44"/>
        <v>40995.024317129632</v>
      </c>
      <c r="N510" t="b">
        <v>0</v>
      </c>
      <c r="O510">
        <v>3</v>
      </c>
      <c r="P510" t="b">
        <v>0</v>
      </c>
      <c r="Q510" t="s">
        <v>8270</v>
      </c>
      <c r="R510" s="6">
        <f t="shared" si="45"/>
        <v>133.33333333333334</v>
      </c>
      <c r="S510" s="7" t="str">
        <f t="shared" si="46"/>
        <v>film &amp; video</v>
      </c>
      <c r="T510" s="7" t="str">
        <f t="shared" si="47"/>
        <v>animation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42"/>
        <v>2E-3</v>
      </c>
      <c r="G511" t="s">
        <v>8221</v>
      </c>
      <c r="H511" t="s">
        <v>8225</v>
      </c>
      <c r="I511" t="s">
        <v>8247</v>
      </c>
      <c r="J511">
        <v>1435504170</v>
      </c>
      <c r="K511" s="10">
        <f t="shared" si="43"/>
        <v>42183.631597222222</v>
      </c>
      <c r="L511">
        <v>1432912170</v>
      </c>
      <c r="M511" s="10">
        <f t="shared" si="44"/>
        <v>42153.631597222222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45"/>
        <v>10</v>
      </c>
      <c r="S511" s="7" t="str">
        <f t="shared" si="46"/>
        <v>film &amp; video</v>
      </c>
      <c r="T511" s="7" t="str">
        <f t="shared" si="47"/>
        <v>animation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42"/>
        <v>0</v>
      </c>
      <c r="G512" t="s">
        <v>8221</v>
      </c>
      <c r="H512" t="s">
        <v>8224</v>
      </c>
      <c r="I512" t="s">
        <v>8246</v>
      </c>
      <c r="J512">
        <v>1456805639</v>
      </c>
      <c r="K512" s="10">
        <f t="shared" si="43"/>
        <v>42430.176377314812</v>
      </c>
      <c r="L512">
        <v>1454213639</v>
      </c>
      <c r="M512" s="10">
        <f t="shared" si="44"/>
        <v>42400.176377314812</v>
      </c>
      <c r="N512" t="b">
        <v>0</v>
      </c>
      <c r="O512">
        <v>0</v>
      </c>
      <c r="P512" t="b">
        <v>0</v>
      </c>
      <c r="Q512" t="s">
        <v>8270</v>
      </c>
      <c r="R512" s="6">
        <v>0</v>
      </c>
      <c r="S512" s="7" t="str">
        <f t="shared" si="46"/>
        <v>film &amp; video</v>
      </c>
      <c r="T512" s="7" t="str">
        <f t="shared" si="47"/>
        <v>animation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42"/>
        <v>0.03</v>
      </c>
      <c r="G513" t="s">
        <v>8221</v>
      </c>
      <c r="H513" t="s">
        <v>8224</v>
      </c>
      <c r="I513" t="s">
        <v>8246</v>
      </c>
      <c r="J513">
        <v>1365228982</v>
      </c>
      <c r="K513" s="10">
        <f t="shared" si="43"/>
        <v>41370.261365740742</v>
      </c>
      <c r="L513">
        <v>1362640582</v>
      </c>
      <c r="M513" s="10">
        <f t="shared" si="44"/>
        <v>41340.303032407406</v>
      </c>
      <c r="N513" t="b">
        <v>0</v>
      </c>
      <c r="O513">
        <v>5</v>
      </c>
      <c r="P513" t="b">
        <v>0</v>
      </c>
      <c r="Q513" t="s">
        <v>8270</v>
      </c>
      <c r="R513" s="6">
        <f t="shared" si="45"/>
        <v>30</v>
      </c>
      <c r="S513" s="7" t="str">
        <f t="shared" si="46"/>
        <v>film &amp; video</v>
      </c>
      <c r="T513" s="7" t="str">
        <f t="shared" si="47"/>
        <v>animation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42"/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 s="10">
        <f t="shared" si="43"/>
        <v>42694.783877314811</v>
      </c>
      <c r="L514">
        <v>1475776127</v>
      </c>
      <c r="M514" s="10">
        <f t="shared" si="44"/>
        <v>42649.742210648154</v>
      </c>
      <c r="N514" t="b">
        <v>0</v>
      </c>
      <c r="O514">
        <v>2</v>
      </c>
      <c r="P514" t="b">
        <v>0</v>
      </c>
      <c r="Q514" t="s">
        <v>8270</v>
      </c>
      <c r="R514" s="6">
        <f t="shared" si="45"/>
        <v>5.5</v>
      </c>
      <c r="S514" s="7" t="str">
        <f t="shared" si="46"/>
        <v>film &amp; video</v>
      </c>
      <c r="T514" s="7" t="str">
        <f t="shared" si="47"/>
        <v>animation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48">E515/D515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 s="10">
        <f t="shared" ref="K515:K578" si="49">(((J515/60)/60)/24)+DATE(1970,1,1)</f>
        <v>42597.291666666672</v>
      </c>
      <c r="L515">
        <v>1467387705</v>
      </c>
      <c r="M515" s="10">
        <f t="shared" ref="M515:M578" si="50">(((L515/60)/60)/24)+DATE(1970,1,1)</f>
        <v>42552.653993055559</v>
      </c>
      <c r="N515" t="b">
        <v>0</v>
      </c>
      <c r="O515">
        <v>68</v>
      </c>
      <c r="P515" t="b">
        <v>0</v>
      </c>
      <c r="Q515" t="s">
        <v>8270</v>
      </c>
      <c r="R515" s="6">
        <f t="shared" ref="R515:R578" si="51">E515/O515</f>
        <v>102.38235294117646</v>
      </c>
      <c r="S515" s="7" t="str">
        <f t="shared" ref="S515:S578" si="52">LEFT($Q515,FIND("/",$Q515)-1)</f>
        <v>film &amp; video</v>
      </c>
      <c r="T515" s="7" t="str">
        <f t="shared" ref="T515:T578" si="53">RIGHT($Q515,LEN($Q515)-FIND("/",$Q515))</f>
        <v>animation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48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 s="10">
        <f t="shared" si="49"/>
        <v>41860.613969907405</v>
      </c>
      <c r="L516">
        <v>1405003447</v>
      </c>
      <c r="M516" s="10">
        <f t="shared" si="50"/>
        <v>41830.613969907405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51"/>
        <v>16.666666666666668</v>
      </c>
      <c r="S516" s="7" t="str">
        <f t="shared" si="52"/>
        <v>film &amp; video</v>
      </c>
      <c r="T516" s="7" t="str">
        <f t="shared" si="53"/>
        <v>animation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48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 s="10">
        <f t="shared" si="49"/>
        <v>42367.490752314814</v>
      </c>
      <c r="L517">
        <v>1447933601</v>
      </c>
      <c r="M517" s="10">
        <f t="shared" si="50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51"/>
        <v>725.02941176470586</v>
      </c>
      <c r="S517" s="7" t="str">
        <f t="shared" si="52"/>
        <v>film &amp; video</v>
      </c>
      <c r="T517" s="7" t="str">
        <f t="shared" si="53"/>
        <v>animation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48"/>
        <v>0</v>
      </c>
      <c r="G518" t="s">
        <v>8221</v>
      </c>
      <c r="H518" t="s">
        <v>8225</v>
      </c>
      <c r="I518" t="s">
        <v>8247</v>
      </c>
      <c r="J518">
        <v>1432752080</v>
      </c>
      <c r="K518" s="10">
        <f t="shared" si="49"/>
        <v>42151.778703703705</v>
      </c>
      <c r="L518">
        <v>1427568080</v>
      </c>
      <c r="M518" s="10">
        <f t="shared" si="50"/>
        <v>42091.778703703705</v>
      </c>
      <c r="N518" t="b">
        <v>0</v>
      </c>
      <c r="O518">
        <v>0</v>
      </c>
      <c r="P518" t="b">
        <v>0</v>
      </c>
      <c r="Q518" t="s">
        <v>8270</v>
      </c>
      <c r="R518" s="6">
        <v>0</v>
      </c>
      <c r="S518" s="7" t="str">
        <f t="shared" si="52"/>
        <v>film &amp; video</v>
      </c>
      <c r="T518" s="7" t="str">
        <f t="shared" si="53"/>
        <v>animation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48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 s="10">
        <f t="shared" si="49"/>
        <v>42768.615289351852</v>
      </c>
      <c r="L519">
        <v>1483454761</v>
      </c>
      <c r="M519" s="10">
        <f t="shared" si="50"/>
        <v>42738.615289351852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51"/>
        <v>68.333333333333329</v>
      </c>
      <c r="S519" s="7" t="str">
        <f t="shared" si="52"/>
        <v>film &amp; video</v>
      </c>
      <c r="T519" s="7" t="str">
        <f t="shared" si="53"/>
        <v>animation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48"/>
        <v>0</v>
      </c>
      <c r="G520" t="s">
        <v>8221</v>
      </c>
      <c r="H520" t="s">
        <v>8224</v>
      </c>
      <c r="I520" t="s">
        <v>8246</v>
      </c>
      <c r="J520">
        <v>1441550760</v>
      </c>
      <c r="K520" s="10">
        <f t="shared" si="49"/>
        <v>42253.615277777775</v>
      </c>
      <c r="L520">
        <v>1438958824</v>
      </c>
      <c r="M520" s="10">
        <f t="shared" si="50"/>
        <v>42223.616018518514</v>
      </c>
      <c r="N520" t="b">
        <v>0</v>
      </c>
      <c r="O520">
        <v>0</v>
      </c>
      <c r="P520" t="b">
        <v>0</v>
      </c>
      <c r="Q520" t="s">
        <v>8270</v>
      </c>
      <c r="R520" s="6">
        <v>0</v>
      </c>
      <c r="S520" s="7" t="str">
        <f t="shared" si="52"/>
        <v>film &amp; video</v>
      </c>
      <c r="T520" s="7" t="str">
        <f t="shared" si="53"/>
        <v>animation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48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 s="10">
        <f t="shared" si="49"/>
        <v>41248.391446759262</v>
      </c>
      <c r="L521">
        <v>1352107421</v>
      </c>
      <c r="M521" s="10">
        <f t="shared" si="50"/>
        <v>41218.391446759262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51"/>
        <v>39.228571428571428</v>
      </c>
      <c r="S521" s="7" t="str">
        <f t="shared" si="52"/>
        <v>film &amp; video</v>
      </c>
      <c r="T521" s="7" t="str">
        <f t="shared" si="53"/>
        <v>animation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48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 s="10">
        <f t="shared" si="49"/>
        <v>42348.702094907407</v>
      </c>
      <c r="L522">
        <v>1447174261</v>
      </c>
      <c r="M522" s="10">
        <f t="shared" si="50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51"/>
        <v>150.14705882352942</v>
      </c>
      <c r="S522" s="7" t="str">
        <f t="shared" si="52"/>
        <v>theater</v>
      </c>
      <c r="T522" s="7" t="str">
        <f t="shared" si="53"/>
        <v>plays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48"/>
        <v>1.0464</v>
      </c>
      <c r="G523" t="s">
        <v>8219</v>
      </c>
      <c r="H523" t="s">
        <v>8224</v>
      </c>
      <c r="I523" t="s">
        <v>8246</v>
      </c>
      <c r="J523">
        <v>1477976340</v>
      </c>
      <c r="K523" s="10">
        <f t="shared" si="49"/>
        <v>42675.207638888889</v>
      </c>
      <c r="L523">
        <v>1475460819</v>
      </c>
      <c r="M523" s="10">
        <f t="shared" si="50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6">
        <f t="shared" si="51"/>
        <v>93.428571428571431</v>
      </c>
      <c r="S523" s="7" t="str">
        <f t="shared" si="52"/>
        <v>theater</v>
      </c>
      <c r="T523" s="7" t="str">
        <f t="shared" si="53"/>
        <v>plays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48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 s="10">
        <f t="shared" si="49"/>
        <v>42449.999131944445</v>
      </c>
      <c r="L524">
        <v>1456793925</v>
      </c>
      <c r="M524" s="10">
        <f t="shared" si="50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6">
        <f t="shared" si="51"/>
        <v>110.96774193548387</v>
      </c>
      <c r="S524" s="7" t="str">
        <f t="shared" si="52"/>
        <v>theater</v>
      </c>
      <c r="T524" s="7" t="str">
        <f t="shared" si="53"/>
        <v>plays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48"/>
        <v>1.206</v>
      </c>
      <c r="G525" t="s">
        <v>8219</v>
      </c>
      <c r="H525" t="s">
        <v>8224</v>
      </c>
      <c r="I525" t="s">
        <v>8246</v>
      </c>
      <c r="J525">
        <v>1442805076</v>
      </c>
      <c r="K525" s="10">
        <f t="shared" si="49"/>
        <v>42268.13282407407</v>
      </c>
      <c r="L525">
        <v>1440213076</v>
      </c>
      <c r="M525" s="10">
        <f t="shared" si="50"/>
        <v>42238.13282407407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51"/>
        <v>71.785714285714292</v>
      </c>
      <c r="S525" s="7" t="str">
        <f t="shared" si="52"/>
        <v>theater</v>
      </c>
      <c r="T525" s="7" t="str">
        <f t="shared" si="53"/>
        <v>plays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48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 s="10">
        <f t="shared" si="49"/>
        <v>42522.717233796298</v>
      </c>
      <c r="L526">
        <v>1462209169</v>
      </c>
      <c r="M526" s="10">
        <f t="shared" si="50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51"/>
        <v>29.258076923076924</v>
      </c>
      <c r="S526" s="7" t="str">
        <f t="shared" si="52"/>
        <v>theater</v>
      </c>
      <c r="T526" s="7" t="str">
        <f t="shared" si="53"/>
        <v>plays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48"/>
        <v>1</v>
      </c>
      <c r="G527" t="s">
        <v>8219</v>
      </c>
      <c r="H527" t="s">
        <v>8224</v>
      </c>
      <c r="I527" t="s">
        <v>8246</v>
      </c>
      <c r="J527">
        <v>1410601041</v>
      </c>
      <c r="K527" s="10">
        <f t="shared" si="49"/>
        <v>41895.400937500002</v>
      </c>
      <c r="L527">
        <v>1406713041</v>
      </c>
      <c r="M527" s="10">
        <f t="shared" si="50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51"/>
        <v>1000</v>
      </c>
      <c r="S527" s="7" t="str">
        <f t="shared" si="52"/>
        <v>theater</v>
      </c>
      <c r="T527" s="7" t="str">
        <f t="shared" si="53"/>
        <v>plays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48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 s="10">
        <f t="shared" si="49"/>
        <v>42223.708333333328</v>
      </c>
      <c r="L528">
        <v>1436278344</v>
      </c>
      <c r="M528" s="10">
        <f t="shared" si="50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6">
        <f t="shared" si="51"/>
        <v>74.347826086956516</v>
      </c>
      <c r="S528" s="7" t="str">
        <f t="shared" si="52"/>
        <v>theater</v>
      </c>
      <c r="T528" s="7" t="str">
        <f t="shared" si="53"/>
        <v>plays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48"/>
        <v>1.0085</v>
      </c>
      <c r="G529" t="s">
        <v>8219</v>
      </c>
      <c r="H529" t="s">
        <v>8224</v>
      </c>
      <c r="I529" t="s">
        <v>8246</v>
      </c>
      <c r="J529">
        <v>1487347500</v>
      </c>
      <c r="K529" s="10">
        <f t="shared" si="49"/>
        <v>42783.670138888891</v>
      </c>
      <c r="L529">
        <v>1484715366</v>
      </c>
      <c r="M529" s="10">
        <f t="shared" si="50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6">
        <f t="shared" si="51"/>
        <v>63.829113924050631</v>
      </c>
      <c r="S529" s="7" t="str">
        <f t="shared" si="52"/>
        <v>theater</v>
      </c>
      <c r="T529" s="7" t="str">
        <f t="shared" si="53"/>
        <v>plays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48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 s="10">
        <f t="shared" si="49"/>
        <v>42176.888888888891</v>
      </c>
      <c r="L530">
        <v>1433109907</v>
      </c>
      <c r="M530" s="10">
        <f t="shared" si="50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6">
        <f t="shared" si="51"/>
        <v>44.333333333333336</v>
      </c>
      <c r="S530" s="7" t="str">
        <f t="shared" si="52"/>
        <v>theater</v>
      </c>
      <c r="T530" s="7" t="str">
        <f t="shared" si="53"/>
        <v>plays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48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 s="10">
        <f t="shared" si="49"/>
        <v>42746.208333333328</v>
      </c>
      <c r="L531">
        <v>1482281094</v>
      </c>
      <c r="M531" s="10">
        <f t="shared" si="50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6">
        <f t="shared" si="51"/>
        <v>86.944444444444443</v>
      </c>
      <c r="S531" s="7" t="str">
        <f t="shared" si="52"/>
        <v>theater</v>
      </c>
      <c r="T531" s="7" t="str">
        <f t="shared" si="53"/>
        <v>plays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48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 s="10">
        <f t="shared" si="49"/>
        <v>42179.083333333328</v>
      </c>
      <c r="L532">
        <v>1433254268</v>
      </c>
      <c r="M532" s="10">
        <f t="shared" si="50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6">
        <f t="shared" si="51"/>
        <v>126.55172413793103</v>
      </c>
      <c r="S532" s="7" t="str">
        <f t="shared" si="52"/>
        <v>theater</v>
      </c>
      <c r="T532" s="7" t="str">
        <f t="shared" si="53"/>
        <v>plays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48"/>
        <v>1</v>
      </c>
      <c r="G533" t="s">
        <v>8219</v>
      </c>
      <c r="H533" t="s">
        <v>8224</v>
      </c>
      <c r="I533" t="s">
        <v>8246</v>
      </c>
      <c r="J533">
        <v>1481957940</v>
      </c>
      <c r="K533" s="10">
        <f t="shared" si="49"/>
        <v>42721.290972222225</v>
      </c>
      <c r="L533">
        <v>1478050429</v>
      </c>
      <c r="M533" s="10">
        <f t="shared" si="50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6">
        <f t="shared" si="51"/>
        <v>129.03225806451613</v>
      </c>
      <c r="S533" s="7" t="str">
        <f t="shared" si="52"/>
        <v>theater</v>
      </c>
      <c r="T533" s="7" t="str">
        <f t="shared" si="53"/>
        <v>plays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48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 s="10">
        <f t="shared" si="49"/>
        <v>42503.007037037038</v>
      </c>
      <c r="L534">
        <v>1460506208</v>
      </c>
      <c r="M534" s="10">
        <f t="shared" si="50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51"/>
        <v>71.242774566473983</v>
      </c>
      <c r="S534" s="7" t="str">
        <f t="shared" si="52"/>
        <v>theater</v>
      </c>
      <c r="T534" s="7" t="str">
        <f t="shared" si="53"/>
        <v>plays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48"/>
        <v>1.002</v>
      </c>
      <c r="G535" t="s">
        <v>8219</v>
      </c>
      <c r="H535" t="s">
        <v>8225</v>
      </c>
      <c r="I535" t="s">
        <v>8247</v>
      </c>
      <c r="J535">
        <v>1463394365</v>
      </c>
      <c r="K535" s="10">
        <f t="shared" si="49"/>
        <v>42506.43478009259</v>
      </c>
      <c r="L535">
        <v>1461320765</v>
      </c>
      <c r="M535" s="10">
        <f t="shared" si="50"/>
        <v>42482.43478009259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51"/>
        <v>117.88235294117646</v>
      </c>
      <c r="S535" s="7" t="str">
        <f t="shared" si="52"/>
        <v>theater</v>
      </c>
      <c r="T535" s="7" t="str">
        <f t="shared" si="53"/>
        <v>plays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48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 s="10">
        <f t="shared" si="49"/>
        <v>42309.958333333328</v>
      </c>
      <c r="L536">
        <v>1443036470</v>
      </c>
      <c r="M536" s="10">
        <f t="shared" si="50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6">
        <f t="shared" si="51"/>
        <v>327.08333333333331</v>
      </c>
      <c r="S536" s="7" t="str">
        <f t="shared" si="52"/>
        <v>theater</v>
      </c>
      <c r="T536" s="7" t="str">
        <f t="shared" si="53"/>
        <v>plays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48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 s="10">
        <f t="shared" si="49"/>
        <v>42741.545196759253</v>
      </c>
      <c r="L537">
        <v>1481115905</v>
      </c>
      <c r="M537" s="10">
        <f t="shared" si="50"/>
        <v>42711.545196759253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51"/>
        <v>34.745762711864408</v>
      </c>
      <c r="S537" s="7" t="str">
        <f t="shared" si="52"/>
        <v>theater</v>
      </c>
      <c r="T537" s="7" t="str">
        <f t="shared" si="53"/>
        <v>plays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48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 s="10">
        <f t="shared" si="49"/>
        <v>42219.75</v>
      </c>
      <c r="L538">
        <v>1435133807</v>
      </c>
      <c r="M538" s="10">
        <f t="shared" si="50"/>
        <v>42179.344988425932</v>
      </c>
      <c r="N538" t="b">
        <v>0</v>
      </c>
      <c r="O538">
        <v>39</v>
      </c>
      <c r="P538" t="b">
        <v>1</v>
      </c>
      <c r="Q538" t="s">
        <v>8271</v>
      </c>
      <c r="R538" s="6">
        <f t="shared" si="51"/>
        <v>100.06410256410257</v>
      </c>
      <c r="S538" s="7" t="str">
        <f t="shared" si="52"/>
        <v>theater</v>
      </c>
      <c r="T538" s="7" t="str">
        <f t="shared" si="53"/>
        <v>plays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48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 s="10">
        <f t="shared" si="49"/>
        <v>42312.810081018513</v>
      </c>
      <c r="L539">
        <v>1444069591</v>
      </c>
      <c r="M539" s="10">
        <f t="shared" si="50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6">
        <f t="shared" si="51"/>
        <v>40.847457627118644</v>
      </c>
      <c r="S539" s="7" t="str">
        <f t="shared" si="52"/>
        <v>theater</v>
      </c>
      <c r="T539" s="7" t="str">
        <f t="shared" si="53"/>
        <v>plays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48"/>
        <v>3.0242</v>
      </c>
      <c r="G540" t="s">
        <v>8219</v>
      </c>
      <c r="H540" t="s">
        <v>8224</v>
      </c>
      <c r="I540" t="s">
        <v>8246</v>
      </c>
      <c r="J540">
        <v>1463166263</v>
      </c>
      <c r="K540" s="10">
        <f t="shared" si="49"/>
        <v>42503.794710648144</v>
      </c>
      <c r="L540">
        <v>1460574263</v>
      </c>
      <c r="M540" s="10">
        <f t="shared" si="50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51"/>
        <v>252.01666666666668</v>
      </c>
      <c r="S540" s="7" t="str">
        <f t="shared" si="52"/>
        <v>theater</v>
      </c>
      <c r="T540" s="7" t="str">
        <f t="shared" si="53"/>
        <v>plays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48"/>
        <v>1.00644</v>
      </c>
      <c r="G541" t="s">
        <v>8219</v>
      </c>
      <c r="H541" t="s">
        <v>8225</v>
      </c>
      <c r="I541" t="s">
        <v>8247</v>
      </c>
      <c r="J541">
        <v>1467681107</v>
      </c>
      <c r="K541" s="10">
        <f t="shared" si="49"/>
        <v>42556.049849537041</v>
      </c>
      <c r="L541">
        <v>1465866707</v>
      </c>
      <c r="M541" s="10">
        <f t="shared" si="50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51"/>
        <v>25.161000000000001</v>
      </c>
      <c r="S541" s="7" t="str">
        <f t="shared" si="52"/>
        <v>theater</v>
      </c>
      <c r="T541" s="7" t="str">
        <f t="shared" si="53"/>
        <v>plays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48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 s="10">
        <f t="shared" si="49"/>
        <v>42039.817199074074</v>
      </c>
      <c r="L542">
        <v>1420486606</v>
      </c>
      <c r="M542" s="10">
        <f t="shared" si="50"/>
        <v>42009.817199074074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51"/>
        <v>1</v>
      </c>
      <c r="S542" s="7" t="str">
        <f t="shared" si="52"/>
        <v>technology</v>
      </c>
      <c r="T542" s="7" t="str">
        <f t="shared" si="53"/>
        <v>web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48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 s="10">
        <f t="shared" si="49"/>
        <v>42306.046689814815</v>
      </c>
      <c r="L543">
        <v>1443488834</v>
      </c>
      <c r="M543" s="10">
        <f t="shared" si="50"/>
        <v>42276.046689814815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51"/>
        <v>25</v>
      </c>
      <c r="S543" s="7" t="str">
        <f t="shared" si="52"/>
        <v>technology</v>
      </c>
      <c r="T543" s="7" t="str">
        <f t="shared" si="53"/>
        <v>web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48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 s="10">
        <f t="shared" si="49"/>
        <v>42493.695787037039</v>
      </c>
      <c r="L544">
        <v>1457113316</v>
      </c>
      <c r="M544" s="10">
        <f t="shared" si="50"/>
        <v>42433.737453703703</v>
      </c>
      <c r="N544" t="b">
        <v>0</v>
      </c>
      <c r="O544">
        <v>1</v>
      </c>
      <c r="P544" t="b">
        <v>0</v>
      </c>
      <c r="Q544" t="s">
        <v>8272</v>
      </c>
      <c r="R544" s="6">
        <f t="shared" si="51"/>
        <v>1</v>
      </c>
      <c r="S544" s="7" t="str">
        <f t="shared" si="52"/>
        <v>technology</v>
      </c>
      <c r="T544" s="7" t="str">
        <f t="shared" si="53"/>
        <v>web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48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 s="10">
        <f t="shared" si="49"/>
        <v>41944.092152777775</v>
      </c>
      <c r="L545">
        <v>1412215962</v>
      </c>
      <c r="M545" s="10">
        <f t="shared" si="50"/>
        <v>41914.092152777775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51"/>
        <v>35</v>
      </c>
      <c r="S545" s="7" t="str">
        <f t="shared" si="52"/>
        <v>technology</v>
      </c>
      <c r="T545" s="7" t="str">
        <f t="shared" si="53"/>
        <v>web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48"/>
        <v>1.2E-2</v>
      </c>
      <c r="G546" t="s">
        <v>8221</v>
      </c>
      <c r="H546" t="s">
        <v>8224</v>
      </c>
      <c r="I546" t="s">
        <v>8246</v>
      </c>
      <c r="J546">
        <v>1467647160</v>
      </c>
      <c r="K546" s="10">
        <f t="shared" si="49"/>
        <v>42555.656944444447</v>
      </c>
      <c r="L546">
        <v>1465055160</v>
      </c>
      <c r="M546" s="10">
        <f t="shared" si="50"/>
        <v>42525.656944444447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51"/>
        <v>3</v>
      </c>
      <c r="S546" s="7" t="str">
        <f t="shared" si="52"/>
        <v>technology</v>
      </c>
      <c r="T546" s="7" t="str">
        <f t="shared" si="53"/>
        <v>web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48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 s="10">
        <f t="shared" si="49"/>
        <v>42323.634131944447</v>
      </c>
      <c r="L547">
        <v>1444140789</v>
      </c>
      <c r="M547" s="10">
        <f t="shared" si="50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6">
        <f t="shared" si="51"/>
        <v>402.70588235294116</v>
      </c>
      <c r="S547" s="7" t="str">
        <f t="shared" si="52"/>
        <v>technology</v>
      </c>
      <c r="T547" s="7" t="str">
        <f t="shared" si="53"/>
        <v>web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48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 s="10">
        <f t="shared" si="49"/>
        <v>42294.667997685188</v>
      </c>
      <c r="L548">
        <v>1441209715</v>
      </c>
      <c r="M548" s="10">
        <f t="shared" si="50"/>
        <v>42249.667997685188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51"/>
        <v>26</v>
      </c>
      <c r="S548" s="7" t="str">
        <f t="shared" si="52"/>
        <v>technology</v>
      </c>
      <c r="T548" s="7" t="str">
        <f t="shared" si="53"/>
        <v>web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48"/>
        <v>0</v>
      </c>
      <c r="G549" t="s">
        <v>8221</v>
      </c>
      <c r="H549" t="s">
        <v>8225</v>
      </c>
      <c r="I549" t="s">
        <v>8247</v>
      </c>
      <c r="J549">
        <v>1455122564</v>
      </c>
      <c r="K549" s="10">
        <f t="shared" si="49"/>
        <v>42410.696342592593</v>
      </c>
      <c r="L549">
        <v>1452530564</v>
      </c>
      <c r="M549" s="10">
        <f t="shared" si="50"/>
        <v>42380.696342592593</v>
      </c>
      <c r="N549" t="b">
        <v>0</v>
      </c>
      <c r="O549">
        <v>0</v>
      </c>
      <c r="P549" t="b">
        <v>0</v>
      </c>
      <c r="Q549" t="s">
        <v>8272</v>
      </c>
      <c r="R549" s="6">
        <v>0</v>
      </c>
      <c r="S549" s="7" t="str">
        <f t="shared" si="52"/>
        <v>technology</v>
      </c>
      <c r="T549" s="7" t="str">
        <f t="shared" si="53"/>
        <v>web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48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 s="10">
        <f t="shared" si="49"/>
        <v>42306.903333333335</v>
      </c>
      <c r="L550">
        <v>1443562848</v>
      </c>
      <c r="M550" s="10">
        <f t="shared" si="50"/>
        <v>42276.903333333335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51"/>
        <v>9</v>
      </c>
      <c r="S550" s="7" t="str">
        <f t="shared" si="52"/>
        <v>technology</v>
      </c>
      <c r="T550" s="7" t="str">
        <f t="shared" si="53"/>
        <v>web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48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 s="10">
        <f t="shared" si="49"/>
        <v>42193.636828703704</v>
      </c>
      <c r="L551">
        <v>1433776622</v>
      </c>
      <c r="M551" s="10">
        <f t="shared" si="50"/>
        <v>42163.636828703704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51"/>
        <v>8.5</v>
      </c>
      <c r="S551" s="7" t="str">
        <f t="shared" si="52"/>
        <v>technology</v>
      </c>
      <c r="T551" s="7" t="str">
        <f t="shared" si="53"/>
        <v>web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48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 s="10">
        <f t="shared" si="49"/>
        <v>42766.208333333328</v>
      </c>
      <c r="L552">
        <v>1484756245</v>
      </c>
      <c r="M552" s="10">
        <f t="shared" si="50"/>
        <v>42753.678761574076</v>
      </c>
      <c r="N552" t="b">
        <v>0</v>
      </c>
      <c r="O552">
        <v>4</v>
      </c>
      <c r="P552" t="b">
        <v>0</v>
      </c>
      <c r="Q552" t="s">
        <v>8272</v>
      </c>
      <c r="R552" s="6">
        <f t="shared" si="51"/>
        <v>8.75</v>
      </c>
      <c r="S552" s="7" t="str">
        <f t="shared" si="52"/>
        <v>technology</v>
      </c>
      <c r="T552" s="7" t="str">
        <f t="shared" si="53"/>
        <v>web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48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 s="10">
        <f t="shared" si="49"/>
        <v>42217.745138888888</v>
      </c>
      <c r="L553">
        <v>1434609424</v>
      </c>
      <c r="M553" s="10">
        <f t="shared" si="50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6">
        <f t="shared" si="51"/>
        <v>135.03571428571428</v>
      </c>
      <c r="S553" s="7" t="str">
        <f t="shared" si="52"/>
        <v>technology</v>
      </c>
      <c r="T553" s="7" t="str">
        <f t="shared" si="53"/>
        <v>web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48"/>
        <v>0</v>
      </c>
      <c r="G554" t="s">
        <v>8221</v>
      </c>
      <c r="H554" t="s">
        <v>8229</v>
      </c>
      <c r="I554" t="s">
        <v>8251</v>
      </c>
      <c r="J554">
        <v>1452350896</v>
      </c>
      <c r="K554" s="10">
        <f t="shared" si="49"/>
        <v>42378.616851851853</v>
      </c>
      <c r="L554">
        <v>1447166896</v>
      </c>
      <c r="M554" s="10">
        <f t="shared" si="50"/>
        <v>42318.616851851853</v>
      </c>
      <c r="N554" t="b">
        <v>0</v>
      </c>
      <c r="O554">
        <v>0</v>
      </c>
      <c r="P554" t="b">
        <v>0</v>
      </c>
      <c r="Q554" t="s">
        <v>8272</v>
      </c>
      <c r="R554" s="6">
        <v>0</v>
      </c>
      <c r="S554" s="7" t="str">
        <f t="shared" si="52"/>
        <v>technology</v>
      </c>
      <c r="T554" s="7" t="str">
        <f t="shared" si="53"/>
        <v>web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48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 s="10">
        <f t="shared" si="49"/>
        <v>41957.761469907404</v>
      </c>
      <c r="L555">
        <v>1413393391</v>
      </c>
      <c r="M555" s="10">
        <f t="shared" si="50"/>
        <v>41927.71980324074</v>
      </c>
      <c r="N555" t="b">
        <v>0</v>
      </c>
      <c r="O555">
        <v>6</v>
      </c>
      <c r="P555" t="b">
        <v>0</v>
      </c>
      <c r="Q555" t="s">
        <v>8272</v>
      </c>
      <c r="R555" s="6">
        <f t="shared" si="51"/>
        <v>20.5</v>
      </c>
      <c r="S555" s="7" t="str">
        <f t="shared" si="52"/>
        <v>technology</v>
      </c>
      <c r="T555" s="7" t="str">
        <f t="shared" si="53"/>
        <v>web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48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 s="10">
        <f t="shared" si="49"/>
        <v>41931.684861111113</v>
      </c>
      <c r="L556">
        <v>1411143972</v>
      </c>
      <c r="M556" s="10">
        <f t="shared" si="50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51"/>
        <v>64.36363636363636</v>
      </c>
      <c r="S556" s="7" t="str">
        <f t="shared" si="52"/>
        <v>technology</v>
      </c>
      <c r="T556" s="7" t="str">
        <f t="shared" si="53"/>
        <v>web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48"/>
        <v>0</v>
      </c>
      <c r="G557" t="s">
        <v>8221</v>
      </c>
      <c r="H557" t="s">
        <v>8225</v>
      </c>
      <c r="I557" t="s">
        <v>8247</v>
      </c>
      <c r="J557">
        <v>1465720143</v>
      </c>
      <c r="K557" s="10">
        <f t="shared" si="49"/>
        <v>42533.353506944448</v>
      </c>
      <c r="L557">
        <v>1463128143</v>
      </c>
      <c r="M557" s="10">
        <f t="shared" si="50"/>
        <v>42503.353506944448</v>
      </c>
      <c r="N557" t="b">
        <v>0</v>
      </c>
      <c r="O557">
        <v>0</v>
      </c>
      <c r="P557" t="b">
        <v>0</v>
      </c>
      <c r="Q557" t="s">
        <v>8272</v>
      </c>
      <c r="R557" s="6">
        <v>0</v>
      </c>
      <c r="S557" s="7" t="str">
        <f t="shared" si="52"/>
        <v>technology</v>
      </c>
      <c r="T557" s="7" t="str">
        <f t="shared" si="53"/>
        <v>web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48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 s="10">
        <f t="shared" si="49"/>
        <v>42375.860150462962</v>
      </c>
      <c r="L558">
        <v>1449520717</v>
      </c>
      <c r="M558" s="10">
        <f t="shared" si="50"/>
        <v>42345.860150462962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51"/>
        <v>200</v>
      </c>
      <c r="S558" s="7" t="str">
        <f t="shared" si="52"/>
        <v>technology</v>
      </c>
      <c r="T558" s="7" t="str">
        <f t="shared" si="53"/>
        <v>web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48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 s="10">
        <f t="shared" si="49"/>
        <v>42706.983831018515</v>
      </c>
      <c r="L559">
        <v>1478126203</v>
      </c>
      <c r="M559" s="10">
        <f t="shared" si="50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6">
        <f t="shared" si="51"/>
        <v>68.3</v>
      </c>
      <c r="S559" s="7" t="str">
        <f t="shared" si="52"/>
        <v>technology</v>
      </c>
      <c r="T559" s="7" t="str">
        <f t="shared" si="53"/>
        <v>web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48"/>
        <v>0</v>
      </c>
      <c r="G560" t="s">
        <v>8221</v>
      </c>
      <c r="H560" t="s">
        <v>8224</v>
      </c>
      <c r="I560" t="s">
        <v>8246</v>
      </c>
      <c r="J560">
        <v>1427227905</v>
      </c>
      <c r="K560" s="10">
        <f t="shared" si="49"/>
        <v>42087.841493055559</v>
      </c>
      <c r="L560">
        <v>1424639505</v>
      </c>
      <c r="M560" s="10">
        <f t="shared" si="50"/>
        <v>42057.883159722223</v>
      </c>
      <c r="N560" t="b">
        <v>0</v>
      </c>
      <c r="O560">
        <v>0</v>
      </c>
      <c r="P560" t="b">
        <v>0</v>
      </c>
      <c r="Q560" t="s">
        <v>8272</v>
      </c>
      <c r="R560" s="6">
        <v>0</v>
      </c>
      <c r="S560" s="7" t="str">
        <f t="shared" si="52"/>
        <v>technology</v>
      </c>
      <c r="T560" s="7" t="str">
        <f t="shared" si="53"/>
        <v>web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48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 s="10">
        <f t="shared" si="49"/>
        <v>42351.283101851848</v>
      </c>
      <c r="L561">
        <v>1447397260</v>
      </c>
      <c r="M561" s="10">
        <f t="shared" si="50"/>
        <v>42321.283101851848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51"/>
        <v>50</v>
      </c>
      <c r="S561" s="7" t="str">
        <f t="shared" si="52"/>
        <v>technology</v>
      </c>
      <c r="T561" s="7" t="str">
        <f t="shared" si="53"/>
        <v>web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48"/>
        <v>1.2E-4</v>
      </c>
      <c r="G562" t="s">
        <v>8221</v>
      </c>
      <c r="H562" t="s">
        <v>8229</v>
      </c>
      <c r="I562" t="s">
        <v>8251</v>
      </c>
      <c r="J562">
        <v>1418841045</v>
      </c>
      <c r="K562" s="10">
        <f t="shared" si="49"/>
        <v>41990.771354166667</v>
      </c>
      <c r="L562">
        <v>1416249045</v>
      </c>
      <c r="M562" s="10">
        <f t="shared" si="50"/>
        <v>41960.771354166667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51"/>
        <v>4</v>
      </c>
      <c r="S562" s="7" t="str">
        <f t="shared" si="52"/>
        <v>technology</v>
      </c>
      <c r="T562" s="7" t="str">
        <f t="shared" si="53"/>
        <v>web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48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 s="10">
        <f t="shared" si="49"/>
        <v>42303.658715277779</v>
      </c>
      <c r="L563">
        <v>1442850513</v>
      </c>
      <c r="M563" s="10">
        <f t="shared" si="50"/>
        <v>42268.658715277779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51"/>
        <v>27.5</v>
      </c>
      <c r="S563" s="7" t="str">
        <f t="shared" si="52"/>
        <v>technology</v>
      </c>
      <c r="T563" s="7" t="str">
        <f t="shared" si="53"/>
        <v>web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48"/>
        <v>0</v>
      </c>
      <c r="G564" t="s">
        <v>8221</v>
      </c>
      <c r="H564" t="s">
        <v>8233</v>
      </c>
      <c r="I564" t="s">
        <v>8249</v>
      </c>
      <c r="J564">
        <v>1482052815</v>
      </c>
      <c r="K564" s="10">
        <f t="shared" si="49"/>
        <v>42722.389062500006</v>
      </c>
      <c r="L564">
        <v>1479460815</v>
      </c>
      <c r="M564" s="10">
        <f t="shared" si="50"/>
        <v>42692.389062500006</v>
      </c>
      <c r="N564" t="b">
        <v>0</v>
      </c>
      <c r="O564">
        <v>0</v>
      </c>
      <c r="P564" t="b">
        <v>0</v>
      </c>
      <c r="Q564" t="s">
        <v>8272</v>
      </c>
      <c r="R564" s="6">
        <v>0</v>
      </c>
      <c r="S564" s="7" t="str">
        <f t="shared" si="52"/>
        <v>technology</v>
      </c>
      <c r="T564" s="7" t="str">
        <f t="shared" si="53"/>
        <v>web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48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 s="10">
        <f t="shared" si="49"/>
        <v>42052.069988425923</v>
      </c>
      <c r="L565">
        <v>1421545247</v>
      </c>
      <c r="M565" s="10">
        <f t="shared" si="50"/>
        <v>42022.069988425923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51"/>
        <v>34</v>
      </c>
      <c r="S565" s="7" t="str">
        <f t="shared" si="52"/>
        <v>technology</v>
      </c>
      <c r="T565" s="7" t="str">
        <f t="shared" si="53"/>
        <v>web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48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 s="10">
        <f t="shared" si="49"/>
        <v>42441.942997685182</v>
      </c>
      <c r="L566">
        <v>1455230275</v>
      </c>
      <c r="M566" s="10">
        <f t="shared" si="50"/>
        <v>42411.942997685182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51"/>
        <v>1</v>
      </c>
      <c r="S566" s="7" t="str">
        <f t="shared" si="52"/>
        <v>technology</v>
      </c>
      <c r="T566" s="7" t="str">
        <f t="shared" si="53"/>
        <v>web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48"/>
        <v>0</v>
      </c>
      <c r="G567" t="s">
        <v>8221</v>
      </c>
      <c r="H567" t="s">
        <v>8225</v>
      </c>
      <c r="I567" t="s">
        <v>8247</v>
      </c>
      <c r="J567">
        <v>1436554249</v>
      </c>
      <c r="K567" s="10">
        <f t="shared" si="49"/>
        <v>42195.785289351858</v>
      </c>
      <c r="L567">
        <v>1433962249</v>
      </c>
      <c r="M567" s="10">
        <f t="shared" si="50"/>
        <v>42165.785289351858</v>
      </c>
      <c r="N567" t="b">
        <v>0</v>
      </c>
      <c r="O567">
        <v>0</v>
      </c>
      <c r="P567" t="b">
        <v>0</v>
      </c>
      <c r="Q567" t="s">
        <v>8272</v>
      </c>
      <c r="R567" s="6">
        <v>0</v>
      </c>
      <c r="S567" s="7" t="str">
        <f t="shared" si="52"/>
        <v>technology</v>
      </c>
      <c r="T567" s="7" t="str">
        <f t="shared" si="53"/>
        <v>web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48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 s="10">
        <f t="shared" si="49"/>
        <v>42565.68440972222</v>
      </c>
      <c r="L568">
        <v>1465921533</v>
      </c>
      <c r="M568" s="10">
        <f t="shared" si="50"/>
        <v>42535.68440972222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51"/>
        <v>1</v>
      </c>
      <c r="S568" s="7" t="str">
        <f t="shared" si="52"/>
        <v>technology</v>
      </c>
      <c r="T568" s="7" t="str">
        <f t="shared" si="53"/>
        <v>web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48"/>
        <v>0</v>
      </c>
      <c r="G569" t="s">
        <v>8221</v>
      </c>
      <c r="H569" t="s">
        <v>8224</v>
      </c>
      <c r="I569" t="s">
        <v>8246</v>
      </c>
      <c r="J569">
        <v>1420143194</v>
      </c>
      <c r="K569" s="10">
        <f t="shared" si="49"/>
        <v>42005.842523148152</v>
      </c>
      <c r="L569">
        <v>1417551194</v>
      </c>
      <c r="M569" s="10">
        <f t="shared" si="50"/>
        <v>41975.842523148152</v>
      </c>
      <c r="N569" t="b">
        <v>0</v>
      </c>
      <c r="O569">
        <v>0</v>
      </c>
      <c r="P569" t="b">
        <v>0</v>
      </c>
      <c r="Q569" t="s">
        <v>8272</v>
      </c>
      <c r="R569" s="6">
        <v>0</v>
      </c>
      <c r="S569" s="7" t="str">
        <f t="shared" si="52"/>
        <v>technology</v>
      </c>
      <c r="T569" s="7" t="str">
        <f t="shared" si="53"/>
        <v>web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48"/>
        <v>0.01</v>
      </c>
      <c r="G570" t="s">
        <v>8221</v>
      </c>
      <c r="H570" t="s">
        <v>8228</v>
      </c>
      <c r="I570" t="s">
        <v>8250</v>
      </c>
      <c r="J570">
        <v>1452942000</v>
      </c>
      <c r="K570" s="10">
        <f t="shared" si="49"/>
        <v>42385.458333333328</v>
      </c>
      <c r="L570">
        <v>1449785223</v>
      </c>
      <c r="M570" s="10">
        <f t="shared" si="50"/>
        <v>42348.9215625</v>
      </c>
      <c r="N570" t="b">
        <v>0</v>
      </c>
      <c r="O570">
        <v>5</v>
      </c>
      <c r="P570" t="b">
        <v>0</v>
      </c>
      <c r="Q570" t="s">
        <v>8272</v>
      </c>
      <c r="R570" s="6">
        <f t="shared" si="51"/>
        <v>49</v>
      </c>
      <c r="S570" s="7" t="str">
        <f t="shared" si="52"/>
        <v>technology</v>
      </c>
      <c r="T570" s="7" t="str">
        <f t="shared" si="53"/>
        <v>web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48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 s="10">
        <f t="shared" si="49"/>
        <v>42370.847361111111</v>
      </c>
      <c r="L571">
        <v>1449087612</v>
      </c>
      <c r="M571" s="10">
        <f t="shared" si="50"/>
        <v>42340.847361111111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51"/>
        <v>20</v>
      </c>
      <c r="S571" s="7" t="str">
        <f t="shared" si="52"/>
        <v>technology</v>
      </c>
      <c r="T571" s="7" t="str">
        <f t="shared" si="53"/>
        <v>web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48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 s="10">
        <f t="shared" si="49"/>
        <v>42418.798252314817</v>
      </c>
      <c r="L572">
        <v>1453230569</v>
      </c>
      <c r="M572" s="10">
        <f t="shared" si="50"/>
        <v>42388.798252314817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51"/>
        <v>142</v>
      </c>
      <c r="S572" s="7" t="str">
        <f t="shared" si="52"/>
        <v>technology</v>
      </c>
      <c r="T572" s="7" t="str">
        <f t="shared" si="53"/>
        <v>web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48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 s="10">
        <f t="shared" si="49"/>
        <v>42212.165972222225</v>
      </c>
      <c r="L573">
        <v>1436297723</v>
      </c>
      <c r="M573" s="10">
        <f t="shared" si="50"/>
        <v>42192.816238425927</v>
      </c>
      <c r="N573" t="b">
        <v>0</v>
      </c>
      <c r="O573">
        <v>2</v>
      </c>
      <c r="P573" t="b">
        <v>0</v>
      </c>
      <c r="Q573" t="s">
        <v>8272</v>
      </c>
      <c r="R573" s="6">
        <f t="shared" si="51"/>
        <v>53</v>
      </c>
      <c r="S573" s="7" t="str">
        <f t="shared" si="52"/>
        <v>technology</v>
      </c>
      <c r="T573" s="7" t="str">
        <f t="shared" si="53"/>
        <v>web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48"/>
        <v>0</v>
      </c>
      <c r="G574" t="s">
        <v>8221</v>
      </c>
      <c r="H574" t="s">
        <v>8224</v>
      </c>
      <c r="I574" t="s">
        <v>8246</v>
      </c>
      <c r="J574">
        <v>1446660688</v>
      </c>
      <c r="K574" s="10">
        <f t="shared" si="49"/>
        <v>42312.757962962962</v>
      </c>
      <c r="L574">
        <v>1444065088</v>
      </c>
      <c r="M574" s="10">
        <f t="shared" si="50"/>
        <v>42282.71629629629</v>
      </c>
      <c r="N574" t="b">
        <v>0</v>
      </c>
      <c r="O574">
        <v>0</v>
      </c>
      <c r="P574" t="b">
        <v>0</v>
      </c>
      <c r="Q574" t="s">
        <v>8272</v>
      </c>
      <c r="R574" s="6">
        <v>0</v>
      </c>
      <c r="S574" s="7" t="str">
        <f t="shared" si="52"/>
        <v>technology</v>
      </c>
      <c r="T574" s="7" t="str">
        <f t="shared" si="53"/>
        <v>web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48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 s="10">
        <f t="shared" si="49"/>
        <v>42022.05</v>
      </c>
      <c r="L575">
        <v>1416445931</v>
      </c>
      <c r="M575" s="10">
        <f t="shared" si="50"/>
        <v>41963.050127314811</v>
      </c>
      <c r="N575" t="b">
        <v>0</v>
      </c>
      <c r="O575">
        <v>9</v>
      </c>
      <c r="P575" t="b">
        <v>0</v>
      </c>
      <c r="Q575" t="s">
        <v>8272</v>
      </c>
      <c r="R575" s="6">
        <f t="shared" si="51"/>
        <v>38.444444444444443</v>
      </c>
      <c r="S575" s="7" t="str">
        <f t="shared" si="52"/>
        <v>technology</v>
      </c>
      <c r="T575" s="7" t="str">
        <f t="shared" si="53"/>
        <v>web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48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 s="10">
        <f t="shared" si="49"/>
        <v>42662.443368055552</v>
      </c>
      <c r="L576">
        <v>1474281507</v>
      </c>
      <c r="M576" s="10">
        <f t="shared" si="50"/>
        <v>42632.443368055552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51"/>
        <v>20</v>
      </c>
      <c r="S576" s="7" t="str">
        <f t="shared" si="52"/>
        <v>technology</v>
      </c>
      <c r="T576" s="7" t="str">
        <f t="shared" si="53"/>
        <v>web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48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 s="10">
        <f t="shared" si="49"/>
        <v>42168.692627314813</v>
      </c>
      <c r="L577">
        <v>1431621443</v>
      </c>
      <c r="M577" s="10">
        <f t="shared" si="50"/>
        <v>42138.692627314813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51"/>
        <v>64.75</v>
      </c>
      <c r="S577" s="7" t="str">
        <f t="shared" si="52"/>
        <v>technology</v>
      </c>
      <c r="T577" s="7" t="str">
        <f t="shared" si="53"/>
        <v>web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48"/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 s="10">
        <f t="shared" si="49"/>
        <v>42091.43</v>
      </c>
      <c r="L578">
        <v>1422357552</v>
      </c>
      <c r="M578" s="10">
        <f t="shared" si="50"/>
        <v>42031.471666666665</v>
      </c>
      <c r="N578" t="b">
        <v>0</v>
      </c>
      <c r="O578">
        <v>1</v>
      </c>
      <c r="P578" t="b">
        <v>0</v>
      </c>
      <c r="Q578" t="s">
        <v>8272</v>
      </c>
      <c r="R578" s="6">
        <f t="shared" si="51"/>
        <v>1</v>
      </c>
      <c r="S578" s="7" t="str">
        <f t="shared" si="52"/>
        <v>technology</v>
      </c>
      <c r="T578" s="7" t="str">
        <f t="shared" si="53"/>
        <v>web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54">E579/D579</f>
        <v>2E-3</v>
      </c>
      <c r="G579" t="s">
        <v>8221</v>
      </c>
      <c r="H579" t="s">
        <v>8224</v>
      </c>
      <c r="I579" t="s">
        <v>8246</v>
      </c>
      <c r="J579">
        <v>1463753302</v>
      </c>
      <c r="K579" s="10">
        <f t="shared" ref="K579:K642" si="55">(((J579/60)/60)/24)+DATE(1970,1,1)</f>
        <v>42510.589143518519</v>
      </c>
      <c r="L579">
        <v>1458569302</v>
      </c>
      <c r="M579" s="10">
        <f t="shared" ref="M579:M642" si="56">(((L579/60)/60)/24)+DATE(1970,1,1)</f>
        <v>42450.589143518519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ref="R579:R642" si="57">E579/O579</f>
        <v>10</v>
      </c>
      <c r="S579" s="7" t="str">
        <f t="shared" ref="S579:S642" si="58">LEFT($Q579,FIND("/",$Q579)-1)</f>
        <v>technology</v>
      </c>
      <c r="T579" s="7" t="str">
        <f t="shared" ref="T579:T642" si="59">RIGHT($Q579,LEN($Q579)-FIND("/",$Q579))</f>
        <v>web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54"/>
        <v>1.12E-4</v>
      </c>
      <c r="G580" t="s">
        <v>8221</v>
      </c>
      <c r="H580" t="s">
        <v>8225</v>
      </c>
      <c r="I580" t="s">
        <v>8247</v>
      </c>
      <c r="J580">
        <v>1441633993</v>
      </c>
      <c r="K580" s="10">
        <f t="shared" si="55"/>
        <v>42254.578622685185</v>
      </c>
      <c r="L580">
        <v>1439560393</v>
      </c>
      <c r="M580" s="10">
        <f t="shared" si="56"/>
        <v>42230.578622685185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57"/>
        <v>2</v>
      </c>
      <c r="S580" s="7" t="str">
        <f t="shared" si="58"/>
        <v>technology</v>
      </c>
      <c r="T580" s="7" t="str">
        <f t="shared" si="59"/>
        <v>web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54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 s="10">
        <f t="shared" si="55"/>
        <v>41998.852118055554</v>
      </c>
      <c r="L581">
        <v>1416947223</v>
      </c>
      <c r="M581" s="10">
        <f t="shared" si="56"/>
        <v>41968.852118055554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57"/>
        <v>35</v>
      </c>
      <c r="S581" s="7" t="str">
        <f t="shared" si="58"/>
        <v>technology</v>
      </c>
      <c r="T581" s="7" t="str">
        <f t="shared" si="59"/>
        <v>web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54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 s="10">
        <f t="shared" si="55"/>
        <v>42635.908182870371</v>
      </c>
      <c r="L582">
        <v>1471988867</v>
      </c>
      <c r="M582" s="10">
        <f t="shared" si="56"/>
        <v>42605.908182870371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57"/>
        <v>1</v>
      </c>
      <c r="S582" s="7" t="str">
        <f t="shared" si="58"/>
        <v>technology</v>
      </c>
      <c r="T582" s="7" t="str">
        <f t="shared" si="59"/>
        <v>web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54"/>
        <v>0</v>
      </c>
      <c r="G583" t="s">
        <v>8221</v>
      </c>
      <c r="H583" t="s">
        <v>8224</v>
      </c>
      <c r="I583" t="s">
        <v>8246</v>
      </c>
      <c r="J583">
        <v>1438474704</v>
      </c>
      <c r="K583" s="10">
        <f t="shared" si="55"/>
        <v>42218.012777777782</v>
      </c>
      <c r="L583">
        <v>1435882704</v>
      </c>
      <c r="M583" s="10">
        <f t="shared" si="56"/>
        <v>42188.012777777782</v>
      </c>
      <c r="N583" t="b">
        <v>0</v>
      </c>
      <c r="O583">
        <v>0</v>
      </c>
      <c r="P583" t="b">
        <v>0</v>
      </c>
      <c r="Q583" t="s">
        <v>8272</v>
      </c>
      <c r="R583" s="6">
        <v>0</v>
      </c>
      <c r="S583" s="7" t="str">
        <f t="shared" si="58"/>
        <v>technology</v>
      </c>
      <c r="T583" s="7" t="str">
        <f t="shared" si="59"/>
        <v>web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54"/>
        <v>0</v>
      </c>
      <c r="G584" t="s">
        <v>8221</v>
      </c>
      <c r="H584" t="s">
        <v>8224</v>
      </c>
      <c r="I584" t="s">
        <v>8246</v>
      </c>
      <c r="J584">
        <v>1426442400</v>
      </c>
      <c r="K584" s="10">
        <f t="shared" si="55"/>
        <v>42078.75</v>
      </c>
      <c r="L584">
        <v>1424454319</v>
      </c>
      <c r="M584" s="10">
        <f t="shared" si="56"/>
        <v>42055.739803240736</v>
      </c>
      <c r="N584" t="b">
        <v>0</v>
      </c>
      <c r="O584">
        <v>0</v>
      </c>
      <c r="P584" t="b">
        <v>0</v>
      </c>
      <c r="Q584" t="s">
        <v>8272</v>
      </c>
      <c r="R584" s="6">
        <v>0</v>
      </c>
      <c r="S584" s="7" t="str">
        <f t="shared" si="58"/>
        <v>technology</v>
      </c>
      <c r="T584" s="7" t="str">
        <f t="shared" si="59"/>
        <v>web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54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 s="10">
        <f t="shared" si="55"/>
        <v>42082.896840277783</v>
      </c>
      <c r="L585">
        <v>1424212287</v>
      </c>
      <c r="M585" s="10">
        <f t="shared" si="56"/>
        <v>42052.93850694444</v>
      </c>
      <c r="N585" t="b">
        <v>0</v>
      </c>
      <c r="O585">
        <v>1</v>
      </c>
      <c r="P585" t="b">
        <v>0</v>
      </c>
      <c r="Q585" t="s">
        <v>8272</v>
      </c>
      <c r="R585" s="6">
        <f t="shared" si="57"/>
        <v>1</v>
      </c>
      <c r="S585" s="7" t="str">
        <f t="shared" si="58"/>
        <v>technology</v>
      </c>
      <c r="T585" s="7" t="str">
        <f t="shared" si="59"/>
        <v>web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54"/>
        <v>0.01</v>
      </c>
      <c r="G586" t="s">
        <v>8221</v>
      </c>
      <c r="H586" t="s">
        <v>8224</v>
      </c>
      <c r="I586" t="s">
        <v>8246</v>
      </c>
      <c r="J586">
        <v>1426522316</v>
      </c>
      <c r="K586" s="10">
        <f t="shared" si="55"/>
        <v>42079.674953703703</v>
      </c>
      <c r="L586">
        <v>1423933916</v>
      </c>
      <c r="M586" s="10">
        <f t="shared" si="56"/>
        <v>42049.716620370367</v>
      </c>
      <c r="N586" t="b">
        <v>0</v>
      </c>
      <c r="O586">
        <v>2</v>
      </c>
      <c r="P586" t="b">
        <v>0</v>
      </c>
      <c r="Q586" t="s">
        <v>8272</v>
      </c>
      <c r="R586" s="6">
        <f t="shared" si="57"/>
        <v>5</v>
      </c>
      <c r="S586" s="7" t="str">
        <f t="shared" si="58"/>
        <v>technology</v>
      </c>
      <c r="T586" s="7" t="str">
        <f t="shared" si="59"/>
        <v>web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54"/>
        <v>0</v>
      </c>
      <c r="G587" t="s">
        <v>8221</v>
      </c>
      <c r="H587" t="s">
        <v>8225</v>
      </c>
      <c r="I587" t="s">
        <v>8247</v>
      </c>
      <c r="J587">
        <v>1448928000</v>
      </c>
      <c r="K587" s="10">
        <f t="shared" si="55"/>
        <v>42339</v>
      </c>
      <c r="L587">
        <v>1444123377</v>
      </c>
      <c r="M587" s="10">
        <f t="shared" si="56"/>
        <v>42283.3909375</v>
      </c>
      <c r="N587" t="b">
        <v>0</v>
      </c>
      <c r="O587">
        <v>0</v>
      </c>
      <c r="P587" t="b">
        <v>0</v>
      </c>
      <c r="Q587" t="s">
        <v>8272</v>
      </c>
      <c r="R587" s="6">
        <v>0</v>
      </c>
      <c r="S587" s="7" t="str">
        <f t="shared" si="58"/>
        <v>technology</v>
      </c>
      <c r="T587" s="7" t="str">
        <f t="shared" si="59"/>
        <v>web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54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 s="10">
        <f t="shared" si="55"/>
        <v>42050.854247685187</v>
      </c>
      <c r="L588">
        <v>1421440207</v>
      </c>
      <c r="M588" s="10">
        <f t="shared" si="56"/>
        <v>42020.854247685187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57"/>
        <v>14</v>
      </c>
      <c r="S588" s="7" t="str">
        <f t="shared" si="58"/>
        <v>technology</v>
      </c>
      <c r="T588" s="7" t="str">
        <f t="shared" si="59"/>
        <v>web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54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 s="10">
        <f t="shared" si="55"/>
        <v>42110.757326388892</v>
      </c>
      <c r="L589">
        <v>1426615833</v>
      </c>
      <c r="M589" s="10">
        <f t="shared" si="56"/>
        <v>42080.757326388892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57"/>
        <v>389.28571428571428</v>
      </c>
      <c r="S589" s="7" t="str">
        <f t="shared" si="58"/>
        <v>technology</v>
      </c>
      <c r="T589" s="7" t="str">
        <f t="shared" si="59"/>
        <v>web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54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 s="10">
        <f t="shared" si="55"/>
        <v>42691.811180555553</v>
      </c>
      <c r="L590">
        <v>1474223286</v>
      </c>
      <c r="M590" s="10">
        <f t="shared" si="56"/>
        <v>42631.769513888896</v>
      </c>
      <c r="N590" t="b">
        <v>0</v>
      </c>
      <c r="O590">
        <v>2</v>
      </c>
      <c r="P590" t="b">
        <v>0</v>
      </c>
      <c r="Q590" t="s">
        <v>8272</v>
      </c>
      <c r="R590" s="6">
        <f t="shared" si="57"/>
        <v>150.5</v>
      </c>
      <c r="S590" s="7" t="str">
        <f t="shared" si="58"/>
        <v>technology</v>
      </c>
      <c r="T590" s="7" t="str">
        <f t="shared" si="59"/>
        <v>web</v>
      </c>
    </row>
    <row r="591" spans="1:20" ht="18.7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54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 s="10">
        <f t="shared" si="55"/>
        <v>42193.614571759259</v>
      </c>
      <c r="L591">
        <v>1435070699</v>
      </c>
      <c r="M591" s="10">
        <f t="shared" si="56"/>
        <v>42178.614571759259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57"/>
        <v>1</v>
      </c>
      <c r="S591" s="7" t="str">
        <f t="shared" si="58"/>
        <v>technology</v>
      </c>
      <c r="T591" s="7" t="str">
        <f t="shared" si="59"/>
        <v>web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54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 s="10">
        <f t="shared" si="55"/>
        <v>42408.542361111111</v>
      </c>
      <c r="L592">
        <v>1452259131</v>
      </c>
      <c r="M592" s="10">
        <f t="shared" si="56"/>
        <v>42377.554756944446</v>
      </c>
      <c r="N592" t="b">
        <v>0</v>
      </c>
      <c r="O592">
        <v>9</v>
      </c>
      <c r="P592" t="b">
        <v>0</v>
      </c>
      <c r="Q592" t="s">
        <v>8272</v>
      </c>
      <c r="R592" s="6">
        <f t="shared" si="57"/>
        <v>24.777777777777779</v>
      </c>
      <c r="S592" s="7" t="str">
        <f t="shared" si="58"/>
        <v>technology</v>
      </c>
      <c r="T592" s="7" t="str">
        <f t="shared" si="59"/>
        <v>web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54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 s="10">
        <f t="shared" si="55"/>
        <v>42207.543171296296</v>
      </c>
      <c r="L593">
        <v>1434978130</v>
      </c>
      <c r="M593" s="10">
        <f t="shared" si="56"/>
        <v>42177.543171296296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57"/>
        <v>30.5</v>
      </c>
      <c r="S593" s="7" t="str">
        <f t="shared" si="58"/>
        <v>technology</v>
      </c>
      <c r="T593" s="7" t="str">
        <f t="shared" si="59"/>
        <v>web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54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 s="10">
        <f t="shared" si="55"/>
        <v>41976.232175925921</v>
      </c>
      <c r="L594">
        <v>1414992860</v>
      </c>
      <c r="M594" s="10">
        <f t="shared" si="56"/>
        <v>41946.232175925928</v>
      </c>
      <c r="N594" t="b">
        <v>0</v>
      </c>
      <c r="O594">
        <v>1</v>
      </c>
      <c r="P594" t="b">
        <v>0</v>
      </c>
      <c r="Q594" t="s">
        <v>8272</v>
      </c>
      <c r="R594" s="6">
        <f t="shared" si="57"/>
        <v>250</v>
      </c>
      <c r="S594" s="7" t="str">
        <f t="shared" si="58"/>
        <v>technology</v>
      </c>
      <c r="T594" s="7" t="str">
        <f t="shared" si="59"/>
        <v>web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54"/>
        <v>0.23</v>
      </c>
      <c r="G595" t="s">
        <v>8221</v>
      </c>
      <c r="H595" t="s">
        <v>8225</v>
      </c>
      <c r="I595" t="s">
        <v>8247</v>
      </c>
      <c r="J595">
        <v>1428333345</v>
      </c>
      <c r="K595" s="10">
        <f t="shared" si="55"/>
        <v>42100.635937500003</v>
      </c>
      <c r="L595">
        <v>1425744945</v>
      </c>
      <c r="M595" s="10">
        <f t="shared" si="56"/>
        <v>42070.677604166667</v>
      </c>
      <c r="N595" t="b">
        <v>0</v>
      </c>
      <c r="O595">
        <v>7</v>
      </c>
      <c r="P595" t="b">
        <v>0</v>
      </c>
      <c r="Q595" t="s">
        <v>8272</v>
      </c>
      <c r="R595" s="6">
        <f t="shared" si="57"/>
        <v>16.428571428571427</v>
      </c>
      <c r="S595" s="7" t="str">
        <f t="shared" si="58"/>
        <v>technology</v>
      </c>
      <c r="T595" s="7" t="str">
        <f t="shared" si="59"/>
        <v>web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54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 s="10">
        <f t="shared" si="55"/>
        <v>42476.780162037037</v>
      </c>
      <c r="L596">
        <v>1458240206</v>
      </c>
      <c r="M596" s="10">
        <f t="shared" si="56"/>
        <v>42446.780162037037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57"/>
        <v>13</v>
      </c>
      <c r="S596" s="7" t="str">
        <f t="shared" si="58"/>
        <v>technology</v>
      </c>
      <c r="T596" s="7" t="str">
        <f t="shared" si="59"/>
        <v>web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54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 s="10">
        <f t="shared" si="55"/>
        <v>42128.069884259254</v>
      </c>
      <c r="L597">
        <v>1426815638</v>
      </c>
      <c r="M597" s="10">
        <f t="shared" si="56"/>
        <v>42083.069884259254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57"/>
        <v>53.25</v>
      </c>
      <c r="S597" s="7" t="str">
        <f t="shared" si="58"/>
        <v>technology</v>
      </c>
      <c r="T597" s="7" t="str">
        <f t="shared" si="59"/>
        <v>web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54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 s="10">
        <f t="shared" si="55"/>
        <v>42676.896898148145</v>
      </c>
      <c r="L598">
        <v>1475530292</v>
      </c>
      <c r="M598" s="10">
        <f t="shared" si="56"/>
        <v>42646.896898148145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57"/>
        <v>3</v>
      </c>
      <c r="S598" s="7" t="str">
        <f t="shared" si="58"/>
        <v>technology</v>
      </c>
      <c r="T598" s="7" t="str">
        <f t="shared" si="59"/>
        <v>web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54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 s="10">
        <f t="shared" si="55"/>
        <v>42582.666666666672</v>
      </c>
      <c r="L599">
        <v>1466787335</v>
      </c>
      <c r="M599" s="10">
        <f t="shared" si="56"/>
        <v>42545.705266203702</v>
      </c>
      <c r="N599" t="b">
        <v>0</v>
      </c>
      <c r="O599">
        <v>2</v>
      </c>
      <c r="P599" t="b">
        <v>0</v>
      </c>
      <c r="Q599" t="s">
        <v>8272</v>
      </c>
      <c r="R599" s="6">
        <f t="shared" si="57"/>
        <v>10</v>
      </c>
      <c r="S599" s="7" t="str">
        <f t="shared" si="58"/>
        <v>technology</v>
      </c>
      <c r="T599" s="7" t="str">
        <f t="shared" si="59"/>
        <v>web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54"/>
        <v>0.34</v>
      </c>
      <c r="G600" t="s">
        <v>8221</v>
      </c>
      <c r="H600" t="s">
        <v>8224</v>
      </c>
      <c r="I600" t="s">
        <v>8246</v>
      </c>
      <c r="J600">
        <v>1417737781</v>
      </c>
      <c r="K600" s="10">
        <f t="shared" si="55"/>
        <v>41978.00209490741</v>
      </c>
      <c r="L600">
        <v>1415145781</v>
      </c>
      <c r="M600" s="10">
        <f t="shared" si="56"/>
        <v>41948.00209490741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57"/>
        <v>121.42857142857143</v>
      </c>
      <c r="S600" s="7" t="str">
        <f t="shared" si="58"/>
        <v>technology</v>
      </c>
      <c r="T600" s="7" t="str">
        <f t="shared" si="59"/>
        <v>web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54"/>
        <v>6.2E-4</v>
      </c>
      <c r="G601" t="s">
        <v>8221</v>
      </c>
      <c r="H601" t="s">
        <v>8224</v>
      </c>
      <c r="I601" t="s">
        <v>8246</v>
      </c>
      <c r="J601">
        <v>1425827760</v>
      </c>
      <c r="K601" s="10">
        <f t="shared" si="55"/>
        <v>42071.636111111111</v>
      </c>
      <c r="L601">
        <v>1423769402</v>
      </c>
      <c r="M601" s="10">
        <f t="shared" si="56"/>
        <v>42047.812523148154</v>
      </c>
      <c r="N601" t="b">
        <v>0</v>
      </c>
      <c r="O601">
        <v>2</v>
      </c>
      <c r="P601" t="b">
        <v>0</v>
      </c>
      <c r="Q601" t="s">
        <v>8272</v>
      </c>
      <c r="R601" s="6">
        <f t="shared" si="57"/>
        <v>15.5</v>
      </c>
      <c r="S601" s="7" t="str">
        <f t="shared" si="58"/>
        <v>technology</v>
      </c>
      <c r="T601" s="7" t="str">
        <f t="shared" si="59"/>
        <v>web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54"/>
        <v>0.02</v>
      </c>
      <c r="G602" t="s">
        <v>8220</v>
      </c>
      <c r="H602" t="s">
        <v>8224</v>
      </c>
      <c r="I602" t="s">
        <v>8246</v>
      </c>
      <c r="J602">
        <v>1431198562</v>
      </c>
      <c r="K602" s="10">
        <f t="shared" si="55"/>
        <v>42133.798171296294</v>
      </c>
      <c r="L602">
        <v>1426014562</v>
      </c>
      <c r="M602" s="10">
        <f t="shared" si="56"/>
        <v>42073.798171296294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57"/>
        <v>100</v>
      </c>
      <c r="S602" s="7" t="str">
        <f t="shared" si="58"/>
        <v>technology</v>
      </c>
      <c r="T602" s="7" t="str">
        <f t="shared" si="59"/>
        <v>web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54"/>
        <v>1.4E-2</v>
      </c>
      <c r="G603" t="s">
        <v>8220</v>
      </c>
      <c r="H603" t="s">
        <v>8229</v>
      </c>
      <c r="I603" t="s">
        <v>8251</v>
      </c>
      <c r="J603">
        <v>1419626139</v>
      </c>
      <c r="K603" s="10">
        <f t="shared" si="55"/>
        <v>41999.858090277776</v>
      </c>
      <c r="L603">
        <v>1417034139</v>
      </c>
      <c r="M603" s="10">
        <f t="shared" si="56"/>
        <v>41969.858090277776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57"/>
        <v>23.333333333333332</v>
      </c>
      <c r="S603" s="7" t="str">
        <f t="shared" si="58"/>
        <v>technology</v>
      </c>
      <c r="T603" s="7" t="str">
        <f t="shared" si="59"/>
        <v>web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54"/>
        <v>0</v>
      </c>
      <c r="G604" t="s">
        <v>8220</v>
      </c>
      <c r="H604" t="s">
        <v>8224</v>
      </c>
      <c r="I604" t="s">
        <v>8246</v>
      </c>
      <c r="J604">
        <v>1434654215</v>
      </c>
      <c r="K604" s="10">
        <f t="shared" si="55"/>
        <v>42173.79415509259</v>
      </c>
      <c r="L604">
        <v>1432062215</v>
      </c>
      <c r="M604" s="10">
        <f t="shared" si="56"/>
        <v>42143.79415509259</v>
      </c>
      <c r="N604" t="b">
        <v>0</v>
      </c>
      <c r="O604">
        <v>0</v>
      </c>
      <c r="P604" t="b">
        <v>0</v>
      </c>
      <c r="Q604" t="s">
        <v>8272</v>
      </c>
      <c r="R604" s="6">
        <v>0</v>
      </c>
      <c r="S604" s="7" t="str">
        <f t="shared" si="58"/>
        <v>technology</v>
      </c>
      <c r="T604" s="7" t="str">
        <f t="shared" si="59"/>
        <v>web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54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 s="10">
        <f t="shared" si="55"/>
        <v>41865.639155092591</v>
      </c>
      <c r="L605">
        <v>1405437623</v>
      </c>
      <c r="M605" s="10">
        <f t="shared" si="56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57"/>
        <v>45.386153846153846</v>
      </c>
      <c r="S605" s="7" t="str">
        <f t="shared" si="58"/>
        <v>technology</v>
      </c>
      <c r="T605" s="7" t="str">
        <f t="shared" si="59"/>
        <v>web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54"/>
        <v>0</v>
      </c>
      <c r="G606" t="s">
        <v>8220</v>
      </c>
      <c r="H606" t="s">
        <v>8224</v>
      </c>
      <c r="I606" t="s">
        <v>8246</v>
      </c>
      <c r="J606">
        <v>1409187056</v>
      </c>
      <c r="K606" s="10">
        <f t="shared" si="55"/>
        <v>41879.035370370373</v>
      </c>
      <c r="L606">
        <v>1406595056</v>
      </c>
      <c r="M606" s="10">
        <f t="shared" si="56"/>
        <v>41849.035370370373</v>
      </c>
      <c r="N606" t="b">
        <v>0</v>
      </c>
      <c r="O606">
        <v>0</v>
      </c>
      <c r="P606" t="b">
        <v>0</v>
      </c>
      <c r="Q606" t="s">
        <v>8272</v>
      </c>
      <c r="R606" s="6">
        <v>0</v>
      </c>
      <c r="S606" s="7" t="str">
        <f t="shared" si="58"/>
        <v>technology</v>
      </c>
      <c r="T606" s="7" t="str">
        <f t="shared" si="59"/>
        <v>web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54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 s="10">
        <f t="shared" si="55"/>
        <v>42239.357731481476</v>
      </c>
      <c r="L607">
        <v>1436430908</v>
      </c>
      <c r="M607" s="10">
        <f t="shared" si="56"/>
        <v>42194.357731481476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57"/>
        <v>16.375</v>
      </c>
      <c r="S607" s="7" t="str">
        <f t="shared" si="58"/>
        <v>technology</v>
      </c>
      <c r="T607" s="7" t="str">
        <f t="shared" si="59"/>
        <v>web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54"/>
        <v>2E-3</v>
      </c>
      <c r="G608" t="s">
        <v>8220</v>
      </c>
      <c r="H608" t="s">
        <v>8233</v>
      </c>
      <c r="I608" t="s">
        <v>8249</v>
      </c>
      <c r="J608">
        <v>1432479600</v>
      </c>
      <c r="K608" s="10">
        <f t="shared" si="55"/>
        <v>42148.625</v>
      </c>
      <c r="L608">
        <v>1428507409</v>
      </c>
      <c r="M608" s="10">
        <f t="shared" si="56"/>
        <v>42102.650567129633</v>
      </c>
      <c r="N608" t="b">
        <v>0</v>
      </c>
      <c r="O608">
        <v>1</v>
      </c>
      <c r="P608" t="b">
        <v>0</v>
      </c>
      <c r="Q608" t="s">
        <v>8272</v>
      </c>
      <c r="R608" s="6">
        <f t="shared" si="57"/>
        <v>10</v>
      </c>
      <c r="S608" s="7" t="str">
        <f t="shared" si="58"/>
        <v>technology</v>
      </c>
      <c r="T608" s="7" t="str">
        <f t="shared" si="59"/>
        <v>web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54"/>
        <v>0</v>
      </c>
      <c r="G609" t="s">
        <v>8220</v>
      </c>
      <c r="H609" t="s">
        <v>8224</v>
      </c>
      <c r="I609" t="s">
        <v>8246</v>
      </c>
      <c r="J609">
        <v>1448225336</v>
      </c>
      <c r="K609" s="10">
        <f t="shared" si="55"/>
        <v>42330.867314814815</v>
      </c>
      <c r="L609">
        <v>1445629736</v>
      </c>
      <c r="M609" s="10">
        <f t="shared" si="56"/>
        <v>42300.825648148151</v>
      </c>
      <c r="N609" t="b">
        <v>0</v>
      </c>
      <c r="O609">
        <v>0</v>
      </c>
      <c r="P609" t="b">
        <v>0</v>
      </c>
      <c r="Q609" t="s">
        <v>8272</v>
      </c>
      <c r="R609" s="6">
        <v>0</v>
      </c>
      <c r="S609" s="7" t="str">
        <f t="shared" si="58"/>
        <v>technology</v>
      </c>
      <c r="T609" s="7" t="str">
        <f t="shared" si="59"/>
        <v>web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54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 s="10">
        <f t="shared" si="55"/>
        <v>42170.921064814815</v>
      </c>
      <c r="L610">
        <v>1431813980</v>
      </c>
      <c r="M610" s="10">
        <f t="shared" si="56"/>
        <v>42140.921064814815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57"/>
        <v>292.2</v>
      </c>
      <c r="S610" s="7" t="str">
        <f t="shared" si="58"/>
        <v>technology</v>
      </c>
      <c r="T610" s="7" t="str">
        <f t="shared" si="59"/>
        <v>web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54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 s="10">
        <f t="shared" si="55"/>
        <v>42337.075740740736</v>
      </c>
      <c r="L611">
        <v>1446166144</v>
      </c>
      <c r="M611" s="10">
        <f t="shared" si="56"/>
        <v>42307.034074074079</v>
      </c>
      <c r="N611" t="b">
        <v>0</v>
      </c>
      <c r="O611">
        <v>1</v>
      </c>
      <c r="P611" t="b">
        <v>0</v>
      </c>
      <c r="Q611" t="s">
        <v>8272</v>
      </c>
      <c r="R611" s="6">
        <f t="shared" si="57"/>
        <v>5</v>
      </c>
      <c r="S611" s="7" t="str">
        <f t="shared" si="58"/>
        <v>technology</v>
      </c>
      <c r="T611" s="7" t="str">
        <f t="shared" si="59"/>
        <v>web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54"/>
        <v>0</v>
      </c>
      <c r="G612" t="s">
        <v>8220</v>
      </c>
      <c r="H612" t="s">
        <v>8224</v>
      </c>
      <c r="I612" t="s">
        <v>8246</v>
      </c>
      <c r="J612">
        <v>1429732586</v>
      </c>
      <c r="K612" s="10">
        <f t="shared" si="55"/>
        <v>42116.83085648148</v>
      </c>
      <c r="L612">
        <v>1427140586</v>
      </c>
      <c r="M612" s="10">
        <f t="shared" si="56"/>
        <v>42086.83085648148</v>
      </c>
      <c r="N612" t="b">
        <v>0</v>
      </c>
      <c r="O612">
        <v>0</v>
      </c>
      <c r="P612" t="b">
        <v>0</v>
      </c>
      <c r="Q612" t="s">
        <v>8272</v>
      </c>
      <c r="R612" s="6">
        <v>0</v>
      </c>
      <c r="S612" s="7" t="str">
        <f t="shared" si="58"/>
        <v>technology</v>
      </c>
      <c r="T612" s="7" t="str">
        <f t="shared" si="59"/>
        <v>web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54"/>
        <v>0</v>
      </c>
      <c r="G613" t="s">
        <v>8220</v>
      </c>
      <c r="H613" t="s">
        <v>8230</v>
      </c>
      <c r="I613" t="s">
        <v>8249</v>
      </c>
      <c r="J613">
        <v>1453210037</v>
      </c>
      <c r="K613" s="10">
        <f t="shared" si="55"/>
        <v>42388.560613425929</v>
      </c>
      <c r="L613">
        <v>1448026037</v>
      </c>
      <c r="M613" s="10">
        <f t="shared" si="56"/>
        <v>42328.560613425929</v>
      </c>
      <c r="N613" t="b">
        <v>0</v>
      </c>
      <c r="O613">
        <v>0</v>
      </c>
      <c r="P613" t="b">
        <v>0</v>
      </c>
      <c r="Q613" t="s">
        <v>8272</v>
      </c>
      <c r="R613" s="6">
        <v>0</v>
      </c>
      <c r="S613" s="7" t="str">
        <f t="shared" si="58"/>
        <v>technology</v>
      </c>
      <c r="T613" s="7" t="str">
        <f t="shared" si="59"/>
        <v>web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54"/>
        <v>0</v>
      </c>
      <c r="G614" t="s">
        <v>8220</v>
      </c>
      <c r="H614" t="s">
        <v>8237</v>
      </c>
      <c r="I614" t="s">
        <v>8249</v>
      </c>
      <c r="J614">
        <v>1472777146</v>
      </c>
      <c r="K614" s="10">
        <f t="shared" si="55"/>
        <v>42615.031782407401</v>
      </c>
      <c r="L614">
        <v>1470185146</v>
      </c>
      <c r="M614" s="10">
        <f t="shared" si="56"/>
        <v>42585.031782407401</v>
      </c>
      <c r="N614" t="b">
        <v>0</v>
      </c>
      <c r="O614">
        <v>0</v>
      </c>
      <c r="P614" t="b">
        <v>0</v>
      </c>
      <c r="Q614" t="s">
        <v>8272</v>
      </c>
      <c r="R614" s="6">
        <v>0</v>
      </c>
      <c r="S614" s="7" t="str">
        <f t="shared" si="58"/>
        <v>technology</v>
      </c>
      <c r="T614" s="7" t="str">
        <f t="shared" si="59"/>
        <v>web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54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 s="10">
        <f t="shared" si="55"/>
        <v>42278.207638888889</v>
      </c>
      <c r="L615">
        <v>1441022120</v>
      </c>
      <c r="M615" s="10">
        <f t="shared" si="56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6">
        <f t="shared" si="57"/>
        <v>105.93388429752066</v>
      </c>
      <c r="S615" s="7" t="str">
        <f t="shared" si="58"/>
        <v>technology</v>
      </c>
      <c r="T615" s="7" t="str">
        <f t="shared" si="59"/>
        <v>web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54"/>
        <v>0</v>
      </c>
      <c r="G616" t="s">
        <v>8220</v>
      </c>
      <c r="H616" t="s">
        <v>8224</v>
      </c>
      <c r="I616" t="s">
        <v>8246</v>
      </c>
      <c r="J616">
        <v>1466731740</v>
      </c>
      <c r="K616" s="10">
        <f t="shared" si="55"/>
        <v>42545.061805555553</v>
      </c>
      <c r="L616">
        <v>1464139740</v>
      </c>
      <c r="M616" s="10">
        <f t="shared" si="56"/>
        <v>42515.061805555553</v>
      </c>
      <c r="N616" t="b">
        <v>0</v>
      </c>
      <c r="O616">
        <v>0</v>
      </c>
      <c r="P616" t="b">
        <v>0</v>
      </c>
      <c r="Q616" t="s">
        <v>8272</v>
      </c>
      <c r="R616" s="6">
        <v>0</v>
      </c>
      <c r="S616" s="7" t="str">
        <f t="shared" si="58"/>
        <v>technology</v>
      </c>
      <c r="T616" s="7" t="str">
        <f t="shared" si="59"/>
        <v>web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54"/>
        <v>0</v>
      </c>
      <c r="G617" t="s">
        <v>8220</v>
      </c>
      <c r="H617" t="s">
        <v>8228</v>
      </c>
      <c r="I617" t="s">
        <v>8250</v>
      </c>
      <c r="J617">
        <v>1443149759</v>
      </c>
      <c r="K617" s="10">
        <f t="shared" si="55"/>
        <v>42272.122210648144</v>
      </c>
      <c r="L617">
        <v>1440557759</v>
      </c>
      <c r="M617" s="10">
        <f t="shared" si="56"/>
        <v>42242.122210648144</v>
      </c>
      <c r="N617" t="b">
        <v>0</v>
      </c>
      <c r="O617">
        <v>0</v>
      </c>
      <c r="P617" t="b">
        <v>0</v>
      </c>
      <c r="Q617" t="s">
        <v>8272</v>
      </c>
      <c r="R617" s="6">
        <v>0</v>
      </c>
      <c r="S617" s="7" t="str">
        <f t="shared" si="58"/>
        <v>technology</v>
      </c>
      <c r="T617" s="7" t="str">
        <f t="shared" si="59"/>
        <v>web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54"/>
        <v>0</v>
      </c>
      <c r="G618" t="s">
        <v>8220</v>
      </c>
      <c r="H618" t="s">
        <v>8230</v>
      </c>
      <c r="I618" t="s">
        <v>8249</v>
      </c>
      <c r="J618">
        <v>1488013307</v>
      </c>
      <c r="K618" s="10">
        <f t="shared" si="55"/>
        <v>42791.376238425932</v>
      </c>
      <c r="L618">
        <v>1485421307</v>
      </c>
      <c r="M618" s="10">
        <f t="shared" si="56"/>
        <v>42761.376238425932</v>
      </c>
      <c r="N618" t="b">
        <v>0</v>
      </c>
      <c r="O618">
        <v>0</v>
      </c>
      <c r="P618" t="b">
        <v>0</v>
      </c>
      <c r="Q618" t="s">
        <v>8272</v>
      </c>
      <c r="R618" s="6">
        <v>0</v>
      </c>
      <c r="S618" s="7" t="str">
        <f t="shared" si="58"/>
        <v>technology</v>
      </c>
      <c r="T618" s="7" t="str">
        <f t="shared" si="59"/>
        <v>web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54"/>
        <v>0.03</v>
      </c>
      <c r="G619" t="s">
        <v>8220</v>
      </c>
      <c r="H619" t="s">
        <v>8225</v>
      </c>
      <c r="I619" t="s">
        <v>8247</v>
      </c>
      <c r="J619">
        <v>1431072843</v>
      </c>
      <c r="K619" s="10">
        <f t="shared" si="55"/>
        <v>42132.343090277776</v>
      </c>
      <c r="L619">
        <v>1427184843</v>
      </c>
      <c r="M619" s="10">
        <f t="shared" si="56"/>
        <v>42087.343090277776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57"/>
        <v>20</v>
      </c>
      <c r="S619" s="7" t="str">
        <f t="shared" si="58"/>
        <v>technology</v>
      </c>
      <c r="T619" s="7" t="str">
        <f t="shared" si="59"/>
        <v>web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54"/>
        <v>0</v>
      </c>
      <c r="G620" t="s">
        <v>8220</v>
      </c>
      <c r="H620" t="s">
        <v>8224</v>
      </c>
      <c r="I620" t="s">
        <v>8246</v>
      </c>
      <c r="J620">
        <v>1449689203</v>
      </c>
      <c r="K620" s="10">
        <f t="shared" si="55"/>
        <v>42347.810219907406</v>
      </c>
      <c r="L620">
        <v>1447097203</v>
      </c>
      <c r="M620" s="10">
        <f t="shared" si="56"/>
        <v>42317.810219907406</v>
      </c>
      <c r="N620" t="b">
        <v>0</v>
      </c>
      <c r="O620">
        <v>0</v>
      </c>
      <c r="P620" t="b">
        <v>0</v>
      </c>
      <c r="Q620" t="s">
        <v>8272</v>
      </c>
      <c r="R620" s="6">
        <v>0</v>
      </c>
      <c r="S620" s="7" t="str">
        <f t="shared" si="58"/>
        <v>technology</v>
      </c>
      <c r="T620" s="7" t="str">
        <f t="shared" si="59"/>
        <v>web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54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 s="10">
        <f t="shared" si="55"/>
        <v>41968.692013888889</v>
      </c>
      <c r="L621">
        <v>1411745790</v>
      </c>
      <c r="M621" s="10">
        <f t="shared" si="56"/>
        <v>41908.650347222225</v>
      </c>
      <c r="N621" t="b">
        <v>0</v>
      </c>
      <c r="O621">
        <v>1</v>
      </c>
      <c r="P621" t="b">
        <v>0</v>
      </c>
      <c r="Q621" t="s">
        <v>8272</v>
      </c>
      <c r="R621" s="6">
        <f t="shared" si="57"/>
        <v>1</v>
      </c>
      <c r="S621" s="7" t="str">
        <f t="shared" si="58"/>
        <v>technology</v>
      </c>
      <c r="T621" s="7" t="str">
        <f t="shared" si="59"/>
        <v>web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54"/>
        <v>0.01</v>
      </c>
      <c r="G622" t="s">
        <v>8220</v>
      </c>
      <c r="H622" t="s">
        <v>8229</v>
      </c>
      <c r="I622" t="s">
        <v>8251</v>
      </c>
      <c r="J622">
        <v>1408986738</v>
      </c>
      <c r="K622" s="10">
        <f t="shared" si="55"/>
        <v>41876.716874999998</v>
      </c>
      <c r="L622">
        <v>1405098738</v>
      </c>
      <c r="M622" s="10">
        <f t="shared" si="56"/>
        <v>41831.716874999998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57"/>
        <v>300</v>
      </c>
      <c r="S622" s="7" t="str">
        <f t="shared" si="58"/>
        <v>technology</v>
      </c>
      <c r="T622" s="7" t="str">
        <f t="shared" si="59"/>
        <v>web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54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 s="10">
        <f t="shared" si="55"/>
        <v>42558.987696759257</v>
      </c>
      <c r="L623">
        <v>1465342937</v>
      </c>
      <c r="M623" s="10">
        <f t="shared" si="56"/>
        <v>42528.987696759257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57"/>
        <v>87</v>
      </c>
      <c r="S623" s="7" t="str">
        <f t="shared" si="58"/>
        <v>technology</v>
      </c>
      <c r="T623" s="7" t="str">
        <f t="shared" si="59"/>
        <v>web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54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 s="10">
        <f t="shared" si="55"/>
        <v>42552.774745370371</v>
      </c>
      <c r="L624">
        <v>1465670138</v>
      </c>
      <c r="M624" s="10">
        <f t="shared" si="56"/>
        <v>42532.774745370371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57"/>
        <v>37.888888888888886</v>
      </c>
      <c r="S624" s="7" t="str">
        <f t="shared" si="58"/>
        <v>technology</v>
      </c>
      <c r="T624" s="7" t="str">
        <f t="shared" si="59"/>
        <v>web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54"/>
        <v>0</v>
      </c>
      <c r="G625" t="s">
        <v>8220</v>
      </c>
      <c r="H625" t="s">
        <v>8226</v>
      </c>
      <c r="I625" t="s">
        <v>8248</v>
      </c>
      <c r="J625">
        <v>1432771997</v>
      </c>
      <c r="K625" s="10">
        <f t="shared" si="55"/>
        <v>42152.009224537032</v>
      </c>
      <c r="L625">
        <v>1430179997</v>
      </c>
      <c r="M625" s="10">
        <f t="shared" si="56"/>
        <v>42122.009224537032</v>
      </c>
      <c r="N625" t="b">
        <v>0</v>
      </c>
      <c r="O625">
        <v>0</v>
      </c>
      <c r="P625" t="b">
        <v>0</v>
      </c>
      <c r="Q625" t="s">
        <v>8272</v>
      </c>
      <c r="R625" s="6">
        <v>0</v>
      </c>
      <c r="S625" s="7" t="str">
        <f t="shared" si="58"/>
        <v>technology</v>
      </c>
      <c r="T625" s="7" t="str">
        <f t="shared" si="59"/>
        <v>web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54"/>
        <v>0</v>
      </c>
      <c r="G626" t="s">
        <v>8220</v>
      </c>
      <c r="H626" t="s">
        <v>8224</v>
      </c>
      <c r="I626" t="s">
        <v>8246</v>
      </c>
      <c r="J626">
        <v>1431647041</v>
      </c>
      <c r="K626" s="10">
        <f t="shared" si="55"/>
        <v>42138.988900462966</v>
      </c>
      <c r="L626">
        <v>1429055041</v>
      </c>
      <c r="M626" s="10">
        <f t="shared" si="56"/>
        <v>42108.988900462966</v>
      </c>
      <c r="N626" t="b">
        <v>0</v>
      </c>
      <c r="O626">
        <v>0</v>
      </c>
      <c r="P626" t="b">
        <v>0</v>
      </c>
      <c r="Q626" t="s">
        <v>8272</v>
      </c>
      <c r="R626" s="6">
        <v>0</v>
      </c>
      <c r="S626" s="7" t="str">
        <f t="shared" si="58"/>
        <v>technology</v>
      </c>
      <c r="T626" s="7" t="str">
        <f t="shared" si="59"/>
        <v>web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54"/>
        <v>0</v>
      </c>
      <c r="G627" t="s">
        <v>8220</v>
      </c>
      <c r="H627" t="s">
        <v>8229</v>
      </c>
      <c r="I627" t="s">
        <v>8251</v>
      </c>
      <c r="J627">
        <v>1490560177</v>
      </c>
      <c r="K627" s="10">
        <f t="shared" si="55"/>
        <v>42820.853900462964</v>
      </c>
      <c r="L627">
        <v>1487971777</v>
      </c>
      <c r="M627" s="10">
        <f t="shared" si="56"/>
        <v>42790.895567129628</v>
      </c>
      <c r="N627" t="b">
        <v>0</v>
      </c>
      <c r="O627">
        <v>0</v>
      </c>
      <c r="P627" t="b">
        <v>0</v>
      </c>
      <c r="Q627" t="s">
        <v>8272</v>
      </c>
      <c r="R627" s="6">
        <v>0</v>
      </c>
      <c r="S627" s="7" t="str">
        <f t="shared" si="58"/>
        <v>technology</v>
      </c>
      <c r="T627" s="7" t="str">
        <f t="shared" si="59"/>
        <v>web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54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 s="10">
        <f t="shared" si="55"/>
        <v>42231.556944444441</v>
      </c>
      <c r="L628">
        <v>1436793939</v>
      </c>
      <c r="M628" s="10">
        <f t="shared" si="56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6">
        <f t="shared" si="57"/>
        <v>111.41025641025641</v>
      </c>
      <c r="S628" s="7" t="str">
        <f t="shared" si="58"/>
        <v>technology</v>
      </c>
      <c r="T628" s="7" t="str">
        <f t="shared" si="59"/>
        <v>web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54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 s="10">
        <f t="shared" si="55"/>
        <v>42443.958333333328</v>
      </c>
      <c r="L629">
        <v>1452842511</v>
      </c>
      <c r="M629" s="10">
        <f t="shared" si="56"/>
        <v>42384.306840277779</v>
      </c>
      <c r="N629" t="b">
        <v>0</v>
      </c>
      <c r="O629">
        <v>1</v>
      </c>
      <c r="P629" t="b">
        <v>0</v>
      </c>
      <c r="Q629" t="s">
        <v>8272</v>
      </c>
      <c r="R629" s="6">
        <f t="shared" si="57"/>
        <v>90</v>
      </c>
      <c r="S629" s="7" t="str">
        <f t="shared" si="58"/>
        <v>technology</v>
      </c>
      <c r="T629" s="7" t="str">
        <f t="shared" si="59"/>
        <v>web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54"/>
        <v>0</v>
      </c>
      <c r="G630" t="s">
        <v>8220</v>
      </c>
      <c r="H630" t="s">
        <v>8224</v>
      </c>
      <c r="I630" t="s">
        <v>8246</v>
      </c>
      <c r="J630">
        <v>1405269457</v>
      </c>
      <c r="K630" s="10">
        <f t="shared" si="55"/>
        <v>41833.692789351851</v>
      </c>
      <c r="L630">
        <v>1402677457</v>
      </c>
      <c r="M630" s="10">
        <f t="shared" si="56"/>
        <v>41803.692789351851</v>
      </c>
      <c r="N630" t="b">
        <v>0</v>
      </c>
      <c r="O630">
        <v>0</v>
      </c>
      <c r="P630" t="b">
        <v>0</v>
      </c>
      <c r="Q630" t="s">
        <v>8272</v>
      </c>
      <c r="R630" s="6">
        <v>0</v>
      </c>
      <c r="S630" s="7" t="str">
        <f t="shared" si="58"/>
        <v>technology</v>
      </c>
      <c r="T630" s="7" t="str">
        <f t="shared" si="59"/>
        <v>web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54"/>
        <v>1.75E-3</v>
      </c>
      <c r="G631" t="s">
        <v>8220</v>
      </c>
      <c r="H631" t="s">
        <v>8226</v>
      </c>
      <c r="I631" t="s">
        <v>8248</v>
      </c>
      <c r="J631">
        <v>1463239108</v>
      </c>
      <c r="K631" s="10">
        <f t="shared" si="55"/>
        <v>42504.637824074074</v>
      </c>
      <c r="L631">
        <v>1460647108</v>
      </c>
      <c r="M631" s="10">
        <f t="shared" si="56"/>
        <v>42474.637824074074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57"/>
        <v>116.66666666666667</v>
      </c>
      <c r="S631" s="7" t="str">
        <f t="shared" si="58"/>
        <v>technology</v>
      </c>
      <c r="T631" s="7" t="str">
        <f t="shared" si="59"/>
        <v>web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54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 s="10">
        <f t="shared" si="55"/>
        <v>42253.215277777781</v>
      </c>
      <c r="L632">
        <v>1438959121</v>
      </c>
      <c r="M632" s="10">
        <f t="shared" si="56"/>
        <v>42223.619456018518</v>
      </c>
      <c r="N632" t="b">
        <v>0</v>
      </c>
      <c r="O632">
        <v>1</v>
      </c>
      <c r="P632" t="b">
        <v>0</v>
      </c>
      <c r="Q632" t="s">
        <v>8272</v>
      </c>
      <c r="R632" s="6">
        <f t="shared" si="57"/>
        <v>10</v>
      </c>
      <c r="S632" s="7" t="str">
        <f t="shared" si="58"/>
        <v>technology</v>
      </c>
      <c r="T632" s="7" t="str">
        <f t="shared" si="59"/>
        <v>web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54"/>
        <v>1.38E-2</v>
      </c>
      <c r="G633" t="s">
        <v>8220</v>
      </c>
      <c r="H633" t="s">
        <v>8229</v>
      </c>
      <c r="I633" t="s">
        <v>8251</v>
      </c>
      <c r="J633">
        <v>1464460329</v>
      </c>
      <c r="K633" s="10">
        <f t="shared" si="55"/>
        <v>42518.772326388891</v>
      </c>
      <c r="L633">
        <v>1461954729</v>
      </c>
      <c r="M633" s="10">
        <f t="shared" si="56"/>
        <v>42489.772326388891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57"/>
        <v>76.666666666666671</v>
      </c>
      <c r="S633" s="7" t="str">
        <f t="shared" si="58"/>
        <v>technology</v>
      </c>
      <c r="T633" s="7" t="str">
        <f t="shared" si="59"/>
        <v>web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54"/>
        <v>0</v>
      </c>
      <c r="G634" t="s">
        <v>8220</v>
      </c>
      <c r="H634" t="s">
        <v>8233</v>
      </c>
      <c r="I634" t="s">
        <v>8249</v>
      </c>
      <c r="J634">
        <v>1448470165</v>
      </c>
      <c r="K634" s="10">
        <f t="shared" si="55"/>
        <v>42333.700983796298</v>
      </c>
      <c r="L634">
        <v>1445874565</v>
      </c>
      <c r="M634" s="10">
        <f t="shared" si="56"/>
        <v>42303.659317129626</v>
      </c>
      <c r="N634" t="b">
        <v>0</v>
      </c>
      <c r="O634">
        <v>0</v>
      </c>
      <c r="P634" t="b">
        <v>0</v>
      </c>
      <c r="Q634" t="s">
        <v>8272</v>
      </c>
      <c r="R634" s="6">
        <v>0</v>
      </c>
      <c r="S634" s="7" t="str">
        <f t="shared" si="58"/>
        <v>technology</v>
      </c>
      <c r="T634" s="7" t="str">
        <f t="shared" si="59"/>
        <v>web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54"/>
        <v>0.1245</v>
      </c>
      <c r="G635" t="s">
        <v>8220</v>
      </c>
      <c r="H635" t="s">
        <v>8224</v>
      </c>
      <c r="I635" t="s">
        <v>8246</v>
      </c>
      <c r="J635">
        <v>1466204400</v>
      </c>
      <c r="K635" s="10">
        <f t="shared" si="55"/>
        <v>42538.958333333328</v>
      </c>
      <c r="L635">
        <v>1463469062</v>
      </c>
      <c r="M635" s="10">
        <f t="shared" si="56"/>
        <v>42507.29932870371</v>
      </c>
      <c r="N635" t="b">
        <v>0</v>
      </c>
      <c r="O635">
        <v>25</v>
      </c>
      <c r="P635" t="b">
        <v>0</v>
      </c>
      <c r="Q635" t="s">
        <v>8272</v>
      </c>
      <c r="R635" s="6">
        <f t="shared" si="57"/>
        <v>49.8</v>
      </c>
      <c r="S635" s="7" t="str">
        <f t="shared" si="58"/>
        <v>technology</v>
      </c>
      <c r="T635" s="7" t="str">
        <f t="shared" si="59"/>
        <v>web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54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 s="10">
        <f t="shared" si="55"/>
        <v>42061.928576388891</v>
      </c>
      <c r="L636">
        <v>1422397029</v>
      </c>
      <c r="M636" s="10">
        <f t="shared" si="56"/>
        <v>42031.928576388891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57"/>
        <v>1</v>
      </c>
      <c r="S636" s="7" t="str">
        <f t="shared" si="58"/>
        <v>technology</v>
      </c>
      <c r="T636" s="7" t="str">
        <f t="shared" si="59"/>
        <v>web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54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 s="10">
        <f t="shared" si="55"/>
        <v>42106.092152777783</v>
      </c>
      <c r="L637">
        <v>1426212762</v>
      </c>
      <c r="M637" s="10">
        <f t="shared" si="56"/>
        <v>42076.092152777783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57"/>
        <v>2</v>
      </c>
      <c r="S637" s="7" t="str">
        <f t="shared" si="58"/>
        <v>technology</v>
      </c>
      <c r="T637" s="7" t="str">
        <f t="shared" si="59"/>
        <v>web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54"/>
        <v>2E-3</v>
      </c>
      <c r="G638" t="s">
        <v>8220</v>
      </c>
      <c r="H638" t="s">
        <v>8225</v>
      </c>
      <c r="I638" t="s">
        <v>8247</v>
      </c>
      <c r="J638">
        <v>1433587620</v>
      </c>
      <c r="K638" s="10">
        <f t="shared" si="55"/>
        <v>42161.44930555555</v>
      </c>
      <c r="L638">
        <v>1430996150</v>
      </c>
      <c r="M638" s="10">
        <f t="shared" si="56"/>
        <v>42131.455439814818</v>
      </c>
      <c r="N638" t="b">
        <v>0</v>
      </c>
      <c r="O638">
        <v>1</v>
      </c>
      <c r="P638" t="b">
        <v>0</v>
      </c>
      <c r="Q638" t="s">
        <v>8272</v>
      </c>
      <c r="R638" s="6">
        <f t="shared" si="57"/>
        <v>4</v>
      </c>
      <c r="S638" s="7" t="str">
        <f t="shared" si="58"/>
        <v>technology</v>
      </c>
      <c r="T638" s="7" t="str">
        <f t="shared" si="59"/>
        <v>web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54"/>
        <v>0</v>
      </c>
      <c r="G639" t="s">
        <v>8220</v>
      </c>
      <c r="H639" t="s">
        <v>8225</v>
      </c>
      <c r="I639" t="s">
        <v>8247</v>
      </c>
      <c r="J639">
        <v>1488063840</v>
      </c>
      <c r="K639" s="10">
        <f t="shared" si="55"/>
        <v>42791.961111111115</v>
      </c>
      <c r="L639">
        <v>1485558318</v>
      </c>
      <c r="M639" s="10">
        <f t="shared" si="56"/>
        <v>42762.962013888886</v>
      </c>
      <c r="N639" t="b">
        <v>0</v>
      </c>
      <c r="O639">
        <v>0</v>
      </c>
      <c r="P639" t="b">
        <v>0</v>
      </c>
      <c r="Q639" t="s">
        <v>8272</v>
      </c>
      <c r="R639" s="6">
        <v>0</v>
      </c>
      <c r="S639" s="7" t="str">
        <f t="shared" si="58"/>
        <v>technology</v>
      </c>
      <c r="T639" s="7" t="str">
        <f t="shared" si="59"/>
        <v>web</v>
      </c>
    </row>
    <row r="640" spans="1:20" ht="18.7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54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 s="10">
        <f t="shared" si="55"/>
        <v>42819.55164351852</v>
      </c>
      <c r="L640">
        <v>1485267262</v>
      </c>
      <c r="M640" s="10">
        <f t="shared" si="56"/>
        <v>42759.593310185184</v>
      </c>
      <c r="N640" t="b">
        <v>0</v>
      </c>
      <c r="O640">
        <v>6</v>
      </c>
      <c r="P640" t="b">
        <v>0</v>
      </c>
      <c r="Q640" t="s">
        <v>8272</v>
      </c>
      <c r="R640" s="6">
        <f t="shared" si="57"/>
        <v>3</v>
      </c>
      <c r="S640" s="7" t="str">
        <f t="shared" si="58"/>
        <v>technology</v>
      </c>
      <c r="T640" s="7" t="str">
        <f t="shared" si="59"/>
        <v>web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54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 s="10">
        <f t="shared" si="55"/>
        <v>41925.583275462966</v>
      </c>
      <c r="L641">
        <v>1408024795</v>
      </c>
      <c r="M641" s="10">
        <f t="shared" si="56"/>
        <v>41865.583275462966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57"/>
        <v>1</v>
      </c>
      <c r="S641" s="7" t="str">
        <f t="shared" si="58"/>
        <v>technology</v>
      </c>
      <c r="T641" s="7" t="str">
        <f t="shared" si="59"/>
        <v>web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54"/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 s="10">
        <f t="shared" si="55"/>
        <v>42698.958333333328</v>
      </c>
      <c r="L642">
        <v>1478685915</v>
      </c>
      <c r="M642" s="10">
        <f t="shared" si="56"/>
        <v>42683.420312500006</v>
      </c>
      <c r="N642" t="b">
        <v>0</v>
      </c>
      <c r="O642">
        <v>2</v>
      </c>
      <c r="P642" t="b">
        <v>1</v>
      </c>
      <c r="Q642" t="s">
        <v>8273</v>
      </c>
      <c r="R642" s="6">
        <f t="shared" si="57"/>
        <v>50.5</v>
      </c>
      <c r="S642" s="7" t="str">
        <f t="shared" si="58"/>
        <v>technology</v>
      </c>
      <c r="T642" s="7" t="str">
        <f t="shared" si="59"/>
        <v>wearables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60">E643/D643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 s="10">
        <f t="shared" ref="K643:K706" si="61">(((J643/60)/60)/24)+DATE(1970,1,1)</f>
        <v>42229.57</v>
      </c>
      <c r="L643">
        <v>1436881248</v>
      </c>
      <c r="M643" s="10">
        <f t="shared" ref="M643:M706" si="62">(((L643/60)/60)/24)+DATE(1970,1,1)</f>
        <v>42199.57</v>
      </c>
      <c r="N643" t="b">
        <v>0</v>
      </c>
      <c r="O643">
        <v>315</v>
      </c>
      <c r="P643" t="b">
        <v>1</v>
      </c>
      <c r="Q643" t="s">
        <v>8273</v>
      </c>
      <c r="R643" s="6">
        <f t="shared" ref="R643:R706" si="63">E643/O643</f>
        <v>151.31746031746033</v>
      </c>
      <c r="S643" s="7" t="str">
        <f t="shared" ref="S643:S706" si="64">LEFT($Q643,FIND("/",$Q643)-1)</f>
        <v>technology</v>
      </c>
      <c r="T643" s="7" t="str">
        <f t="shared" ref="T643:T706" si="65">RIGHT($Q643,LEN($Q643)-FIND("/",$Q643))</f>
        <v>wearables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6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 s="10">
        <f t="shared" si="61"/>
        <v>42235.651319444441</v>
      </c>
      <c r="L644">
        <v>1436888274</v>
      </c>
      <c r="M644" s="10">
        <f t="shared" si="62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63"/>
        <v>134.3592456301748</v>
      </c>
      <c r="S644" s="7" t="str">
        <f t="shared" si="64"/>
        <v>technology</v>
      </c>
      <c r="T644" s="7" t="str">
        <f t="shared" si="65"/>
        <v>wearables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6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 s="10">
        <f t="shared" si="61"/>
        <v>42155.642071759255</v>
      </c>
      <c r="L645">
        <v>1428333875</v>
      </c>
      <c r="M645" s="10">
        <f t="shared" si="62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63"/>
        <v>174.02631578947367</v>
      </c>
      <c r="S645" s="7" t="str">
        <f t="shared" si="64"/>
        <v>technology</v>
      </c>
      <c r="T645" s="7" t="str">
        <f t="shared" si="65"/>
        <v>wearables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6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 s="10">
        <f t="shared" si="61"/>
        <v>41941.041666666664</v>
      </c>
      <c r="L646">
        <v>1410883139</v>
      </c>
      <c r="M646" s="10">
        <f t="shared" si="62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6">
        <f t="shared" si="63"/>
        <v>73.486268364348675</v>
      </c>
      <c r="S646" s="7" t="str">
        <f t="shared" si="64"/>
        <v>technology</v>
      </c>
      <c r="T646" s="7" t="str">
        <f t="shared" si="65"/>
        <v>wearables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6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 s="10">
        <f t="shared" si="61"/>
        <v>42594.026319444441</v>
      </c>
      <c r="L647">
        <v>1468370274</v>
      </c>
      <c r="M647" s="10">
        <f t="shared" si="62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63"/>
        <v>23.518987341772153</v>
      </c>
      <c r="S647" s="7" t="str">
        <f t="shared" si="64"/>
        <v>technology</v>
      </c>
      <c r="T647" s="7" t="str">
        <f t="shared" si="65"/>
        <v>wearables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6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 s="10">
        <f t="shared" si="61"/>
        <v>41862.852627314816</v>
      </c>
      <c r="L648">
        <v>1405196867</v>
      </c>
      <c r="M648" s="10">
        <f t="shared" si="62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63"/>
        <v>39.074444444444445</v>
      </c>
      <c r="S648" s="7" t="str">
        <f t="shared" si="64"/>
        <v>technology</v>
      </c>
      <c r="T648" s="7" t="str">
        <f t="shared" si="65"/>
        <v>wearables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60"/>
        <v>1.0705</v>
      </c>
      <c r="G649" t="s">
        <v>8219</v>
      </c>
      <c r="H649" t="s">
        <v>8229</v>
      </c>
      <c r="I649" t="s">
        <v>8251</v>
      </c>
      <c r="J649">
        <v>1458235549</v>
      </c>
      <c r="K649" s="10">
        <f t="shared" si="61"/>
        <v>42446.726261574076</v>
      </c>
      <c r="L649">
        <v>1455647149</v>
      </c>
      <c r="M649" s="10">
        <f t="shared" si="62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6">
        <f t="shared" si="63"/>
        <v>125.94117647058823</v>
      </c>
      <c r="S649" s="7" t="str">
        <f t="shared" si="64"/>
        <v>technology</v>
      </c>
      <c r="T649" s="7" t="str">
        <f t="shared" si="65"/>
        <v>wearables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6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 s="10">
        <f t="shared" si="61"/>
        <v>41926.693379629629</v>
      </c>
      <c r="L650">
        <v>1410280708</v>
      </c>
      <c r="M650" s="10">
        <f t="shared" si="62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63"/>
        <v>1644</v>
      </c>
      <c r="S650" s="7" t="str">
        <f t="shared" si="64"/>
        <v>technology</v>
      </c>
      <c r="T650" s="7" t="str">
        <f t="shared" si="65"/>
        <v>wearables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60"/>
        <v>1.3996</v>
      </c>
      <c r="G651" t="s">
        <v>8219</v>
      </c>
      <c r="H651" t="s">
        <v>8224</v>
      </c>
      <c r="I651" t="s">
        <v>8246</v>
      </c>
      <c r="J651">
        <v>1410904413</v>
      </c>
      <c r="K651" s="10">
        <f t="shared" si="61"/>
        <v>41898.912187499998</v>
      </c>
      <c r="L651">
        <v>1409090013</v>
      </c>
      <c r="M651" s="10">
        <f t="shared" si="62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63"/>
        <v>42.670731707317074</v>
      </c>
      <c r="S651" s="7" t="str">
        <f t="shared" si="64"/>
        <v>technology</v>
      </c>
      <c r="T651" s="7" t="str">
        <f t="shared" si="65"/>
        <v>wearables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6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 s="10">
        <f t="shared" si="61"/>
        <v>41992.078518518523</v>
      </c>
      <c r="L652">
        <v>1413766384</v>
      </c>
      <c r="M652" s="10">
        <f t="shared" si="62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6">
        <f t="shared" si="63"/>
        <v>35.125</v>
      </c>
      <c r="S652" s="7" t="str">
        <f t="shared" si="64"/>
        <v>technology</v>
      </c>
      <c r="T652" s="7" t="str">
        <f t="shared" si="65"/>
        <v>wearables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6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 s="10">
        <f t="shared" si="61"/>
        <v>41986.017488425925</v>
      </c>
      <c r="L653">
        <v>1415838311</v>
      </c>
      <c r="M653" s="10">
        <f t="shared" si="62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63"/>
        <v>239.35238095238094</v>
      </c>
      <c r="S653" s="7" t="str">
        <f t="shared" si="64"/>
        <v>technology</v>
      </c>
      <c r="T653" s="7" t="str">
        <f t="shared" si="65"/>
        <v>wearables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6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 s="10">
        <f t="shared" si="61"/>
        <v>42705.732060185182</v>
      </c>
      <c r="L654">
        <v>1478018050</v>
      </c>
      <c r="M654" s="10">
        <f t="shared" si="62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6">
        <f t="shared" si="63"/>
        <v>107.64285714285714</v>
      </c>
      <c r="S654" s="7" t="str">
        <f t="shared" si="64"/>
        <v>technology</v>
      </c>
      <c r="T654" s="7" t="str">
        <f t="shared" si="65"/>
        <v>wearables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6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 s="10">
        <f t="shared" si="61"/>
        <v>42236.618518518517</v>
      </c>
      <c r="L655">
        <v>1436885440</v>
      </c>
      <c r="M655" s="10">
        <f t="shared" si="62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63"/>
        <v>95.830623306233065</v>
      </c>
      <c r="S655" s="7" t="str">
        <f t="shared" si="64"/>
        <v>technology</v>
      </c>
      <c r="T655" s="7" t="str">
        <f t="shared" si="65"/>
        <v>wearables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6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 s="10">
        <f t="shared" si="61"/>
        <v>42193.957326388889</v>
      </c>
      <c r="L656">
        <v>1433804313</v>
      </c>
      <c r="M656" s="10">
        <f t="shared" si="62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63"/>
        <v>31.663376110562684</v>
      </c>
      <c r="S656" s="7" t="str">
        <f t="shared" si="64"/>
        <v>technology</v>
      </c>
      <c r="T656" s="7" t="str">
        <f t="shared" si="65"/>
        <v>wearables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6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 s="10">
        <f t="shared" si="61"/>
        <v>42075.915648148148</v>
      </c>
      <c r="L657">
        <v>1423609112</v>
      </c>
      <c r="M657" s="10">
        <f t="shared" si="62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6">
        <f t="shared" si="63"/>
        <v>42.886861313868614</v>
      </c>
      <c r="S657" s="7" t="str">
        <f t="shared" si="64"/>
        <v>technology</v>
      </c>
      <c r="T657" s="7" t="str">
        <f t="shared" si="65"/>
        <v>wearables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6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 s="10">
        <f t="shared" si="61"/>
        <v>42477.762951388882</v>
      </c>
      <c r="L658">
        <v>1455736719</v>
      </c>
      <c r="M658" s="10">
        <f t="shared" si="62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6">
        <f t="shared" si="63"/>
        <v>122.73563218390805</v>
      </c>
      <c r="S658" s="7" t="str">
        <f t="shared" si="64"/>
        <v>technology</v>
      </c>
      <c r="T658" s="7" t="str">
        <f t="shared" si="65"/>
        <v>wearables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6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 s="10">
        <f t="shared" si="61"/>
        <v>42361.84574074074</v>
      </c>
      <c r="L659">
        <v>1448309872</v>
      </c>
      <c r="M659" s="10">
        <f t="shared" si="62"/>
        <v>42331.84574074074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63"/>
        <v>190.45454545454547</v>
      </c>
      <c r="S659" s="7" t="str">
        <f t="shared" si="64"/>
        <v>technology</v>
      </c>
      <c r="T659" s="7" t="str">
        <f t="shared" si="65"/>
        <v>wearables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6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 s="10">
        <f t="shared" si="61"/>
        <v>42211.75</v>
      </c>
      <c r="L660">
        <v>1435117889</v>
      </c>
      <c r="M660" s="10">
        <f t="shared" si="62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6">
        <f t="shared" si="63"/>
        <v>109.33695652173913</v>
      </c>
      <c r="S660" s="7" t="str">
        <f t="shared" si="64"/>
        <v>technology</v>
      </c>
      <c r="T660" s="7" t="str">
        <f t="shared" si="65"/>
        <v>wearables</v>
      </c>
    </row>
    <row r="661" spans="1:20" ht="18.7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6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 s="10">
        <f t="shared" si="61"/>
        <v>42239.593692129631</v>
      </c>
      <c r="L661">
        <v>1437747295</v>
      </c>
      <c r="M661" s="10">
        <f t="shared" si="62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63"/>
        <v>143.66666666666666</v>
      </c>
      <c r="S661" s="7" t="str">
        <f t="shared" si="64"/>
        <v>technology</v>
      </c>
      <c r="T661" s="7" t="str">
        <f t="shared" si="65"/>
        <v>wearables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6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 s="10">
        <f t="shared" si="61"/>
        <v>41952.783321759263</v>
      </c>
      <c r="L662">
        <v>1412963279</v>
      </c>
      <c r="M662" s="10">
        <f t="shared" si="62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6">
        <f t="shared" si="63"/>
        <v>84.944444444444443</v>
      </c>
      <c r="S662" s="7" t="str">
        <f t="shared" si="64"/>
        <v>technology</v>
      </c>
      <c r="T662" s="7" t="str">
        <f t="shared" si="65"/>
        <v>wearables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6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 s="10">
        <f t="shared" si="61"/>
        <v>42666.645358796297</v>
      </c>
      <c r="L663">
        <v>1474644559</v>
      </c>
      <c r="M663" s="10">
        <f t="shared" si="62"/>
        <v>42636.645358796297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63"/>
        <v>10.555555555555555</v>
      </c>
      <c r="S663" s="7" t="str">
        <f t="shared" si="64"/>
        <v>technology</v>
      </c>
      <c r="T663" s="7" t="str">
        <f t="shared" si="65"/>
        <v>wearables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6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 s="10">
        <f t="shared" si="61"/>
        <v>42020.438043981485</v>
      </c>
      <c r="L664">
        <v>1418812247</v>
      </c>
      <c r="M664" s="10">
        <f t="shared" si="62"/>
        <v>41990.438043981485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63"/>
        <v>39</v>
      </c>
      <c r="S664" s="7" t="str">
        <f t="shared" si="64"/>
        <v>technology</v>
      </c>
      <c r="T664" s="7" t="str">
        <f t="shared" si="65"/>
        <v>wearables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6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 s="10">
        <f t="shared" si="61"/>
        <v>42203.843240740738</v>
      </c>
      <c r="L665">
        <v>1434658456</v>
      </c>
      <c r="M665" s="10">
        <f t="shared" si="62"/>
        <v>42173.843240740738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63"/>
        <v>100</v>
      </c>
      <c r="S665" s="7" t="str">
        <f t="shared" si="64"/>
        <v>technology</v>
      </c>
      <c r="T665" s="7" t="str">
        <f t="shared" si="65"/>
        <v>wearables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6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 s="10">
        <f t="shared" si="61"/>
        <v>42107.666377314818</v>
      </c>
      <c r="L666">
        <v>1426348775</v>
      </c>
      <c r="M666" s="10">
        <f t="shared" si="62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63"/>
        <v>31.172413793103448</v>
      </c>
      <c r="S666" s="7" t="str">
        <f t="shared" si="64"/>
        <v>technology</v>
      </c>
      <c r="T666" s="7" t="str">
        <f t="shared" si="65"/>
        <v>wearables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6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 s="10">
        <f t="shared" si="61"/>
        <v>42748.711354166662</v>
      </c>
      <c r="L667">
        <v>1479143061</v>
      </c>
      <c r="M667" s="10">
        <f t="shared" si="62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63"/>
        <v>155.33333333333334</v>
      </c>
      <c r="S667" s="7" t="str">
        <f t="shared" si="64"/>
        <v>technology</v>
      </c>
      <c r="T667" s="7" t="str">
        <f t="shared" si="65"/>
        <v>wearables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6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 s="10">
        <f t="shared" si="61"/>
        <v>41868.832152777781</v>
      </c>
      <c r="L668">
        <v>1405713498</v>
      </c>
      <c r="M668" s="10">
        <f t="shared" si="62"/>
        <v>41838.832152777781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63"/>
        <v>2</v>
      </c>
      <c r="S668" s="7" t="str">
        <f t="shared" si="64"/>
        <v>technology</v>
      </c>
      <c r="T668" s="7" t="str">
        <f t="shared" si="65"/>
        <v>wearables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60"/>
        <v>0.1002</v>
      </c>
      <c r="G669" t="s">
        <v>8221</v>
      </c>
      <c r="H669" t="s">
        <v>8237</v>
      </c>
      <c r="I669" t="s">
        <v>8249</v>
      </c>
      <c r="J669">
        <v>1477731463</v>
      </c>
      <c r="K669" s="10">
        <f t="shared" si="61"/>
        <v>42672.373414351852</v>
      </c>
      <c r="L669">
        <v>1474275463</v>
      </c>
      <c r="M669" s="10">
        <f t="shared" si="62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63"/>
        <v>178.92857142857142</v>
      </c>
      <c r="S669" s="7" t="str">
        <f t="shared" si="64"/>
        <v>technology</v>
      </c>
      <c r="T669" s="7" t="str">
        <f t="shared" si="65"/>
        <v>wearables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6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 s="10">
        <f t="shared" si="61"/>
        <v>42135.831273148149</v>
      </c>
      <c r="L670">
        <v>1427486222</v>
      </c>
      <c r="M670" s="10">
        <f t="shared" si="62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63"/>
        <v>27.36</v>
      </c>
      <c r="S670" s="7" t="str">
        <f t="shared" si="64"/>
        <v>technology</v>
      </c>
      <c r="T670" s="7" t="str">
        <f t="shared" si="65"/>
        <v>wearables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6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 s="10">
        <f t="shared" si="61"/>
        <v>42557.625671296293</v>
      </c>
      <c r="L671">
        <v>1465225258</v>
      </c>
      <c r="M671" s="10">
        <f t="shared" si="62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63"/>
        <v>1536.25</v>
      </c>
      <c r="S671" s="7" t="str">
        <f t="shared" si="64"/>
        <v>technology</v>
      </c>
      <c r="T671" s="7" t="str">
        <f t="shared" si="65"/>
        <v>wearables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6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 s="10">
        <f t="shared" si="61"/>
        <v>42540.340277777781</v>
      </c>
      <c r="L672">
        <v>1463418120</v>
      </c>
      <c r="M672" s="10">
        <f t="shared" si="62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6">
        <f t="shared" si="63"/>
        <v>84.99677419354839</v>
      </c>
      <c r="S672" s="7" t="str">
        <f t="shared" si="64"/>
        <v>technology</v>
      </c>
      <c r="T672" s="7" t="str">
        <f t="shared" si="65"/>
        <v>wearables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6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 s="10">
        <f t="shared" si="61"/>
        <v>42018.166666666672</v>
      </c>
      <c r="L673">
        <v>1418315852</v>
      </c>
      <c r="M673" s="10">
        <f t="shared" si="62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6">
        <f t="shared" si="63"/>
        <v>788.5333333333333</v>
      </c>
      <c r="S673" s="7" t="str">
        <f t="shared" si="64"/>
        <v>technology</v>
      </c>
      <c r="T673" s="7" t="str">
        <f t="shared" si="65"/>
        <v>wearables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6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 s="10">
        <f t="shared" si="61"/>
        <v>42005.207638888889</v>
      </c>
      <c r="L674">
        <v>1417410964</v>
      </c>
      <c r="M674" s="10">
        <f t="shared" si="62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6">
        <f t="shared" si="63"/>
        <v>50.29767441860465</v>
      </c>
      <c r="S674" s="7" t="str">
        <f t="shared" si="64"/>
        <v>technology</v>
      </c>
      <c r="T674" s="7" t="str">
        <f t="shared" si="65"/>
        <v>wearables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6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 s="10">
        <f t="shared" si="61"/>
        <v>41883.840474537035</v>
      </c>
      <c r="L675">
        <v>1405714217</v>
      </c>
      <c r="M675" s="10">
        <f t="shared" si="62"/>
        <v>41838.840474537035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63"/>
        <v>68.333333333333329</v>
      </c>
      <c r="S675" s="7" t="str">
        <f t="shared" si="64"/>
        <v>technology</v>
      </c>
      <c r="T675" s="7" t="str">
        <f t="shared" si="65"/>
        <v>wearables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6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 s="10">
        <f t="shared" si="61"/>
        <v>41863.116053240738</v>
      </c>
      <c r="L676">
        <v>1402627627</v>
      </c>
      <c r="M676" s="10">
        <f t="shared" si="62"/>
        <v>41803.116053240738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63"/>
        <v>7.5</v>
      </c>
      <c r="S676" s="7" t="str">
        <f t="shared" si="64"/>
        <v>technology</v>
      </c>
      <c r="T676" s="7" t="str">
        <f t="shared" si="65"/>
        <v>wearables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6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 s="10">
        <f t="shared" si="61"/>
        <v>42005.290972222225</v>
      </c>
      <c r="L677">
        <v>1417558804</v>
      </c>
      <c r="M677" s="10">
        <f t="shared" si="62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6">
        <f t="shared" si="63"/>
        <v>34.269230769230766</v>
      </c>
      <c r="S677" s="7" t="str">
        <f t="shared" si="64"/>
        <v>technology</v>
      </c>
      <c r="T677" s="7" t="str">
        <f t="shared" si="65"/>
        <v>wearables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6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 s="10">
        <f t="shared" si="61"/>
        <v>42042.768298611118</v>
      </c>
      <c r="L678">
        <v>1420741581</v>
      </c>
      <c r="M678" s="10">
        <f t="shared" si="62"/>
        <v>42012.768298611118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63"/>
        <v>61.291666666666664</v>
      </c>
      <c r="S678" s="7" t="str">
        <f t="shared" si="64"/>
        <v>technology</v>
      </c>
      <c r="T678" s="7" t="str">
        <f t="shared" si="65"/>
        <v>wearables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6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 s="10">
        <f t="shared" si="61"/>
        <v>42549.403877314813</v>
      </c>
      <c r="L679">
        <v>1463218895</v>
      </c>
      <c r="M679" s="10">
        <f t="shared" si="62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63"/>
        <v>133.25</v>
      </c>
      <c r="S679" s="7" t="str">
        <f t="shared" si="64"/>
        <v>technology</v>
      </c>
      <c r="T679" s="7" t="str">
        <f t="shared" si="65"/>
        <v>wearables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6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 s="10">
        <f t="shared" si="61"/>
        <v>42511.376597222217</v>
      </c>
      <c r="L680">
        <v>1461229338</v>
      </c>
      <c r="M680" s="10">
        <f t="shared" si="62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63"/>
        <v>65.17647058823529</v>
      </c>
      <c r="S680" s="7" t="str">
        <f t="shared" si="64"/>
        <v>technology</v>
      </c>
      <c r="T680" s="7" t="str">
        <f t="shared" si="65"/>
        <v>wearables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6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 s="10">
        <f t="shared" si="61"/>
        <v>42616.695706018523</v>
      </c>
      <c r="L681">
        <v>1467736909</v>
      </c>
      <c r="M681" s="10">
        <f t="shared" si="62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63"/>
        <v>93.90425531914893</v>
      </c>
      <c r="S681" s="7" t="str">
        <f t="shared" si="64"/>
        <v>technology</v>
      </c>
      <c r="T681" s="7" t="str">
        <f t="shared" si="65"/>
        <v>wearables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6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 s="10">
        <f t="shared" si="61"/>
        <v>41899.501516203702</v>
      </c>
      <c r="L682">
        <v>1407931331</v>
      </c>
      <c r="M682" s="10">
        <f t="shared" si="62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63"/>
        <v>150.65116279069767</v>
      </c>
      <c r="S682" s="7" t="str">
        <f t="shared" si="64"/>
        <v>technology</v>
      </c>
      <c r="T682" s="7" t="str">
        <f t="shared" si="65"/>
        <v>wearables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6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 s="10">
        <f t="shared" si="61"/>
        <v>42669.805601851855</v>
      </c>
      <c r="L683">
        <v>1474917604</v>
      </c>
      <c r="M683" s="10">
        <f t="shared" si="62"/>
        <v>42639.805601851855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63"/>
        <v>1</v>
      </c>
      <c r="S683" s="7" t="str">
        <f t="shared" si="64"/>
        <v>technology</v>
      </c>
      <c r="T683" s="7" t="str">
        <f t="shared" si="65"/>
        <v>wearables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6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 s="10">
        <f t="shared" si="61"/>
        <v>42808.723634259266</v>
      </c>
      <c r="L684">
        <v>1486923722</v>
      </c>
      <c r="M684" s="10">
        <f t="shared" si="62"/>
        <v>42778.765300925923</v>
      </c>
      <c r="N684" t="b">
        <v>0</v>
      </c>
      <c r="O684">
        <v>4</v>
      </c>
      <c r="P684" t="b">
        <v>0</v>
      </c>
      <c r="Q684" t="s">
        <v>8273</v>
      </c>
      <c r="R684" s="6">
        <f t="shared" si="63"/>
        <v>13.25</v>
      </c>
      <c r="S684" s="7" t="str">
        <f t="shared" si="64"/>
        <v>technology</v>
      </c>
      <c r="T684" s="7" t="str">
        <f t="shared" si="65"/>
        <v>wearables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6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 s="10">
        <f t="shared" si="61"/>
        <v>42674.900046296301</v>
      </c>
      <c r="L685">
        <v>1474493764</v>
      </c>
      <c r="M685" s="10">
        <f t="shared" si="62"/>
        <v>42634.900046296301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63"/>
        <v>99.333333333333329</v>
      </c>
      <c r="S685" s="7" t="str">
        <f t="shared" si="64"/>
        <v>technology</v>
      </c>
      <c r="T685" s="7" t="str">
        <f t="shared" si="65"/>
        <v>wearables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6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 s="10">
        <f t="shared" si="61"/>
        <v>41845.125</v>
      </c>
      <c r="L686">
        <v>1403176891</v>
      </c>
      <c r="M686" s="10">
        <f t="shared" si="62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6">
        <f t="shared" si="63"/>
        <v>177.39259259259259</v>
      </c>
      <c r="S686" s="7" t="str">
        <f t="shared" si="64"/>
        <v>technology</v>
      </c>
      <c r="T686" s="7" t="str">
        <f t="shared" si="65"/>
        <v>wearables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6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 s="10">
        <f t="shared" si="61"/>
        <v>42016.866574074069</v>
      </c>
      <c r="L687">
        <v>1417207672</v>
      </c>
      <c r="M687" s="10">
        <f t="shared" si="62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63"/>
        <v>55.3</v>
      </c>
      <c r="S687" s="7" t="str">
        <f t="shared" si="64"/>
        <v>technology</v>
      </c>
      <c r="T687" s="7" t="str">
        <f t="shared" si="65"/>
        <v>wearables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60"/>
        <v>0</v>
      </c>
      <c r="G688" t="s">
        <v>8221</v>
      </c>
      <c r="H688" t="s">
        <v>8237</v>
      </c>
      <c r="I688" t="s">
        <v>8249</v>
      </c>
      <c r="J688">
        <v>1438618170</v>
      </c>
      <c r="K688" s="10">
        <f t="shared" si="61"/>
        <v>42219.673263888893</v>
      </c>
      <c r="L688">
        <v>1436026170</v>
      </c>
      <c r="M688" s="10">
        <f t="shared" si="62"/>
        <v>42189.673263888893</v>
      </c>
      <c r="N688" t="b">
        <v>0</v>
      </c>
      <c r="O688">
        <v>0</v>
      </c>
      <c r="P688" t="b">
        <v>0</v>
      </c>
      <c r="Q688" t="s">
        <v>8273</v>
      </c>
      <c r="R688" s="6">
        <v>0</v>
      </c>
      <c r="S688" s="7" t="str">
        <f t="shared" si="64"/>
        <v>technology</v>
      </c>
      <c r="T688" s="7" t="str">
        <f t="shared" si="65"/>
        <v>wearables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6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 s="10">
        <f t="shared" si="61"/>
        <v>42771.750613425931</v>
      </c>
      <c r="L689">
        <v>1481133653</v>
      </c>
      <c r="M689" s="10">
        <f t="shared" si="62"/>
        <v>42711.750613425931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63"/>
        <v>591.66666666666663</v>
      </c>
      <c r="S689" s="7" t="str">
        <f t="shared" si="64"/>
        <v>technology</v>
      </c>
      <c r="T689" s="7" t="str">
        <f t="shared" si="65"/>
        <v>wearables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6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 s="10">
        <f t="shared" si="61"/>
        <v>42292.104780092588</v>
      </c>
      <c r="L690">
        <v>1442284253</v>
      </c>
      <c r="M690" s="10">
        <f t="shared" si="62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63"/>
        <v>405.5</v>
      </c>
      <c r="S690" s="7" t="str">
        <f t="shared" si="64"/>
        <v>technology</v>
      </c>
      <c r="T690" s="7" t="str">
        <f t="shared" si="65"/>
        <v>wearables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6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 s="10">
        <f t="shared" si="61"/>
        <v>42712.207638888889</v>
      </c>
      <c r="L691">
        <v>1478016097</v>
      </c>
      <c r="M691" s="10">
        <f t="shared" si="62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6">
        <f t="shared" si="63"/>
        <v>343.14732142857144</v>
      </c>
      <c r="S691" s="7" t="str">
        <f t="shared" si="64"/>
        <v>technology</v>
      </c>
      <c r="T691" s="7" t="str">
        <f t="shared" si="65"/>
        <v>wearables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60"/>
        <v>0.1234</v>
      </c>
      <c r="G692" t="s">
        <v>8221</v>
      </c>
      <c r="H692" t="s">
        <v>8224</v>
      </c>
      <c r="I692" t="s">
        <v>8246</v>
      </c>
      <c r="J692">
        <v>1473400800</v>
      </c>
      <c r="K692" s="10">
        <f t="shared" si="61"/>
        <v>42622.25</v>
      </c>
      <c r="L692">
        <v>1469718841</v>
      </c>
      <c r="M692" s="10">
        <f t="shared" si="62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6">
        <f t="shared" si="63"/>
        <v>72.588235294117652</v>
      </c>
      <c r="S692" s="7" t="str">
        <f t="shared" si="64"/>
        <v>technology</v>
      </c>
      <c r="T692" s="7" t="str">
        <f t="shared" si="65"/>
        <v>wearables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6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 s="10">
        <f t="shared" si="61"/>
        <v>42186.028310185182</v>
      </c>
      <c r="L693">
        <v>1433292046</v>
      </c>
      <c r="M693" s="10">
        <f t="shared" si="62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63"/>
        <v>26</v>
      </c>
      <c r="S693" s="7" t="str">
        <f t="shared" si="64"/>
        <v>technology</v>
      </c>
      <c r="T693" s="7" t="str">
        <f t="shared" si="65"/>
        <v>wearables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6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 s="10">
        <f t="shared" si="61"/>
        <v>42726.37572916667</v>
      </c>
      <c r="L694">
        <v>1479805263</v>
      </c>
      <c r="M694" s="10">
        <f t="shared" si="62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63"/>
        <v>6.4975124378109452</v>
      </c>
      <c r="S694" s="7" t="str">
        <f t="shared" si="64"/>
        <v>technology</v>
      </c>
      <c r="T694" s="7" t="str">
        <f t="shared" si="65"/>
        <v>wearables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6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 s="10">
        <f t="shared" si="61"/>
        <v>42124.808182870373</v>
      </c>
      <c r="L695">
        <v>1427829827</v>
      </c>
      <c r="M695" s="10">
        <f t="shared" si="62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63"/>
        <v>119.38513513513513</v>
      </c>
      <c r="S695" s="7" t="str">
        <f t="shared" si="64"/>
        <v>technology</v>
      </c>
      <c r="T695" s="7" t="str">
        <f t="shared" si="65"/>
        <v>wearables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6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 s="10">
        <f t="shared" si="61"/>
        <v>42767.663877314815</v>
      </c>
      <c r="L696">
        <v>1483372559</v>
      </c>
      <c r="M696" s="10">
        <f t="shared" si="62"/>
        <v>42737.663877314815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63"/>
        <v>84.285714285714292</v>
      </c>
      <c r="S696" s="7" t="str">
        <f t="shared" si="64"/>
        <v>technology</v>
      </c>
      <c r="T696" s="7" t="str">
        <f t="shared" si="65"/>
        <v>wearables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6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 s="10">
        <f t="shared" si="61"/>
        <v>41943.521064814813</v>
      </c>
      <c r="L697">
        <v>1412166620</v>
      </c>
      <c r="M697" s="10">
        <f t="shared" si="62"/>
        <v>41913.521064814813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63"/>
        <v>90.857142857142861</v>
      </c>
      <c r="S697" s="7" t="str">
        <f t="shared" si="64"/>
        <v>technology</v>
      </c>
      <c r="T697" s="7" t="str">
        <f t="shared" si="65"/>
        <v>wearables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6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 s="10">
        <f t="shared" si="61"/>
        <v>41845.927106481482</v>
      </c>
      <c r="L698">
        <v>1403734502</v>
      </c>
      <c r="M698" s="10">
        <f t="shared" si="62"/>
        <v>41815.927106481482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63"/>
        <v>1</v>
      </c>
      <c r="S698" s="7" t="str">
        <f t="shared" si="64"/>
        <v>technology</v>
      </c>
      <c r="T698" s="7" t="str">
        <f t="shared" si="65"/>
        <v>wearables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6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 s="10">
        <f t="shared" si="61"/>
        <v>42403.523020833338</v>
      </c>
      <c r="L699">
        <v>1453206789</v>
      </c>
      <c r="M699" s="10">
        <f t="shared" si="62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63"/>
        <v>20.342105263157894</v>
      </c>
      <c r="S699" s="7" t="str">
        <f t="shared" si="64"/>
        <v>technology</v>
      </c>
      <c r="T699" s="7" t="str">
        <f t="shared" si="65"/>
        <v>wearables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6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 s="10">
        <f t="shared" si="61"/>
        <v>41900.083333333336</v>
      </c>
      <c r="L700">
        <v>1408141245</v>
      </c>
      <c r="M700" s="10">
        <f t="shared" si="62"/>
        <v>41866.931076388886</v>
      </c>
      <c r="N700" t="b">
        <v>0</v>
      </c>
      <c r="O700">
        <v>29</v>
      </c>
      <c r="P700" t="b">
        <v>0</v>
      </c>
      <c r="Q700" t="s">
        <v>8273</v>
      </c>
      <c r="R700" s="6">
        <f t="shared" si="63"/>
        <v>530.68965517241384</v>
      </c>
      <c r="S700" s="7" t="str">
        <f t="shared" si="64"/>
        <v>technology</v>
      </c>
      <c r="T700" s="7" t="str">
        <f t="shared" si="65"/>
        <v>wearables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6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 s="10">
        <f t="shared" si="61"/>
        <v>41600.666666666664</v>
      </c>
      <c r="L701">
        <v>1381923548</v>
      </c>
      <c r="M701" s="10">
        <f t="shared" si="62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6">
        <f t="shared" si="63"/>
        <v>120.39184269662923</v>
      </c>
      <c r="S701" s="7" t="str">
        <f t="shared" si="64"/>
        <v>technology</v>
      </c>
      <c r="T701" s="7" t="str">
        <f t="shared" si="65"/>
        <v>wearables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6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 s="10">
        <f t="shared" si="61"/>
        <v>42745.688437500001</v>
      </c>
      <c r="L702">
        <v>1481473881</v>
      </c>
      <c r="M702" s="10">
        <f t="shared" si="62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63"/>
        <v>13</v>
      </c>
      <c r="S702" s="7" t="str">
        <f t="shared" si="64"/>
        <v>technology</v>
      </c>
      <c r="T702" s="7" t="str">
        <f t="shared" si="65"/>
        <v>wearables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6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 s="10">
        <f t="shared" si="61"/>
        <v>41843.662962962961</v>
      </c>
      <c r="L703">
        <v>1403538880</v>
      </c>
      <c r="M703" s="10">
        <f t="shared" si="62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63"/>
        <v>291.33333333333331</v>
      </c>
      <c r="S703" s="7" t="str">
        <f t="shared" si="64"/>
        <v>technology</v>
      </c>
      <c r="T703" s="7" t="str">
        <f t="shared" si="65"/>
        <v>wearables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6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 s="10">
        <f t="shared" si="61"/>
        <v>42698.768368055549</v>
      </c>
      <c r="L704">
        <v>1477416387</v>
      </c>
      <c r="M704" s="10">
        <f t="shared" si="62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6">
        <f t="shared" si="63"/>
        <v>124.9191891891892</v>
      </c>
      <c r="S704" s="7" t="str">
        <f t="shared" si="64"/>
        <v>technology</v>
      </c>
      <c r="T704" s="7" t="str">
        <f t="shared" si="65"/>
        <v>wearables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6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 s="10">
        <f t="shared" si="61"/>
        <v>42766.98055555555</v>
      </c>
      <c r="L705">
        <v>1481150949</v>
      </c>
      <c r="M705" s="10">
        <f t="shared" si="62"/>
        <v>42711.950798611113</v>
      </c>
      <c r="N705" t="b">
        <v>0</v>
      </c>
      <c r="O705">
        <v>7</v>
      </c>
      <c r="P705" t="b">
        <v>0</v>
      </c>
      <c r="Q705" t="s">
        <v>8273</v>
      </c>
      <c r="R705" s="6">
        <f t="shared" si="63"/>
        <v>119.57142857142857</v>
      </c>
      <c r="S705" s="7" t="str">
        <f t="shared" si="64"/>
        <v>technology</v>
      </c>
      <c r="T705" s="7" t="str">
        <f t="shared" si="65"/>
        <v>wearables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60"/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 s="10">
        <f t="shared" si="61"/>
        <v>42786.192916666667</v>
      </c>
      <c r="L706">
        <v>1482381468</v>
      </c>
      <c r="M706" s="10">
        <f t="shared" si="62"/>
        <v>42726.192916666667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si="63"/>
        <v>120.25</v>
      </c>
      <c r="S706" s="7" t="str">
        <f t="shared" si="64"/>
        <v>technology</v>
      </c>
      <c r="T706" s="7" t="str">
        <f t="shared" si="65"/>
        <v>wearables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66">E707/D707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 s="10">
        <f t="shared" ref="K707:K770" si="67">(((J707/60)/60)/24)+DATE(1970,1,1)</f>
        <v>42756.491643518515</v>
      </c>
      <c r="L707">
        <v>1482407278</v>
      </c>
      <c r="M707" s="10">
        <f t="shared" ref="M707:M770" si="68">(((L707/60)/60)/24)+DATE(1970,1,1)</f>
        <v>42726.491643518515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ref="R707:R769" si="69">E707/O707</f>
        <v>195.4</v>
      </c>
      <c r="S707" s="7" t="str">
        <f t="shared" ref="S707:S770" si="70">LEFT($Q707,FIND("/",$Q707)-1)</f>
        <v>technology</v>
      </c>
      <c r="T707" s="7" t="str">
        <f t="shared" ref="T707:T770" si="71">RIGHT($Q707,LEN($Q707)-FIND("/",$Q707))</f>
        <v>wearables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66"/>
        <v>0</v>
      </c>
      <c r="G708" t="s">
        <v>8221</v>
      </c>
      <c r="H708" t="s">
        <v>8227</v>
      </c>
      <c r="I708" t="s">
        <v>8249</v>
      </c>
      <c r="J708">
        <v>1481740740</v>
      </c>
      <c r="K708" s="10">
        <f t="shared" si="67"/>
        <v>42718.777083333334</v>
      </c>
      <c r="L708">
        <v>1478130783</v>
      </c>
      <c r="M708" s="10">
        <f t="shared" si="68"/>
        <v>42676.995173611111</v>
      </c>
      <c r="N708" t="b">
        <v>0</v>
      </c>
      <c r="O708">
        <v>0</v>
      </c>
      <c r="P708" t="b">
        <v>0</v>
      </c>
      <c r="Q708" t="s">
        <v>8273</v>
      </c>
      <c r="R708" s="6">
        <v>0</v>
      </c>
      <c r="S708" s="7" t="str">
        <f t="shared" si="70"/>
        <v>technology</v>
      </c>
      <c r="T708" s="7" t="str">
        <f t="shared" si="71"/>
        <v>wearables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66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 s="10">
        <f t="shared" si="67"/>
        <v>42736.663506944446</v>
      </c>
      <c r="L709">
        <v>1479830127</v>
      </c>
      <c r="M709" s="10">
        <f t="shared" si="68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69"/>
        <v>117.69868421052631</v>
      </c>
      <c r="S709" s="7" t="str">
        <f t="shared" si="70"/>
        <v>technology</v>
      </c>
      <c r="T709" s="7" t="str">
        <f t="shared" si="71"/>
        <v>wearables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66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 s="10">
        <f t="shared" si="67"/>
        <v>41895.581018518518</v>
      </c>
      <c r="L710">
        <v>1405432600</v>
      </c>
      <c r="M710" s="10">
        <f t="shared" si="68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69"/>
        <v>23.948509485094849</v>
      </c>
      <c r="S710" s="7" t="str">
        <f t="shared" si="70"/>
        <v>technology</v>
      </c>
      <c r="T710" s="7" t="str">
        <f t="shared" si="71"/>
        <v>wearables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66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 s="10">
        <f t="shared" si="67"/>
        <v>41978.041192129633</v>
      </c>
      <c r="L711">
        <v>1415149159</v>
      </c>
      <c r="M711" s="10">
        <f t="shared" si="68"/>
        <v>41948.041192129633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69"/>
        <v>30.5</v>
      </c>
      <c r="S711" s="7" t="str">
        <f t="shared" si="70"/>
        <v>technology</v>
      </c>
      <c r="T711" s="7" t="str">
        <f t="shared" si="71"/>
        <v>wearables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66"/>
        <v>0</v>
      </c>
      <c r="G712" t="s">
        <v>8221</v>
      </c>
      <c r="H712" t="s">
        <v>8229</v>
      </c>
      <c r="I712" t="s">
        <v>8251</v>
      </c>
      <c r="J712">
        <v>1408495440</v>
      </c>
      <c r="K712" s="10">
        <f t="shared" si="67"/>
        <v>41871.030555555553</v>
      </c>
      <c r="L712">
        <v>1405640302</v>
      </c>
      <c r="M712" s="10">
        <f t="shared" si="68"/>
        <v>41837.984976851854</v>
      </c>
      <c r="N712" t="b">
        <v>0</v>
      </c>
      <c r="O712">
        <v>0</v>
      </c>
      <c r="P712" t="b">
        <v>0</v>
      </c>
      <c r="Q712" t="s">
        <v>8273</v>
      </c>
      <c r="R712" s="6">
        <v>0</v>
      </c>
      <c r="S712" s="7" t="str">
        <f t="shared" si="70"/>
        <v>technology</v>
      </c>
      <c r="T712" s="7" t="str">
        <f t="shared" si="71"/>
        <v>wearables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66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 s="10">
        <f t="shared" si="67"/>
        <v>42718.500787037032</v>
      </c>
      <c r="L713">
        <v>1478257268</v>
      </c>
      <c r="M713" s="10">
        <f t="shared" si="68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6">
        <f t="shared" si="69"/>
        <v>99.973372781065095</v>
      </c>
      <c r="S713" s="7" t="str">
        <f t="shared" si="70"/>
        <v>technology</v>
      </c>
      <c r="T713" s="7" t="str">
        <f t="shared" si="71"/>
        <v>wearables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66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 s="10">
        <f t="shared" si="67"/>
        <v>42414.680925925932</v>
      </c>
      <c r="L714">
        <v>1452874832</v>
      </c>
      <c r="M714" s="10">
        <f t="shared" si="68"/>
        <v>42384.680925925932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69"/>
        <v>26.25</v>
      </c>
      <c r="S714" s="7" t="str">
        <f t="shared" si="70"/>
        <v>technology</v>
      </c>
      <c r="T714" s="7" t="str">
        <f t="shared" si="71"/>
        <v>wearables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66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 s="10">
        <f t="shared" si="67"/>
        <v>42526.529305555552</v>
      </c>
      <c r="L715">
        <v>1462538532</v>
      </c>
      <c r="M715" s="10">
        <f t="shared" si="68"/>
        <v>42496.529305555552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69"/>
        <v>199</v>
      </c>
      <c r="S715" s="7" t="str">
        <f t="shared" si="70"/>
        <v>technology</v>
      </c>
      <c r="T715" s="7" t="str">
        <f t="shared" si="71"/>
        <v>wearables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66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 s="10">
        <f t="shared" si="67"/>
        <v>42794.787986111114</v>
      </c>
      <c r="L716">
        <v>1483124082</v>
      </c>
      <c r="M716" s="10">
        <f t="shared" si="68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69"/>
        <v>80.321428571428569</v>
      </c>
      <c r="S716" s="7" t="str">
        <f t="shared" si="70"/>
        <v>technology</v>
      </c>
      <c r="T716" s="7" t="str">
        <f t="shared" si="71"/>
        <v>wearables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66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 s="10">
        <f t="shared" si="67"/>
        <v>42313.132407407407</v>
      </c>
      <c r="L717">
        <v>1443233440</v>
      </c>
      <c r="M717" s="10">
        <f t="shared" si="68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6">
        <f t="shared" si="69"/>
        <v>115.75</v>
      </c>
      <c r="S717" s="7" t="str">
        <f t="shared" si="70"/>
        <v>technology</v>
      </c>
      <c r="T717" s="7" t="str">
        <f t="shared" si="71"/>
        <v>wearables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66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 s="10">
        <f t="shared" si="67"/>
        <v>41974</v>
      </c>
      <c r="L718">
        <v>1414511307</v>
      </c>
      <c r="M718" s="10">
        <f t="shared" si="68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6">
        <f t="shared" si="69"/>
        <v>44.6875</v>
      </c>
      <c r="S718" s="7" t="str">
        <f t="shared" si="70"/>
        <v>technology</v>
      </c>
      <c r="T718" s="7" t="str">
        <f t="shared" si="71"/>
        <v>wearables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66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 s="10">
        <f t="shared" si="67"/>
        <v>41887.854189814818</v>
      </c>
      <c r="L719">
        <v>1407357002</v>
      </c>
      <c r="M719" s="10">
        <f t="shared" si="68"/>
        <v>41857.854189814818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69"/>
        <v>76.25</v>
      </c>
      <c r="S719" s="7" t="str">
        <f t="shared" si="70"/>
        <v>technology</v>
      </c>
      <c r="T719" s="7" t="str">
        <f t="shared" si="71"/>
        <v>wearables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66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 s="10">
        <f t="shared" si="67"/>
        <v>42784.249305555553</v>
      </c>
      <c r="L720">
        <v>1484684247</v>
      </c>
      <c r="M720" s="10">
        <f t="shared" si="68"/>
        <v>42752.845451388886</v>
      </c>
      <c r="N720" t="b">
        <v>0</v>
      </c>
      <c r="O720">
        <v>4</v>
      </c>
      <c r="P720" t="b">
        <v>0</v>
      </c>
      <c r="Q720" t="s">
        <v>8273</v>
      </c>
      <c r="R720" s="6">
        <f t="shared" si="69"/>
        <v>22.5</v>
      </c>
      <c r="S720" s="7" t="str">
        <f t="shared" si="70"/>
        <v>technology</v>
      </c>
      <c r="T720" s="7" t="str">
        <f t="shared" si="71"/>
        <v>wearables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66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 s="10">
        <f t="shared" si="67"/>
        <v>42423.040231481486</v>
      </c>
      <c r="L721">
        <v>1454979476</v>
      </c>
      <c r="M721" s="10">
        <f t="shared" si="68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69"/>
        <v>19.399999999999999</v>
      </c>
      <c r="S721" s="7" t="str">
        <f t="shared" si="70"/>
        <v>technology</v>
      </c>
      <c r="T721" s="7" t="str">
        <f t="shared" si="71"/>
        <v>wearables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66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 s="10">
        <f t="shared" si="67"/>
        <v>40937.649201388893</v>
      </c>
      <c r="L722">
        <v>1325432091</v>
      </c>
      <c r="M722" s="10">
        <f t="shared" si="68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69"/>
        <v>66.707317073170728</v>
      </c>
      <c r="S722" s="7" t="str">
        <f t="shared" si="70"/>
        <v>publishing</v>
      </c>
      <c r="T722" s="7" t="str">
        <f t="shared" si="71"/>
        <v>nonfiction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66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 s="10">
        <f t="shared" si="67"/>
        <v>41852.571840277778</v>
      </c>
      <c r="L723">
        <v>1403012607</v>
      </c>
      <c r="M723" s="10">
        <f t="shared" si="68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69"/>
        <v>84.142857142857139</v>
      </c>
      <c r="S723" s="7" t="str">
        <f t="shared" si="70"/>
        <v>publishing</v>
      </c>
      <c r="T723" s="7" t="str">
        <f t="shared" si="71"/>
        <v>nonfiction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66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 s="10">
        <f t="shared" si="67"/>
        <v>41007.76363425926</v>
      </c>
      <c r="L724">
        <v>1331320778</v>
      </c>
      <c r="M724" s="10">
        <f t="shared" si="68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6">
        <f t="shared" si="69"/>
        <v>215.72549019607843</v>
      </c>
      <c r="S724" s="7" t="str">
        <f t="shared" si="70"/>
        <v>publishing</v>
      </c>
      <c r="T724" s="7" t="str">
        <f t="shared" si="71"/>
        <v>nonfiction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66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 s="10">
        <f t="shared" si="67"/>
        <v>42215.165972222225</v>
      </c>
      <c r="L725">
        <v>1435606549</v>
      </c>
      <c r="M725" s="10">
        <f t="shared" si="68"/>
        <v>42184.816539351858</v>
      </c>
      <c r="N725" t="b">
        <v>0</v>
      </c>
      <c r="O725">
        <v>100</v>
      </c>
      <c r="P725" t="b">
        <v>1</v>
      </c>
      <c r="Q725" t="s">
        <v>8274</v>
      </c>
      <c r="R725" s="6">
        <f t="shared" si="69"/>
        <v>54.69</v>
      </c>
      <c r="S725" s="7" t="str">
        <f t="shared" si="70"/>
        <v>publishing</v>
      </c>
      <c r="T725" s="7" t="str">
        <f t="shared" si="71"/>
        <v>nonfiction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66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 s="10">
        <f t="shared" si="67"/>
        <v>40724.638460648144</v>
      </c>
      <c r="L726">
        <v>1306855163</v>
      </c>
      <c r="M726" s="10">
        <f t="shared" si="68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69"/>
        <v>51.62944055944056</v>
      </c>
      <c r="S726" s="7" t="str">
        <f t="shared" si="70"/>
        <v>publishing</v>
      </c>
      <c r="T726" s="7" t="str">
        <f t="shared" si="71"/>
        <v>nonfiction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66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 s="10">
        <f t="shared" si="67"/>
        <v>42351.626296296294</v>
      </c>
      <c r="L727">
        <v>1447426912</v>
      </c>
      <c r="M727" s="10">
        <f t="shared" si="68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69"/>
        <v>143.35714285714286</v>
      </c>
      <c r="S727" s="7" t="str">
        <f t="shared" si="70"/>
        <v>publishing</v>
      </c>
      <c r="T727" s="7" t="str">
        <f t="shared" si="71"/>
        <v>nonfiction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66"/>
        <v>1.014</v>
      </c>
      <c r="G728" t="s">
        <v>8219</v>
      </c>
      <c r="H728" t="s">
        <v>8224</v>
      </c>
      <c r="I728" t="s">
        <v>8246</v>
      </c>
      <c r="J728">
        <v>1365728487</v>
      </c>
      <c r="K728" s="10">
        <f t="shared" si="67"/>
        <v>41376.042673611111</v>
      </c>
      <c r="L728">
        <v>1363136487</v>
      </c>
      <c r="M728" s="10">
        <f t="shared" si="68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69"/>
        <v>72.428571428571431</v>
      </c>
      <c r="S728" s="7" t="str">
        <f t="shared" si="70"/>
        <v>publishing</v>
      </c>
      <c r="T728" s="7" t="str">
        <f t="shared" si="71"/>
        <v>nonfiction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66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 s="10">
        <f t="shared" si="67"/>
        <v>41288.888888888891</v>
      </c>
      <c r="L729">
        <v>1354580949</v>
      </c>
      <c r="M729" s="10">
        <f t="shared" si="68"/>
        <v>41247.020243055551</v>
      </c>
      <c r="N729" t="b">
        <v>0</v>
      </c>
      <c r="O729">
        <v>149</v>
      </c>
      <c r="P729" t="b">
        <v>1</v>
      </c>
      <c r="Q729" t="s">
        <v>8274</v>
      </c>
      <c r="R729" s="6">
        <f t="shared" si="69"/>
        <v>36.530201342281877</v>
      </c>
      <c r="S729" s="7" t="str">
        <f t="shared" si="70"/>
        <v>publishing</v>
      </c>
      <c r="T729" s="7" t="str">
        <f t="shared" si="71"/>
        <v>nonfiction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66"/>
        <v>1.05566</v>
      </c>
      <c r="G730" t="s">
        <v>8219</v>
      </c>
      <c r="H730" t="s">
        <v>8224</v>
      </c>
      <c r="I730" t="s">
        <v>8246</v>
      </c>
      <c r="J730">
        <v>1313957157</v>
      </c>
      <c r="K730" s="10">
        <f t="shared" si="67"/>
        <v>40776.837465277778</v>
      </c>
      <c r="L730">
        <v>1310069157</v>
      </c>
      <c r="M730" s="10">
        <f t="shared" si="68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69"/>
        <v>60.903461538461535</v>
      </c>
      <c r="S730" s="7" t="str">
        <f t="shared" si="70"/>
        <v>publishing</v>
      </c>
      <c r="T730" s="7" t="str">
        <f t="shared" si="71"/>
        <v>nonfiction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66"/>
        <v>1.3065</v>
      </c>
      <c r="G731" t="s">
        <v>8219</v>
      </c>
      <c r="H731" t="s">
        <v>8224</v>
      </c>
      <c r="I731" t="s">
        <v>8246</v>
      </c>
      <c r="J731">
        <v>1348028861</v>
      </c>
      <c r="K731" s="10">
        <f t="shared" si="67"/>
        <v>41171.185891203706</v>
      </c>
      <c r="L731">
        <v>1342844861</v>
      </c>
      <c r="M731" s="10">
        <f t="shared" si="68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69"/>
        <v>43.55</v>
      </c>
      <c r="S731" s="7" t="str">
        <f t="shared" si="70"/>
        <v>publishing</v>
      </c>
      <c r="T731" s="7" t="str">
        <f t="shared" si="71"/>
        <v>nonfiction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66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 s="10">
        <f t="shared" si="67"/>
        <v>40884.745266203703</v>
      </c>
      <c r="L732">
        <v>1320688391</v>
      </c>
      <c r="M732" s="10">
        <f t="shared" si="68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69"/>
        <v>99.766037735849054</v>
      </c>
      <c r="S732" s="7" t="str">
        <f t="shared" si="70"/>
        <v>publishing</v>
      </c>
      <c r="T732" s="7" t="str">
        <f t="shared" si="71"/>
        <v>nonfiction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66"/>
        <v>1.26</v>
      </c>
      <c r="G733" t="s">
        <v>8219</v>
      </c>
      <c r="H733" t="s">
        <v>8224</v>
      </c>
      <c r="I733" t="s">
        <v>8246</v>
      </c>
      <c r="J733">
        <v>1327212000</v>
      </c>
      <c r="K733" s="10">
        <f t="shared" si="67"/>
        <v>40930.25</v>
      </c>
      <c r="L733">
        <v>1322852747</v>
      </c>
      <c r="M733" s="10">
        <f t="shared" si="68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6">
        <f t="shared" si="69"/>
        <v>88.732394366197184</v>
      </c>
      <c r="S733" s="7" t="str">
        <f t="shared" si="70"/>
        <v>publishing</v>
      </c>
      <c r="T733" s="7" t="str">
        <f t="shared" si="71"/>
        <v>nonfiction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66"/>
        <v>1.6</v>
      </c>
      <c r="G734" t="s">
        <v>8219</v>
      </c>
      <c r="H734" t="s">
        <v>8225</v>
      </c>
      <c r="I734" t="s">
        <v>8247</v>
      </c>
      <c r="J734">
        <v>1380449461</v>
      </c>
      <c r="K734" s="10">
        <f t="shared" si="67"/>
        <v>41546.424317129626</v>
      </c>
      <c r="L734">
        <v>1375265461</v>
      </c>
      <c r="M734" s="10">
        <f t="shared" si="68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69"/>
        <v>4.9230769230769234</v>
      </c>
      <c r="S734" s="7" t="str">
        <f t="shared" si="70"/>
        <v>publishing</v>
      </c>
      <c r="T734" s="7" t="str">
        <f t="shared" si="71"/>
        <v>nonfiction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66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 s="10">
        <f t="shared" si="67"/>
        <v>41628.420046296298</v>
      </c>
      <c r="L735">
        <v>1384941892</v>
      </c>
      <c r="M735" s="10">
        <f t="shared" si="68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69"/>
        <v>17.822485207100591</v>
      </c>
      <c r="S735" s="7" t="str">
        <f t="shared" si="70"/>
        <v>publishing</v>
      </c>
      <c r="T735" s="7" t="str">
        <f t="shared" si="71"/>
        <v>nonfiction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66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 s="10">
        <f t="shared" si="67"/>
        <v>42133.208333333328</v>
      </c>
      <c r="L736">
        <v>1428465420</v>
      </c>
      <c r="M736" s="10">
        <f t="shared" si="68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6">
        <f t="shared" si="69"/>
        <v>187.19298245614036</v>
      </c>
      <c r="S736" s="7" t="str">
        <f t="shared" si="70"/>
        <v>publishing</v>
      </c>
      <c r="T736" s="7" t="str">
        <f t="shared" si="71"/>
        <v>nonfiction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66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 s="10">
        <f t="shared" si="67"/>
        <v>41977.027083333334</v>
      </c>
      <c r="L737">
        <v>1414975346</v>
      </c>
      <c r="M737" s="10">
        <f t="shared" si="68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6">
        <f t="shared" si="69"/>
        <v>234.80786026200875</v>
      </c>
      <c r="S737" s="7" t="str">
        <f t="shared" si="70"/>
        <v>publishing</v>
      </c>
      <c r="T737" s="7" t="str">
        <f t="shared" si="71"/>
        <v>nonfiction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66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 s="10">
        <f t="shared" si="67"/>
        <v>41599.207638888889</v>
      </c>
      <c r="L738">
        <v>1383327440</v>
      </c>
      <c r="M738" s="10">
        <f t="shared" si="68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6">
        <f t="shared" si="69"/>
        <v>105.04629629629629</v>
      </c>
      <c r="S738" s="7" t="str">
        <f t="shared" si="70"/>
        <v>publishing</v>
      </c>
      <c r="T738" s="7" t="str">
        <f t="shared" si="71"/>
        <v>nonfiction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66"/>
        <v>1.224</v>
      </c>
      <c r="G739" t="s">
        <v>8219</v>
      </c>
      <c r="H739" t="s">
        <v>8224</v>
      </c>
      <c r="I739" t="s">
        <v>8246</v>
      </c>
      <c r="J739">
        <v>1392408000</v>
      </c>
      <c r="K739" s="10">
        <f t="shared" si="67"/>
        <v>41684.833333333336</v>
      </c>
      <c r="L739">
        <v>1390890987</v>
      </c>
      <c r="M739" s="10">
        <f t="shared" si="68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6">
        <f t="shared" si="69"/>
        <v>56.666666666666664</v>
      </c>
      <c r="S739" s="7" t="str">
        <f t="shared" si="70"/>
        <v>publishing</v>
      </c>
      <c r="T739" s="7" t="str">
        <f t="shared" si="71"/>
        <v>nonfiction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66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 s="10">
        <f t="shared" si="67"/>
        <v>41974.207638888889</v>
      </c>
      <c r="L740">
        <v>1414765794</v>
      </c>
      <c r="M740" s="10">
        <f t="shared" si="68"/>
        <v>41943.604097222218</v>
      </c>
      <c r="N740" t="b">
        <v>0</v>
      </c>
      <c r="O740">
        <v>41</v>
      </c>
      <c r="P740" t="b">
        <v>1</v>
      </c>
      <c r="Q740" t="s">
        <v>8274</v>
      </c>
      <c r="R740" s="6">
        <f t="shared" si="69"/>
        <v>39.048780487804876</v>
      </c>
      <c r="S740" s="7" t="str">
        <f t="shared" si="70"/>
        <v>publishing</v>
      </c>
      <c r="T740" s="7" t="str">
        <f t="shared" si="71"/>
        <v>nonfiction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66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 s="10">
        <f t="shared" si="67"/>
        <v>41862.502650462964</v>
      </c>
      <c r="L741">
        <v>1404907429</v>
      </c>
      <c r="M741" s="10">
        <f t="shared" si="68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69"/>
        <v>68.345323741007192</v>
      </c>
      <c r="S741" s="7" t="str">
        <f t="shared" si="70"/>
        <v>publishing</v>
      </c>
      <c r="T741" s="7" t="str">
        <f t="shared" si="71"/>
        <v>nonfiction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66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 s="10">
        <f t="shared" si="67"/>
        <v>42176.146782407406</v>
      </c>
      <c r="L742">
        <v>1433647882</v>
      </c>
      <c r="M742" s="10">
        <f t="shared" si="68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69"/>
        <v>169.57894736842104</v>
      </c>
      <c r="S742" s="7" t="str">
        <f t="shared" si="70"/>
        <v>publishing</v>
      </c>
      <c r="T742" s="7" t="str">
        <f t="shared" si="71"/>
        <v>nonfiction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66"/>
        <v>1.0226</v>
      </c>
      <c r="G743" t="s">
        <v>8219</v>
      </c>
      <c r="H743" t="s">
        <v>8224</v>
      </c>
      <c r="I743" t="s">
        <v>8246</v>
      </c>
      <c r="J743">
        <v>1370964806</v>
      </c>
      <c r="K743" s="10">
        <f t="shared" si="67"/>
        <v>41436.648217592592</v>
      </c>
      <c r="L743">
        <v>1367940806</v>
      </c>
      <c r="M743" s="10">
        <f t="shared" si="68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69"/>
        <v>141.42340425531913</v>
      </c>
      <c r="S743" s="7" t="str">
        <f t="shared" si="70"/>
        <v>publishing</v>
      </c>
      <c r="T743" s="7" t="str">
        <f t="shared" si="71"/>
        <v>nonfiction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66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 s="10">
        <f t="shared" si="67"/>
        <v>41719.876296296294</v>
      </c>
      <c r="L744">
        <v>1392847312</v>
      </c>
      <c r="M744" s="10">
        <f t="shared" si="68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6">
        <f t="shared" si="69"/>
        <v>67.391304347826093</v>
      </c>
      <c r="S744" s="7" t="str">
        <f t="shared" si="70"/>
        <v>publishing</v>
      </c>
      <c r="T744" s="7" t="str">
        <f t="shared" si="71"/>
        <v>nonfiction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66"/>
        <v>1.48</v>
      </c>
      <c r="G745" t="s">
        <v>8219</v>
      </c>
      <c r="H745" t="s">
        <v>8224</v>
      </c>
      <c r="I745" t="s">
        <v>8246</v>
      </c>
      <c r="J745">
        <v>1334610000</v>
      </c>
      <c r="K745" s="10">
        <f t="shared" si="67"/>
        <v>41015.875</v>
      </c>
      <c r="L745">
        <v>1332435685</v>
      </c>
      <c r="M745" s="10">
        <f t="shared" si="68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6">
        <f t="shared" si="69"/>
        <v>54.266666666666666</v>
      </c>
      <c r="S745" s="7" t="str">
        <f t="shared" si="70"/>
        <v>publishing</v>
      </c>
      <c r="T745" s="7" t="str">
        <f t="shared" si="71"/>
        <v>nonfiction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66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 s="10">
        <f t="shared" si="67"/>
        <v>41256.95721064815</v>
      </c>
      <c r="L746">
        <v>1352847503</v>
      </c>
      <c r="M746" s="10">
        <f t="shared" si="68"/>
        <v>41226.95721064815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69"/>
        <v>82.516129032258064</v>
      </c>
      <c r="S746" s="7" t="str">
        <f t="shared" si="70"/>
        <v>publishing</v>
      </c>
      <c r="T746" s="7" t="str">
        <f t="shared" si="71"/>
        <v>nonfiction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66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 s="10">
        <f t="shared" si="67"/>
        <v>41397.572280092594</v>
      </c>
      <c r="L747">
        <v>1364996645</v>
      </c>
      <c r="M747" s="10">
        <f t="shared" si="68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69"/>
        <v>53.729729729729726</v>
      </c>
      <c r="S747" s="7" t="str">
        <f t="shared" si="70"/>
        <v>publishing</v>
      </c>
      <c r="T747" s="7" t="str">
        <f t="shared" si="71"/>
        <v>nonfiction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66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 s="10">
        <f t="shared" si="67"/>
        <v>41175.165972222225</v>
      </c>
      <c r="L748">
        <v>1346806909</v>
      </c>
      <c r="M748" s="10">
        <f t="shared" si="68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6">
        <f t="shared" si="69"/>
        <v>34.206185567010309</v>
      </c>
      <c r="S748" s="7" t="str">
        <f t="shared" si="70"/>
        <v>publishing</v>
      </c>
      <c r="T748" s="7" t="str">
        <f t="shared" si="71"/>
        <v>nonfiction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66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 s="10">
        <f t="shared" si="67"/>
        <v>42019.454166666663</v>
      </c>
      <c r="L749">
        <v>1418649019</v>
      </c>
      <c r="M749" s="10">
        <f t="shared" si="68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6">
        <f t="shared" si="69"/>
        <v>127.32727272727273</v>
      </c>
      <c r="S749" s="7" t="str">
        <f t="shared" si="70"/>
        <v>publishing</v>
      </c>
      <c r="T749" s="7" t="str">
        <f t="shared" si="71"/>
        <v>nonfiction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66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 s="10">
        <f t="shared" si="67"/>
        <v>41861.846828703703</v>
      </c>
      <c r="L750">
        <v>1405109966</v>
      </c>
      <c r="M750" s="10">
        <f t="shared" si="68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69"/>
        <v>45.56818181818182</v>
      </c>
      <c r="S750" s="7" t="str">
        <f t="shared" si="70"/>
        <v>publishing</v>
      </c>
      <c r="T750" s="7" t="str">
        <f t="shared" si="71"/>
        <v>nonfiction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66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 s="10">
        <f t="shared" si="67"/>
        <v>42763.94131944445</v>
      </c>
      <c r="L751">
        <v>1483050930</v>
      </c>
      <c r="M751" s="10">
        <f t="shared" si="68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69"/>
        <v>95.963636363636368</v>
      </c>
      <c r="S751" s="7" t="str">
        <f t="shared" si="70"/>
        <v>publishing</v>
      </c>
      <c r="T751" s="7" t="str">
        <f t="shared" si="71"/>
        <v>nonfiction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66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 s="10">
        <f t="shared" si="67"/>
        <v>41329.878148148149</v>
      </c>
      <c r="L752">
        <v>1359147872</v>
      </c>
      <c r="M752" s="10">
        <f t="shared" si="68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69"/>
        <v>77.271186440677965</v>
      </c>
      <c r="S752" s="7" t="str">
        <f t="shared" si="70"/>
        <v>publishing</v>
      </c>
      <c r="T752" s="7" t="str">
        <f t="shared" si="71"/>
        <v>nonfiction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66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 s="10">
        <f t="shared" si="67"/>
        <v>40759.630497685182</v>
      </c>
      <c r="L753">
        <v>1308496075</v>
      </c>
      <c r="M753" s="10">
        <f t="shared" si="68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69"/>
        <v>57.338709677419352</v>
      </c>
      <c r="S753" s="7" t="str">
        <f t="shared" si="70"/>
        <v>publishing</v>
      </c>
      <c r="T753" s="7" t="str">
        <f t="shared" si="71"/>
        <v>nonfiction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66"/>
        <v>1.117</v>
      </c>
      <c r="G754" t="s">
        <v>8219</v>
      </c>
      <c r="H754" t="s">
        <v>8226</v>
      </c>
      <c r="I754" t="s">
        <v>8248</v>
      </c>
      <c r="J754">
        <v>1476615600</v>
      </c>
      <c r="K754" s="10">
        <f t="shared" si="67"/>
        <v>42659.458333333328</v>
      </c>
      <c r="L754">
        <v>1474884417</v>
      </c>
      <c r="M754" s="10">
        <f t="shared" si="68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6">
        <f t="shared" si="69"/>
        <v>53.19047619047619</v>
      </c>
      <c r="S754" s="7" t="str">
        <f t="shared" si="70"/>
        <v>publishing</v>
      </c>
      <c r="T754" s="7" t="str">
        <f t="shared" si="71"/>
        <v>nonfiction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66"/>
        <v>1.28</v>
      </c>
      <c r="G755" t="s">
        <v>8219</v>
      </c>
      <c r="H755" t="s">
        <v>8224</v>
      </c>
      <c r="I755" t="s">
        <v>8246</v>
      </c>
      <c r="J755">
        <v>1423922991</v>
      </c>
      <c r="K755" s="10">
        <f t="shared" si="67"/>
        <v>42049.590173611112</v>
      </c>
      <c r="L755">
        <v>1421330991</v>
      </c>
      <c r="M755" s="10">
        <f t="shared" si="68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69"/>
        <v>492.30769230769232</v>
      </c>
      <c r="S755" s="7" t="str">
        <f t="shared" si="70"/>
        <v>publishing</v>
      </c>
      <c r="T755" s="7" t="str">
        <f t="shared" si="71"/>
        <v>nonfiction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66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 s="10">
        <f t="shared" si="67"/>
        <v>41279.749085648145</v>
      </c>
      <c r="L756">
        <v>1354816721</v>
      </c>
      <c r="M756" s="10">
        <f t="shared" si="68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69"/>
        <v>42.346938775510203</v>
      </c>
      <c r="S756" s="7" t="str">
        <f t="shared" si="70"/>
        <v>publishing</v>
      </c>
      <c r="T756" s="7" t="str">
        <f t="shared" si="71"/>
        <v>nonfiction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66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 s="10">
        <f t="shared" si="67"/>
        <v>41414.02847222222</v>
      </c>
      <c r="L757">
        <v>1366381877</v>
      </c>
      <c r="M757" s="10">
        <f t="shared" si="68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6">
        <f t="shared" si="69"/>
        <v>37.466029411764708</v>
      </c>
      <c r="S757" s="7" t="str">
        <f t="shared" si="70"/>
        <v>publishing</v>
      </c>
      <c r="T757" s="7" t="str">
        <f t="shared" si="71"/>
        <v>nonfiction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66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 s="10">
        <f t="shared" si="67"/>
        <v>40651.725219907406</v>
      </c>
      <c r="L758">
        <v>1297880659</v>
      </c>
      <c r="M758" s="10">
        <f t="shared" si="68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6">
        <f t="shared" si="69"/>
        <v>37.454545454545453</v>
      </c>
      <c r="S758" s="7" t="str">
        <f t="shared" si="70"/>
        <v>publishing</v>
      </c>
      <c r="T758" s="7" t="str">
        <f t="shared" si="71"/>
        <v>nonfiction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66"/>
        <v>2.38</v>
      </c>
      <c r="G759" t="s">
        <v>8219</v>
      </c>
      <c r="H759" t="s">
        <v>8224</v>
      </c>
      <c r="I759" t="s">
        <v>8246</v>
      </c>
      <c r="J759">
        <v>1354756714</v>
      </c>
      <c r="K759" s="10">
        <f t="shared" si="67"/>
        <v>41249.054560185185</v>
      </c>
      <c r="L759">
        <v>1353547114</v>
      </c>
      <c r="M759" s="10">
        <f t="shared" si="68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69"/>
        <v>33.055555555555557</v>
      </c>
      <c r="S759" s="7" t="str">
        <f t="shared" si="70"/>
        <v>publishing</v>
      </c>
      <c r="T759" s="7" t="str">
        <f t="shared" si="71"/>
        <v>nonfiction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66"/>
        <v>1.02</v>
      </c>
      <c r="G760" t="s">
        <v>8219</v>
      </c>
      <c r="H760" t="s">
        <v>8224</v>
      </c>
      <c r="I760" t="s">
        <v>8246</v>
      </c>
      <c r="J760">
        <v>1286568268</v>
      </c>
      <c r="K760" s="10">
        <f t="shared" si="67"/>
        <v>40459.836435185185</v>
      </c>
      <c r="L760">
        <v>1283976268</v>
      </c>
      <c r="M760" s="10">
        <f t="shared" si="68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69"/>
        <v>134.21052631578948</v>
      </c>
      <c r="S760" s="7" t="str">
        <f t="shared" si="70"/>
        <v>publishing</v>
      </c>
      <c r="T760" s="7" t="str">
        <f t="shared" si="71"/>
        <v>nonfiction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66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 s="10">
        <f t="shared" si="67"/>
        <v>41829.330312500002</v>
      </c>
      <c r="L761">
        <v>1401436539</v>
      </c>
      <c r="M761" s="10">
        <f t="shared" si="68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69"/>
        <v>51.474747474747474</v>
      </c>
      <c r="S761" s="7" t="str">
        <f t="shared" si="70"/>
        <v>publishing</v>
      </c>
      <c r="T761" s="7" t="str">
        <f t="shared" si="71"/>
        <v>nonfiction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66"/>
        <v>0</v>
      </c>
      <c r="G762" t="s">
        <v>8221</v>
      </c>
      <c r="H762" t="s">
        <v>8224</v>
      </c>
      <c r="I762" t="s">
        <v>8246</v>
      </c>
      <c r="J762">
        <v>1480188013</v>
      </c>
      <c r="K762" s="10">
        <f t="shared" si="67"/>
        <v>42700.805706018517</v>
      </c>
      <c r="L762">
        <v>1477592413</v>
      </c>
      <c r="M762" s="10">
        <f t="shared" si="68"/>
        <v>42670.764039351852</v>
      </c>
      <c r="N762" t="b">
        <v>0</v>
      </c>
      <c r="O762">
        <v>0</v>
      </c>
      <c r="P762" t="b">
        <v>0</v>
      </c>
      <c r="Q762" t="s">
        <v>8275</v>
      </c>
      <c r="R762" s="6">
        <v>0</v>
      </c>
      <c r="S762" s="7" t="str">
        <f t="shared" si="70"/>
        <v>publishing</v>
      </c>
      <c r="T762" s="7" t="str">
        <f t="shared" si="71"/>
        <v>fiction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66"/>
        <v>4.7E-2</v>
      </c>
      <c r="G763" t="s">
        <v>8221</v>
      </c>
      <c r="H763" t="s">
        <v>8224</v>
      </c>
      <c r="I763" t="s">
        <v>8246</v>
      </c>
      <c r="J763">
        <v>1391364126</v>
      </c>
      <c r="K763" s="10">
        <f t="shared" si="67"/>
        <v>41672.751458333332</v>
      </c>
      <c r="L763">
        <v>1388772126</v>
      </c>
      <c r="M763" s="10">
        <f t="shared" si="68"/>
        <v>41642.751458333332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69"/>
        <v>39.166666666666664</v>
      </c>
      <c r="S763" s="7" t="str">
        <f t="shared" si="70"/>
        <v>publishing</v>
      </c>
      <c r="T763" s="7" t="str">
        <f t="shared" si="71"/>
        <v>fiction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66"/>
        <v>0</v>
      </c>
      <c r="G764" t="s">
        <v>8221</v>
      </c>
      <c r="H764" t="s">
        <v>8238</v>
      </c>
      <c r="I764" t="s">
        <v>8256</v>
      </c>
      <c r="J764">
        <v>1480831200</v>
      </c>
      <c r="K764" s="10">
        <f t="shared" si="67"/>
        <v>42708.25</v>
      </c>
      <c r="L764">
        <v>1479328570</v>
      </c>
      <c r="M764" s="10">
        <f t="shared" si="68"/>
        <v>42690.858449074076</v>
      </c>
      <c r="N764" t="b">
        <v>0</v>
      </c>
      <c r="O764">
        <v>0</v>
      </c>
      <c r="P764" t="b">
        <v>0</v>
      </c>
      <c r="Q764" t="s">
        <v>8275</v>
      </c>
      <c r="R764" s="6">
        <v>0</v>
      </c>
      <c r="S764" s="7" t="str">
        <f t="shared" si="70"/>
        <v>publishing</v>
      </c>
      <c r="T764" s="7" t="str">
        <f t="shared" si="71"/>
        <v>fiction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66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 s="10">
        <f t="shared" si="67"/>
        <v>41501.446851851848</v>
      </c>
      <c r="L765">
        <v>1373971408</v>
      </c>
      <c r="M765" s="10">
        <f t="shared" si="68"/>
        <v>41471.446851851848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69"/>
        <v>5</v>
      </c>
      <c r="S765" s="7" t="str">
        <f t="shared" si="70"/>
        <v>publishing</v>
      </c>
      <c r="T765" s="7" t="str">
        <f t="shared" si="71"/>
        <v>fiction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66"/>
        <v>0</v>
      </c>
      <c r="G766" t="s">
        <v>8221</v>
      </c>
      <c r="H766" t="s">
        <v>8224</v>
      </c>
      <c r="I766" t="s">
        <v>8246</v>
      </c>
      <c r="J766">
        <v>1441858161</v>
      </c>
      <c r="K766" s="10">
        <f t="shared" si="67"/>
        <v>42257.173159722224</v>
      </c>
      <c r="L766">
        <v>1439266161</v>
      </c>
      <c r="M766" s="10">
        <f t="shared" si="68"/>
        <v>42227.173159722224</v>
      </c>
      <c r="N766" t="b">
        <v>0</v>
      </c>
      <c r="O766">
        <v>0</v>
      </c>
      <c r="P766" t="b">
        <v>0</v>
      </c>
      <c r="Q766" t="s">
        <v>8275</v>
      </c>
      <c r="R766" s="6">
        <v>0</v>
      </c>
      <c r="S766" s="7" t="str">
        <f t="shared" si="70"/>
        <v>publishing</v>
      </c>
      <c r="T766" s="7" t="str">
        <f t="shared" si="71"/>
        <v>fiction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66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 s="10">
        <f t="shared" si="67"/>
        <v>41931.542638888888</v>
      </c>
      <c r="L767">
        <v>1411131684</v>
      </c>
      <c r="M767" s="10">
        <f t="shared" si="68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69"/>
        <v>57.295454545454547</v>
      </c>
      <c r="S767" s="7" t="str">
        <f t="shared" si="70"/>
        <v>publishing</v>
      </c>
      <c r="T767" s="7" t="str">
        <f t="shared" si="71"/>
        <v>fiction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66"/>
        <v>0</v>
      </c>
      <c r="G768" t="s">
        <v>8221</v>
      </c>
      <c r="H768" t="s">
        <v>8229</v>
      </c>
      <c r="I768" t="s">
        <v>8251</v>
      </c>
      <c r="J768">
        <v>1424112483</v>
      </c>
      <c r="K768" s="10">
        <f t="shared" si="67"/>
        <v>42051.783368055556</v>
      </c>
      <c r="L768">
        <v>1421520483</v>
      </c>
      <c r="M768" s="10">
        <f t="shared" si="68"/>
        <v>42021.783368055556</v>
      </c>
      <c r="N768" t="b">
        <v>0</v>
      </c>
      <c r="O768">
        <v>0</v>
      </c>
      <c r="P768" t="b">
        <v>0</v>
      </c>
      <c r="Q768" t="s">
        <v>8275</v>
      </c>
      <c r="R768" s="6">
        <v>0</v>
      </c>
      <c r="S768" s="7" t="str">
        <f t="shared" si="70"/>
        <v>publishing</v>
      </c>
      <c r="T768" s="7" t="str">
        <f t="shared" si="71"/>
        <v>fiction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66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 s="10">
        <f t="shared" si="67"/>
        <v>42145.143634259264</v>
      </c>
      <c r="L769">
        <v>1429586810</v>
      </c>
      <c r="M769" s="10">
        <f t="shared" si="68"/>
        <v>42115.143634259264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69"/>
        <v>59</v>
      </c>
      <c r="S769" s="7" t="str">
        <f t="shared" si="70"/>
        <v>publishing</v>
      </c>
      <c r="T769" s="7" t="str">
        <f t="shared" si="71"/>
        <v>fiction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66"/>
        <v>0</v>
      </c>
      <c r="G770" t="s">
        <v>8221</v>
      </c>
      <c r="H770" t="s">
        <v>8224</v>
      </c>
      <c r="I770" t="s">
        <v>8246</v>
      </c>
      <c r="J770">
        <v>1387169890</v>
      </c>
      <c r="K770" s="10">
        <f t="shared" si="67"/>
        <v>41624.207060185188</v>
      </c>
      <c r="L770">
        <v>1384577890</v>
      </c>
      <c r="M770" s="10">
        <f t="shared" si="68"/>
        <v>41594.207060185188</v>
      </c>
      <c r="N770" t="b">
        <v>0</v>
      </c>
      <c r="O770">
        <v>0</v>
      </c>
      <c r="P770" t="b">
        <v>0</v>
      </c>
      <c r="Q770" t="s">
        <v>8275</v>
      </c>
      <c r="R770" s="6">
        <v>0</v>
      </c>
      <c r="S770" s="7" t="str">
        <f t="shared" si="70"/>
        <v>publishing</v>
      </c>
      <c r="T770" s="7" t="str">
        <f t="shared" si="71"/>
        <v>fiction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72">E771/D771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 s="10">
        <f t="shared" ref="K771:K834" si="73">(((J771/60)/60)/24)+DATE(1970,1,1)</f>
        <v>41634.996458333335</v>
      </c>
      <c r="L771">
        <v>1385510094</v>
      </c>
      <c r="M771" s="10">
        <f t="shared" ref="M771:M834" si="74">(((L771/60)/60)/24)+DATE(1970,1,1)</f>
        <v>41604.996458333335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ref="R771:R834" si="75">E771/O771</f>
        <v>31.846153846153847</v>
      </c>
      <c r="S771" s="7" t="str">
        <f t="shared" ref="S771:S834" si="76">LEFT($Q771,FIND("/",$Q771)-1)</f>
        <v>publishing</v>
      </c>
      <c r="T771" s="7" t="str">
        <f t="shared" ref="T771:T834" si="77">RIGHT($Q771,LEN($Q771)-FIND("/",$Q771))</f>
        <v>fiction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72"/>
        <v>0</v>
      </c>
      <c r="G772" t="s">
        <v>8221</v>
      </c>
      <c r="H772" t="s">
        <v>8224</v>
      </c>
      <c r="I772" t="s">
        <v>8246</v>
      </c>
      <c r="J772">
        <v>1361750369</v>
      </c>
      <c r="K772" s="10">
        <f t="shared" si="73"/>
        <v>41329.999641203707</v>
      </c>
      <c r="L772">
        <v>1358294369</v>
      </c>
      <c r="M772" s="10">
        <f t="shared" si="74"/>
        <v>41289.999641203707</v>
      </c>
      <c r="N772" t="b">
        <v>0</v>
      </c>
      <c r="O772">
        <v>0</v>
      </c>
      <c r="P772" t="b">
        <v>0</v>
      </c>
      <c r="Q772" t="s">
        <v>8275</v>
      </c>
      <c r="R772" s="6">
        <v>0</v>
      </c>
      <c r="S772" s="7" t="str">
        <f t="shared" si="76"/>
        <v>publishing</v>
      </c>
      <c r="T772" s="7" t="str">
        <f t="shared" si="77"/>
        <v>fiction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72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 s="10">
        <f t="shared" si="73"/>
        <v>42399.824097222227</v>
      </c>
      <c r="L773">
        <v>1449863202</v>
      </c>
      <c r="M773" s="10">
        <f t="shared" si="74"/>
        <v>42349.824097222227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75"/>
        <v>10</v>
      </c>
      <c r="S773" s="7" t="str">
        <f t="shared" si="76"/>
        <v>publishing</v>
      </c>
      <c r="T773" s="7" t="str">
        <f t="shared" si="77"/>
        <v>fiction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72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 s="10">
        <f t="shared" si="73"/>
        <v>40118.165972222225</v>
      </c>
      <c r="L774">
        <v>1252718519</v>
      </c>
      <c r="M774" s="10">
        <f t="shared" si="74"/>
        <v>40068.056932870371</v>
      </c>
      <c r="N774" t="b">
        <v>0</v>
      </c>
      <c r="O774">
        <v>1</v>
      </c>
      <c r="P774" t="b">
        <v>0</v>
      </c>
      <c r="Q774" t="s">
        <v>8275</v>
      </c>
      <c r="R774" s="6">
        <f t="shared" si="75"/>
        <v>50</v>
      </c>
      <c r="S774" s="7" t="str">
        <f t="shared" si="76"/>
        <v>publishing</v>
      </c>
      <c r="T774" s="7" t="str">
        <f t="shared" si="77"/>
        <v>fiction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72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 s="10">
        <f t="shared" si="73"/>
        <v>42134.959027777775</v>
      </c>
      <c r="L775">
        <v>1428341985</v>
      </c>
      <c r="M775" s="10">
        <f t="shared" si="74"/>
        <v>42100.735937499994</v>
      </c>
      <c r="N775" t="b">
        <v>0</v>
      </c>
      <c r="O775">
        <v>2</v>
      </c>
      <c r="P775" t="b">
        <v>0</v>
      </c>
      <c r="Q775" t="s">
        <v>8275</v>
      </c>
      <c r="R775" s="6">
        <f t="shared" si="75"/>
        <v>16</v>
      </c>
      <c r="S775" s="7" t="str">
        <f t="shared" si="76"/>
        <v>publishing</v>
      </c>
      <c r="T775" s="7" t="str">
        <f t="shared" si="77"/>
        <v>fiction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72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 s="10">
        <f t="shared" si="73"/>
        <v>41693.780300925922</v>
      </c>
      <c r="L776">
        <v>1390589018</v>
      </c>
      <c r="M776" s="10">
        <f t="shared" si="74"/>
        <v>41663.780300925922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75"/>
        <v>39</v>
      </c>
      <c r="S776" s="7" t="str">
        <f t="shared" si="76"/>
        <v>publishing</v>
      </c>
      <c r="T776" s="7" t="str">
        <f t="shared" si="77"/>
        <v>fiction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72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 s="10">
        <f t="shared" si="73"/>
        <v>40893.060127314813</v>
      </c>
      <c r="L777">
        <v>1321406795</v>
      </c>
      <c r="M777" s="10">
        <f t="shared" si="74"/>
        <v>40863.060127314813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75"/>
        <v>34</v>
      </c>
      <c r="S777" s="7" t="str">
        <f t="shared" si="76"/>
        <v>publishing</v>
      </c>
      <c r="T777" s="7" t="str">
        <f t="shared" si="77"/>
        <v>fiction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72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 s="10">
        <f t="shared" si="73"/>
        <v>42288.208333333328</v>
      </c>
      <c r="L778">
        <v>1441297645</v>
      </c>
      <c r="M778" s="10">
        <f t="shared" si="74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6">
        <f t="shared" si="75"/>
        <v>63.122807017543863</v>
      </c>
      <c r="S778" s="7" t="str">
        <f t="shared" si="76"/>
        <v>publishing</v>
      </c>
      <c r="T778" s="7" t="str">
        <f t="shared" si="77"/>
        <v>fiction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72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 s="10">
        <f t="shared" si="73"/>
        <v>41486.981215277774</v>
      </c>
      <c r="L779">
        <v>1372721577</v>
      </c>
      <c r="M779" s="10">
        <f t="shared" si="74"/>
        <v>41456.981215277774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75"/>
        <v>7</v>
      </c>
      <c r="S779" s="7" t="str">
        <f t="shared" si="76"/>
        <v>publishing</v>
      </c>
      <c r="T779" s="7" t="str">
        <f t="shared" si="77"/>
        <v>fiction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72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 s="10">
        <f t="shared" si="73"/>
        <v>41759.702314814815</v>
      </c>
      <c r="L780">
        <v>1396284680</v>
      </c>
      <c r="M780" s="10">
        <f t="shared" si="74"/>
        <v>41729.702314814815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75"/>
        <v>2</v>
      </c>
      <c r="S780" s="7" t="str">
        <f t="shared" si="76"/>
        <v>publishing</v>
      </c>
      <c r="T780" s="7" t="str">
        <f t="shared" si="77"/>
        <v>fiction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72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 s="10">
        <f t="shared" si="73"/>
        <v>40466.166666666664</v>
      </c>
      <c r="L781">
        <v>1284567905</v>
      </c>
      <c r="M781" s="10">
        <f t="shared" si="74"/>
        <v>40436.68408564815</v>
      </c>
      <c r="N781" t="b">
        <v>0</v>
      </c>
      <c r="O781">
        <v>6</v>
      </c>
      <c r="P781" t="b">
        <v>0</v>
      </c>
      <c r="Q781" t="s">
        <v>8275</v>
      </c>
      <c r="R781" s="6">
        <f t="shared" si="75"/>
        <v>66.666666666666671</v>
      </c>
      <c r="S781" s="7" t="str">
        <f t="shared" si="76"/>
        <v>publishing</v>
      </c>
      <c r="T781" s="7" t="str">
        <f t="shared" si="77"/>
        <v>fiction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72"/>
        <v>1.04</v>
      </c>
      <c r="G782" t="s">
        <v>8219</v>
      </c>
      <c r="H782" t="s">
        <v>8224</v>
      </c>
      <c r="I782" t="s">
        <v>8246</v>
      </c>
      <c r="J782">
        <v>1304439025</v>
      </c>
      <c r="K782" s="10">
        <f t="shared" si="73"/>
        <v>40666.673900462964</v>
      </c>
      <c r="L782">
        <v>1301847025</v>
      </c>
      <c r="M782" s="10">
        <f t="shared" si="74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75"/>
        <v>38.518518518518519</v>
      </c>
      <c r="S782" s="7" t="str">
        <f t="shared" si="76"/>
        <v>music</v>
      </c>
      <c r="T782" s="7" t="str">
        <f t="shared" si="77"/>
        <v>rock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72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 s="10">
        <f t="shared" si="73"/>
        <v>41433.000856481485</v>
      </c>
      <c r="L783">
        <v>1368057674</v>
      </c>
      <c r="M783" s="10">
        <f t="shared" si="74"/>
        <v>41403.000856481485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75"/>
        <v>42.609200000000001</v>
      </c>
      <c r="S783" s="7" t="str">
        <f t="shared" si="76"/>
        <v>music</v>
      </c>
      <c r="T783" s="7" t="str">
        <f t="shared" si="77"/>
        <v>rock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72"/>
        <v>1</v>
      </c>
      <c r="G784" t="s">
        <v>8219</v>
      </c>
      <c r="H784" t="s">
        <v>8224</v>
      </c>
      <c r="I784" t="s">
        <v>8246</v>
      </c>
      <c r="J784">
        <v>1345918302</v>
      </c>
      <c r="K784" s="10">
        <f t="shared" si="73"/>
        <v>41146.758125</v>
      </c>
      <c r="L784">
        <v>1343326302</v>
      </c>
      <c r="M784" s="10">
        <f t="shared" si="74"/>
        <v>41116.758125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75"/>
        <v>50</v>
      </c>
      <c r="S784" s="7" t="str">
        <f t="shared" si="76"/>
        <v>music</v>
      </c>
      <c r="T784" s="7" t="str">
        <f t="shared" si="77"/>
        <v>rock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72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 s="10">
        <f t="shared" si="73"/>
        <v>41026.916666666664</v>
      </c>
      <c r="L785">
        <v>1332182049</v>
      </c>
      <c r="M785" s="10">
        <f t="shared" si="74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6">
        <f t="shared" si="75"/>
        <v>63.485714285714288</v>
      </c>
      <c r="S785" s="7" t="str">
        <f t="shared" si="76"/>
        <v>music</v>
      </c>
      <c r="T785" s="7" t="str">
        <f t="shared" si="77"/>
        <v>rock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72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 s="10">
        <f t="shared" si="73"/>
        <v>41715.107858796298</v>
      </c>
      <c r="L786">
        <v>1391571319</v>
      </c>
      <c r="M786" s="10">
        <f t="shared" si="74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6">
        <f t="shared" si="75"/>
        <v>102.5</v>
      </c>
      <c r="S786" s="7" t="str">
        <f t="shared" si="76"/>
        <v>music</v>
      </c>
      <c r="T786" s="7" t="str">
        <f t="shared" si="77"/>
        <v>rock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72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 s="10">
        <f t="shared" si="73"/>
        <v>41333.593923611108</v>
      </c>
      <c r="L787">
        <v>1359468915</v>
      </c>
      <c r="M787" s="10">
        <f t="shared" si="74"/>
        <v>41303.593923611108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75"/>
        <v>31.142758620689655</v>
      </c>
      <c r="S787" s="7" t="str">
        <f t="shared" si="76"/>
        <v>music</v>
      </c>
      <c r="T787" s="7" t="str">
        <f t="shared" si="77"/>
        <v>rock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72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 s="10">
        <f t="shared" si="73"/>
        <v>41040.657638888886</v>
      </c>
      <c r="L788">
        <v>1331774434</v>
      </c>
      <c r="M788" s="10">
        <f t="shared" si="74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6">
        <f t="shared" si="75"/>
        <v>162.27272727272728</v>
      </c>
      <c r="S788" s="7" t="str">
        <f t="shared" si="76"/>
        <v>music</v>
      </c>
      <c r="T788" s="7" t="str">
        <f t="shared" si="77"/>
        <v>rock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72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 s="10">
        <f t="shared" si="73"/>
        <v>41579.627615740741</v>
      </c>
      <c r="L789">
        <v>1380726226</v>
      </c>
      <c r="M789" s="10">
        <f t="shared" si="74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75"/>
        <v>80.588235294117652</v>
      </c>
      <c r="S789" s="7" t="str">
        <f t="shared" si="76"/>
        <v>music</v>
      </c>
      <c r="T789" s="7" t="str">
        <f t="shared" si="77"/>
        <v>rock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72"/>
        <v>2.03505</v>
      </c>
      <c r="G790" t="s">
        <v>8219</v>
      </c>
      <c r="H790" t="s">
        <v>8224</v>
      </c>
      <c r="I790" t="s">
        <v>8246</v>
      </c>
      <c r="J790">
        <v>1341633540</v>
      </c>
      <c r="K790" s="10">
        <f t="shared" si="73"/>
        <v>41097.165972222225</v>
      </c>
      <c r="L790">
        <v>1338336588</v>
      </c>
      <c r="M790" s="10">
        <f t="shared" si="74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6">
        <f t="shared" si="75"/>
        <v>59.85441176470588</v>
      </c>
      <c r="S790" s="7" t="str">
        <f t="shared" si="76"/>
        <v>music</v>
      </c>
      <c r="T790" s="7" t="str">
        <f t="shared" si="77"/>
        <v>rock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72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 s="10">
        <f t="shared" si="73"/>
        <v>41295.332638888889</v>
      </c>
      <c r="L791">
        <v>1357187280</v>
      </c>
      <c r="M791" s="10">
        <f t="shared" si="74"/>
        <v>41277.186111111114</v>
      </c>
      <c r="N791" t="b">
        <v>0</v>
      </c>
      <c r="O791">
        <v>14</v>
      </c>
      <c r="P791" t="b">
        <v>1</v>
      </c>
      <c r="Q791" t="s">
        <v>8276</v>
      </c>
      <c r="R791" s="6">
        <f t="shared" si="75"/>
        <v>132.85714285714286</v>
      </c>
      <c r="S791" s="7" t="str">
        <f t="shared" si="76"/>
        <v>music</v>
      </c>
      <c r="T791" s="7" t="str">
        <f t="shared" si="77"/>
        <v>rock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72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 s="10">
        <f t="shared" si="73"/>
        <v>41306.047905092593</v>
      </c>
      <c r="L792">
        <v>1357088939</v>
      </c>
      <c r="M792" s="10">
        <f t="shared" si="74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75"/>
        <v>92.547820512820508</v>
      </c>
      <c r="S792" s="7" t="str">
        <f t="shared" si="76"/>
        <v>music</v>
      </c>
      <c r="T792" s="7" t="str">
        <f t="shared" si="77"/>
        <v>rock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72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 s="10">
        <f t="shared" si="73"/>
        <v>41591.249305555553</v>
      </c>
      <c r="L793">
        <v>1381430646</v>
      </c>
      <c r="M793" s="10">
        <f t="shared" si="74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6">
        <f t="shared" si="75"/>
        <v>60.859375</v>
      </c>
      <c r="S793" s="7" t="str">
        <f t="shared" si="76"/>
        <v>music</v>
      </c>
      <c r="T793" s="7" t="str">
        <f t="shared" si="77"/>
        <v>rock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72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 s="10">
        <f t="shared" si="73"/>
        <v>41585.915312500001</v>
      </c>
      <c r="L794">
        <v>1381265883</v>
      </c>
      <c r="M794" s="10">
        <f t="shared" si="74"/>
        <v>41555.873645833337</v>
      </c>
      <c r="N794" t="b">
        <v>0</v>
      </c>
      <c r="O794">
        <v>60</v>
      </c>
      <c r="P794" t="b">
        <v>1</v>
      </c>
      <c r="Q794" t="s">
        <v>8276</v>
      </c>
      <c r="R794" s="6">
        <f t="shared" si="75"/>
        <v>41.851833333333339</v>
      </c>
      <c r="S794" s="7" t="str">
        <f t="shared" si="76"/>
        <v>music</v>
      </c>
      <c r="T794" s="7" t="str">
        <f t="shared" si="77"/>
        <v>rock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72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 s="10">
        <f t="shared" si="73"/>
        <v>41458.207638888889</v>
      </c>
      <c r="L795">
        <v>1371491244</v>
      </c>
      <c r="M795" s="10">
        <f t="shared" si="74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6">
        <f t="shared" si="75"/>
        <v>88.325937499999995</v>
      </c>
      <c r="S795" s="7" t="str">
        <f t="shared" si="76"/>
        <v>music</v>
      </c>
      <c r="T795" s="7" t="str">
        <f t="shared" si="77"/>
        <v>rock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72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 s="10">
        <f t="shared" si="73"/>
        <v>40791.712500000001</v>
      </c>
      <c r="L796">
        <v>1310438737</v>
      </c>
      <c r="M796" s="10">
        <f t="shared" si="74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6">
        <f t="shared" si="75"/>
        <v>158.96226415094338</v>
      </c>
      <c r="S796" s="7" t="str">
        <f t="shared" si="76"/>
        <v>music</v>
      </c>
      <c r="T796" s="7" t="str">
        <f t="shared" si="77"/>
        <v>rock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72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 s="10">
        <f t="shared" si="73"/>
        <v>41006.207638888889</v>
      </c>
      <c r="L797">
        <v>1330094566</v>
      </c>
      <c r="M797" s="10">
        <f t="shared" si="74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6">
        <f t="shared" si="75"/>
        <v>85.054347826086953</v>
      </c>
      <c r="S797" s="7" t="str">
        <f t="shared" si="76"/>
        <v>music</v>
      </c>
      <c r="T797" s="7" t="str">
        <f t="shared" si="77"/>
        <v>rock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72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 s="10">
        <f t="shared" si="73"/>
        <v>41532.881944444445</v>
      </c>
      <c r="L798">
        <v>1376687485</v>
      </c>
      <c r="M798" s="10">
        <f t="shared" si="74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6">
        <f t="shared" si="75"/>
        <v>112.61111111111111</v>
      </c>
      <c r="S798" s="7" t="str">
        <f t="shared" si="76"/>
        <v>music</v>
      </c>
      <c r="T798" s="7" t="str">
        <f t="shared" si="77"/>
        <v>rock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72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 s="10">
        <f t="shared" si="73"/>
        <v>41028.166666666664</v>
      </c>
      <c r="L799">
        <v>1332978688</v>
      </c>
      <c r="M799" s="10">
        <f t="shared" si="74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6">
        <f t="shared" si="75"/>
        <v>45.436619718309856</v>
      </c>
      <c r="S799" s="7" t="str">
        <f t="shared" si="76"/>
        <v>music</v>
      </c>
      <c r="T799" s="7" t="str">
        <f t="shared" si="77"/>
        <v>rock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72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 s="10">
        <f t="shared" si="73"/>
        <v>41912.590127314819</v>
      </c>
      <c r="L800">
        <v>1409494187</v>
      </c>
      <c r="M800" s="10">
        <f t="shared" si="74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75"/>
        <v>46.218390804597703</v>
      </c>
      <c r="S800" s="7" t="str">
        <f t="shared" si="76"/>
        <v>music</v>
      </c>
      <c r="T800" s="7" t="str">
        <f t="shared" si="77"/>
        <v>rock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72"/>
        <v>1.0002</v>
      </c>
      <c r="G801" t="s">
        <v>8219</v>
      </c>
      <c r="H801" t="s">
        <v>8224</v>
      </c>
      <c r="I801" t="s">
        <v>8246</v>
      </c>
      <c r="J801">
        <v>1335542446</v>
      </c>
      <c r="K801" s="10">
        <f t="shared" si="73"/>
        <v>41026.667199074072</v>
      </c>
      <c r="L801">
        <v>1332950446</v>
      </c>
      <c r="M801" s="10">
        <f t="shared" si="74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75"/>
        <v>178.60714285714286</v>
      </c>
      <c r="S801" s="7" t="str">
        <f t="shared" si="76"/>
        <v>music</v>
      </c>
      <c r="T801" s="7" t="str">
        <f t="shared" si="77"/>
        <v>rock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72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 s="10">
        <f t="shared" si="73"/>
        <v>41893.433495370373</v>
      </c>
      <c r="L802">
        <v>1407839054</v>
      </c>
      <c r="M802" s="10">
        <f t="shared" si="74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75"/>
        <v>40.75</v>
      </c>
      <c r="S802" s="7" t="str">
        <f t="shared" si="76"/>
        <v>music</v>
      </c>
      <c r="T802" s="7" t="str">
        <f t="shared" si="77"/>
        <v>rock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72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 s="10">
        <f t="shared" si="73"/>
        <v>40725.795370370368</v>
      </c>
      <c r="L803">
        <v>1306955120</v>
      </c>
      <c r="M803" s="10">
        <f t="shared" si="74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75"/>
        <v>43.733921568627444</v>
      </c>
      <c r="S803" s="7" t="str">
        <f t="shared" si="76"/>
        <v>music</v>
      </c>
      <c r="T803" s="7" t="str">
        <f t="shared" si="77"/>
        <v>rock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72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 s="10">
        <f t="shared" si="73"/>
        <v>41169.170138888891</v>
      </c>
      <c r="L804">
        <v>1343867524</v>
      </c>
      <c r="M804" s="10">
        <f t="shared" si="74"/>
        <v>41123.022268518522</v>
      </c>
      <c r="N804" t="b">
        <v>0</v>
      </c>
      <c r="O804">
        <v>75</v>
      </c>
      <c r="P804" t="b">
        <v>1</v>
      </c>
      <c r="Q804" t="s">
        <v>8276</v>
      </c>
      <c r="R804" s="6">
        <f t="shared" si="75"/>
        <v>81.066666666666663</v>
      </c>
      <c r="S804" s="7" t="str">
        <f t="shared" si="76"/>
        <v>music</v>
      </c>
      <c r="T804" s="7" t="str">
        <f t="shared" si="77"/>
        <v>rock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72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 s="10">
        <f t="shared" si="73"/>
        <v>40692.041666666664</v>
      </c>
      <c r="L805">
        <v>1304376478</v>
      </c>
      <c r="M805" s="10">
        <f t="shared" si="74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6">
        <f t="shared" si="75"/>
        <v>74.60526315789474</v>
      </c>
      <c r="S805" s="7" t="str">
        <f t="shared" si="76"/>
        <v>music</v>
      </c>
      <c r="T805" s="7" t="str">
        <f t="shared" si="77"/>
        <v>rock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72"/>
        <v>1</v>
      </c>
      <c r="G806" t="s">
        <v>8219</v>
      </c>
      <c r="H806" t="s">
        <v>8224</v>
      </c>
      <c r="I806" t="s">
        <v>8246</v>
      </c>
      <c r="J806">
        <v>1311393540</v>
      </c>
      <c r="K806" s="10">
        <f t="shared" si="73"/>
        <v>40747.165972222225</v>
      </c>
      <c r="L806">
        <v>1309919526</v>
      </c>
      <c r="M806" s="10">
        <f t="shared" si="74"/>
        <v>40730.105625000004</v>
      </c>
      <c r="N806" t="b">
        <v>0</v>
      </c>
      <c r="O806">
        <v>18</v>
      </c>
      <c r="P806" t="b">
        <v>1</v>
      </c>
      <c r="Q806" t="s">
        <v>8276</v>
      </c>
      <c r="R806" s="6">
        <f t="shared" si="75"/>
        <v>305.55555555555554</v>
      </c>
      <c r="S806" s="7" t="str">
        <f t="shared" si="76"/>
        <v>music</v>
      </c>
      <c r="T806" s="7" t="str">
        <f t="shared" si="77"/>
        <v>rock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72"/>
        <v>1.05</v>
      </c>
      <c r="G807" t="s">
        <v>8219</v>
      </c>
      <c r="H807" t="s">
        <v>8224</v>
      </c>
      <c r="I807" t="s">
        <v>8246</v>
      </c>
      <c r="J807">
        <v>1310857200</v>
      </c>
      <c r="K807" s="10">
        <f t="shared" si="73"/>
        <v>40740.958333333336</v>
      </c>
      <c r="L807">
        <v>1306525512</v>
      </c>
      <c r="M807" s="10">
        <f t="shared" si="74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6">
        <f t="shared" si="75"/>
        <v>58.333333333333336</v>
      </c>
      <c r="S807" s="7" t="str">
        <f t="shared" si="76"/>
        <v>music</v>
      </c>
      <c r="T807" s="7" t="str">
        <f t="shared" si="77"/>
        <v>rock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72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 s="10">
        <f t="shared" si="73"/>
        <v>40793.691423611112</v>
      </c>
      <c r="L808">
        <v>1312821339</v>
      </c>
      <c r="M808" s="10">
        <f t="shared" si="74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75"/>
        <v>117.67605633802818</v>
      </c>
      <c r="S808" s="7" t="str">
        <f t="shared" si="76"/>
        <v>music</v>
      </c>
      <c r="T808" s="7" t="str">
        <f t="shared" si="77"/>
        <v>rock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72"/>
        <v>1.05125</v>
      </c>
      <c r="G809" t="s">
        <v>8219</v>
      </c>
      <c r="H809" t="s">
        <v>8224</v>
      </c>
      <c r="I809" t="s">
        <v>8246</v>
      </c>
      <c r="J809">
        <v>1488333600</v>
      </c>
      <c r="K809" s="10">
        <f t="shared" si="73"/>
        <v>42795.083333333328</v>
      </c>
      <c r="L809">
        <v>1485270311</v>
      </c>
      <c r="M809" s="10">
        <f t="shared" si="74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6">
        <f t="shared" si="75"/>
        <v>73.771929824561397</v>
      </c>
      <c r="S809" s="7" t="str">
        <f t="shared" si="76"/>
        <v>music</v>
      </c>
      <c r="T809" s="7" t="str">
        <f t="shared" si="77"/>
        <v>rock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72"/>
        <v>1</v>
      </c>
      <c r="G810" t="s">
        <v>8219</v>
      </c>
      <c r="H810" t="s">
        <v>8229</v>
      </c>
      <c r="I810" t="s">
        <v>8251</v>
      </c>
      <c r="J810">
        <v>1419224340</v>
      </c>
      <c r="K810" s="10">
        <f t="shared" si="73"/>
        <v>41995.207638888889</v>
      </c>
      <c r="L810">
        <v>1416363886</v>
      </c>
      <c r="M810" s="10">
        <f t="shared" si="74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6">
        <f t="shared" si="75"/>
        <v>104.65116279069767</v>
      </c>
      <c r="S810" s="7" t="str">
        <f t="shared" si="76"/>
        <v>music</v>
      </c>
      <c r="T810" s="7" t="str">
        <f t="shared" si="77"/>
        <v>rock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72"/>
        <v>1.03775</v>
      </c>
      <c r="G811" t="s">
        <v>8219</v>
      </c>
      <c r="H811" t="s">
        <v>8224</v>
      </c>
      <c r="I811" t="s">
        <v>8246</v>
      </c>
      <c r="J811">
        <v>1390161630</v>
      </c>
      <c r="K811" s="10">
        <f t="shared" si="73"/>
        <v>41658.833680555559</v>
      </c>
      <c r="L811">
        <v>1387569630</v>
      </c>
      <c r="M811" s="10">
        <f t="shared" si="74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75"/>
        <v>79.82692307692308</v>
      </c>
      <c r="S811" s="7" t="str">
        <f t="shared" si="76"/>
        <v>music</v>
      </c>
      <c r="T811" s="7" t="str">
        <f t="shared" si="77"/>
        <v>rock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72"/>
        <v>1.05</v>
      </c>
      <c r="G812" t="s">
        <v>8219</v>
      </c>
      <c r="H812" t="s">
        <v>8224</v>
      </c>
      <c r="I812" t="s">
        <v>8246</v>
      </c>
      <c r="J812">
        <v>1346462462</v>
      </c>
      <c r="K812" s="10">
        <f t="shared" si="73"/>
        <v>41153.056273148148</v>
      </c>
      <c r="L812">
        <v>1343870462</v>
      </c>
      <c r="M812" s="10">
        <f t="shared" si="74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75"/>
        <v>58.333333333333336</v>
      </c>
      <c r="S812" s="7" t="str">
        <f t="shared" si="76"/>
        <v>music</v>
      </c>
      <c r="T812" s="7" t="str">
        <f t="shared" si="77"/>
        <v>rock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72"/>
        <v>1.04</v>
      </c>
      <c r="G813" t="s">
        <v>8219</v>
      </c>
      <c r="H813" t="s">
        <v>8224</v>
      </c>
      <c r="I813" t="s">
        <v>8246</v>
      </c>
      <c r="J813">
        <v>1373475120</v>
      </c>
      <c r="K813" s="10">
        <f t="shared" si="73"/>
        <v>41465.702777777777</v>
      </c>
      <c r="L813">
        <v>1371569202</v>
      </c>
      <c r="M813" s="10">
        <f t="shared" si="74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6">
        <f t="shared" si="75"/>
        <v>86.666666666666671</v>
      </c>
      <c r="S813" s="7" t="str">
        <f t="shared" si="76"/>
        <v>music</v>
      </c>
      <c r="T813" s="7" t="str">
        <f t="shared" si="77"/>
        <v>rock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72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 s="10">
        <f t="shared" si="73"/>
        <v>41334.581944444442</v>
      </c>
      <c r="L814">
        <v>1357604752</v>
      </c>
      <c r="M814" s="10">
        <f t="shared" si="74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6">
        <f t="shared" si="75"/>
        <v>27.606060606060606</v>
      </c>
      <c r="S814" s="7" t="str">
        <f t="shared" si="76"/>
        <v>music</v>
      </c>
      <c r="T814" s="7" t="str">
        <f t="shared" si="77"/>
        <v>rock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72"/>
        <v>1.59996</v>
      </c>
      <c r="G815" t="s">
        <v>8219</v>
      </c>
      <c r="H815" t="s">
        <v>8224</v>
      </c>
      <c r="I815" t="s">
        <v>8246</v>
      </c>
      <c r="J815">
        <v>1342825365</v>
      </c>
      <c r="K815" s="10">
        <f t="shared" si="73"/>
        <v>41110.960243055553</v>
      </c>
      <c r="L815">
        <v>1340233365</v>
      </c>
      <c r="M815" s="10">
        <f t="shared" si="74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75"/>
        <v>24.999375000000001</v>
      </c>
      <c r="S815" s="7" t="str">
        <f t="shared" si="76"/>
        <v>music</v>
      </c>
      <c r="T815" s="7" t="str">
        <f t="shared" si="77"/>
        <v>rock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72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 s="10">
        <f t="shared" si="73"/>
        <v>40694.75277777778</v>
      </c>
      <c r="L816">
        <v>1305568201</v>
      </c>
      <c r="M816" s="10">
        <f t="shared" si="74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6">
        <f t="shared" si="75"/>
        <v>45.464285714285715</v>
      </c>
      <c r="S816" s="7" t="str">
        <f t="shared" si="76"/>
        <v>music</v>
      </c>
      <c r="T816" s="7" t="str">
        <f t="shared" si="77"/>
        <v>rock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72"/>
        <v>1.07</v>
      </c>
      <c r="G817" t="s">
        <v>8219</v>
      </c>
      <c r="H817" t="s">
        <v>8224</v>
      </c>
      <c r="I817" t="s">
        <v>8246</v>
      </c>
      <c r="J817">
        <v>1414879303</v>
      </c>
      <c r="K817" s="10">
        <f t="shared" si="73"/>
        <v>41944.917858796296</v>
      </c>
      <c r="L817">
        <v>1412287303</v>
      </c>
      <c r="M817" s="10">
        <f t="shared" si="74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75"/>
        <v>99.534883720930239</v>
      </c>
      <c r="S817" s="7" t="str">
        <f t="shared" si="76"/>
        <v>music</v>
      </c>
      <c r="T817" s="7" t="str">
        <f t="shared" si="77"/>
        <v>rock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72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 s="10">
        <f t="shared" si="73"/>
        <v>41373.270833333336</v>
      </c>
      <c r="L818">
        <v>1362776043</v>
      </c>
      <c r="M818" s="10">
        <f t="shared" si="74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6">
        <f t="shared" si="75"/>
        <v>39.31</v>
      </c>
      <c r="S818" s="7" t="str">
        <f t="shared" si="76"/>
        <v>music</v>
      </c>
      <c r="T818" s="7" t="str">
        <f t="shared" si="77"/>
        <v>rock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72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 s="10">
        <f t="shared" si="73"/>
        <v>40979.207638888889</v>
      </c>
      <c r="L819">
        <v>1326810211</v>
      </c>
      <c r="M819" s="10">
        <f t="shared" si="74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6">
        <f t="shared" si="75"/>
        <v>89.419999999999987</v>
      </c>
      <c r="S819" s="7" t="str">
        <f t="shared" si="76"/>
        <v>music</v>
      </c>
      <c r="T819" s="7" t="str">
        <f t="shared" si="77"/>
        <v>rock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72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 s="10">
        <f t="shared" si="73"/>
        <v>41128.709027777775</v>
      </c>
      <c r="L820">
        <v>1343682681</v>
      </c>
      <c r="M820" s="10">
        <f t="shared" si="74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6">
        <f t="shared" si="75"/>
        <v>28.684210526315791</v>
      </c>
      <c r="S820" s="7" t="str">
        <f t="shared" si="76"/>
        <v>music</v>
      </c>
      <c r="T820" s="7" t="str">
        <f t="shared" si="77"/>
        <v>rock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72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 s="10">
        <f t="shared" si="73"/>
        <v>41629.197222222225</v>
      </c>
      <c r="L821">
        <v>1386806254</v>
      </c>
      <c r="M821" s="10">
        <f t="shared" si="74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6">
        <f t="shared" si="75"/>
        <v>31.071428571428573</v>
      </c>
      <c r="S821" s="7" t="str">
        <f t="shared" si="76"/>
        <v>music</v>
      </c>
      <c r="T821" s="7" t="str">
        <f t="shared" si="77"/>
        <v>rock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72"/>
        <v>1.3405</v>
      </c>
      <c r="G822" t="s">
        <v>8219</v>
      </c>
      <c r="H822" t="s">
        <v>8224</v>
      </c>
      <c r="I822" t="s">
        <v>8246</v>
      </c>
      <c r="J822">
        <v>1402290000</v>
      </c>
      <c r="K822" s="10">
        <f t="shared" si="73"/>
        <v>41799.208333333336</v>
      </c>
      <c r="L822">
        <v>1399666342</v>
      </c>
      <c r="M822" s="10">
        <f t="shared" si="74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6">
        <f t="shared" si="75"/>
        <v>70.55263157894737</v>
      </c>
      <c r="S822" s="7" t="str">
        <f t="shared" si="76"/>
        <v>music</v>
      </c>
      <c r="T822" s="7" t="str">
        <f t="shared" si="77"/>
        <v>rock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72"/>
        <v>1</v>
      </c>
      <c r="G823" t="s">
        <v>8219</v>
      </c>
      <c r="H823" t="s">
        <v>8224</v>
      </c>
      <c r="I823" t="s">
        <v>8246</v>
      </c>
      <c r="J823">
        <v>1430712060</v>
      </c>
      <c r="K823" s="10">
        <f t="shared" si="73"/>
        <v>42128.167361111111</v>
      </c>
      <c r="L823">
        <v>1427753265</v>
      </c>
      <c r="M823" s="10">
        <f t="shared" si="74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6">
        <f t="shared" si="75"/>
        <v>224.12820512820514</v>
      </c>
      <c r="S823" s="7" t="str">
        <f t="shared" si="76"/>
        <v>music</v>
      </c>
      <c r="T823" s="7" t="str">
        <f t="shared" si="77"/>
        <v>rock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72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 s="10">
        <f t="shared" si="73"/>
        <v>41187.947337962964</v>
      </c>
      <c r="L824">
        <v>1346885050</v>
      </c>
      <c r="M824" s="10">
        <f t="shared" si="74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75"/>
        <v>51.811594202898547</v>
      </c>
      <c r="S824" s="7" t="str">
        <f t="shared" si="76"/>
        <v>music</v>
      </c>
      <c r="T824" s="7" t="str">
        <f t="shared" si="77"/>
        <v>rock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72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 s="10">
        <f t="shared" si="73"/>
        <v>42085.931157407409</v>
      </c>
      <c r="L825">
        <v>1424474452</v>
      </c>
      <c r="M825" s="10">
        <f t="shared" si="74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6">
        <f t="shared" si="75"/>
        <v>43.515151515151516</v>
      </c>
      <c r="S825" s="7" t="str">
        <f t="shared" si="76"/>
        <v>music</v>
      </c>
      <c r="T825" s="7" t="str">
        <f t="shared" si="77"/>
        <v>rock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72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 s="10">
        <f t="shared" si="73"/>
        <v>40286.290972222225</v>
      </c>
      <c r="L826">
        <v>1268459318</v>
      </c>
      <c r="M826" s="10">
        <f t="shared" si="74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6">
        <f t="shared" si="75"/>
        <v>39.816666666666663</v>
      </c>
      <c r="S826" s="7" t="str">
        <f t="shared" si="76"/>
        <v>music</v>
      </c>
      <c r="T826" s="7" t="str">
        <f t="shared" si="77"/>
        <v>rock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72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 s="10">
        <f t="shared" si="73"/>
        <v>41211.306527777779</v>
      </c>
      <c r="L827">
        <v>1349335284</v>
      </c>
      <c r="M827" s="10">
        <f t="shared" si="74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75"/>
        <v>126.8080808080808</v>
      </c>
      <c r="S827" s="7" t="str">
        <f t="shared" si="76"/>
        <v>music</v>
      </c>
      <c r="T827" s="7" t="str">
        <f t="shared" si="77"/>
        <v>rock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72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 s="10">
        <f t="shared" si="73"/>
        <v>40993.996874999997</v>
      </c>
      <c r="L828">
        <v>1330908930</v>
      </c>
      <c r="M828" s="10">
        <f t="shared" si="74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6">
        <f t="shared" si="75"/>
        <v>113.87755102040816</v>
      </c>
      <c r="S828" s="7" t="str">
        <f t="shared" si="76"/>
        <v>music</v>
      </c>
      <c r="T828" s="7" t="str">
        <f t="shared" si="77"/>
        <v>rock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72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 s="10">
        <f t="shared" si="73"/>
        <v>40953.825694444444</v>
      </c>
      <c r="L829">
        <v>1326972107</v>
      </c>
      <c r="M829" s="10">
        <f t="shared" si="74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6">
        <f t="shared" si="75"/>
        <v>28.181818181818183</v>
      </c>
      <c r="S829" s="7" t="str">
        <f t="shared" si="76"/>
        <v>music</v>
      </c>
      <c r="T829" s="7" t="str">
        <f t="shared" si="77"/>
        <v>rock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72"/>
        <v>1.07</v>
      </c>
      <c r="G830" t="s">
        <v>8219</v>
      </c>
      <c r="H830" t="s">
        <v>8224</v>
      </c>
      <c r="I830" t="s">
        <v>8246</v>
      </c>
      <c r="J830">
        <v>1340641440</v>
      </c>
      <c r="K830" s="10">
        <f t="shared" si="73"/>
        <v>41085.683333333334</v>
      </c>
      <c r="L830">
        <v>1339549982</v>
      </c>
      <c r="M830" s="10">
        <f t="shared" si="74"/>
        <v>41073.050717592596</v>
      </c>
      <c r="N830" t="b">
        <v>0</v>
      </c>
      <c r="O830">
        <v>38</v>
      </c>
      <c r="P830" t="b">
        <v>1</v>
      </c>
      <c r="Q830" t="s">
        <v>8276</v>
      </c>
      <c r="R830" s="6">
        <f t="shared" si="75"/>
        <v>36.60526315789474</v>
      </c>
      <c r="S830" s="7" t="str">
        <f t="shared" si="76"/>
        <v>music</v>
      </c>
      <c r="T830" s="7" t="str">
        <f t="shared" si="77"/>
        <v>rock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72"/>
        <v>1.04</v>
      </c>
      <c r="G831" t="s">
        <v>8219</v>
      </c>
      <c r="H831" t="s">
        <v>8225</v>
      </c>
      <c r="I831" t="s">
        <v>8247</v>
      </c>
      <c r="J831">
        <v>1468437240</v>
      </c>
      <c r="K831" s="10">
        <f t="shared" si="73"/>
        <v>42564.801388888889</v>
      </c>
      <c r="L831">
        <v>1463253240</v>
      </c>
      <c r="M831" s="10">
        <f t="shared" si="74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75"/>
        <v>32.5</v>
      </c>
      <c r="S831" s="7" t="str">
        <f t="shared" si="76"/>
        <v>music</v>
      </c>
      <c r="T831" s="7" t="str">
        <f t="shared" si="77"/>
        <v>rock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72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 s="10">
        <f t="shared" si="73"/>
        <v>41355.484085648146</v>
      </c>
      <c r="L832">
        <v>1361363825</v>
      </c>
      <c r="M832" s="10">
        <f t="shared" si="74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6">
        <f t="shared" si="75"/>
        <v>60.65625</v>
      </c>
      <c r="S832" s="7" t="str">
        <f t="shared" si="76"/>
        <v>music</v>
      </c>
      <c r="T832" s="7" t="str">
        <f t="shared" si="77"/>
        <v>rock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72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 s="10">
        <f t="shared" si="73"/>
        <v>41026.646921296298</v>
      </c>
      <c r="L833">
        <v>1332948694</v>
      </c>
      <c r="M833" s="10">
        <f t="shared" si="74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75"/>
        <v>175</v>
      </c>
      <c r="S833" s="7" t="str">
        <f t="shared" si="76"/>
        <v>music</v>
      </c>
      <c r="T833" s="7" t="str">
        <f t="shared" si="77"/>
        <v>rock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72"/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 s="10">
        <f t="shared" si="73"/>
        <v>40929.342361111114</v>
      </c>
      <c r="L834">
        <v>1321978335</v>
      </c>
      <c r="M834" s="10">
        <f t="shared" si="74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6">
        <f t="shared" si="75"/>
        <v>97.993896103896105</v>
      </c>
      <c r="S834" s="7" t="str">
        <f t="shared" si="76"/>
        <v>music</v>
      </c>
      <c r="T834" s="7" t="str">
        <f t="shared" si="77"/>
        <v>rock</v>
      </c>
    </row>
    <row r="835" spans="1:20" ht="18.7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78">E835/D835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 s="10">
        <f t="shared" ref="K835:K898" si="79">(((J835/60)/60)/24)+DATE(1970,1,1)</f>
        <v>41748.878182870372</v>
      </c>
      <c r="L835">
        <v>1395349475</v>
      </c>
      <c r="M835" s="10">
        <f t="shared" ref="M835:M898" si="80">(((L835/60)/60)/24)+DATE(1970,1,1)</f>
        <v>41718.878182870372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ref="R835:R898" si="81">E835/O835</f>
        <v>148.78048780487805</v>
      </c>
      <c r="S835" s="7" t="str">
        <f t="shared" ref="S835:S898" si="82">LEFT($Q835,FIND("/",$Q835)-1)</f>
        <v>music</v>
      </c>
      <c r="T835" s="7" t="str">
        <f t="shared" ref="T835:T898" si="83">RIGHT($Q835,LEN($Q835)-FIND("/",$Q835))</f>
        <v>rock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78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 s="10">
        <f t="shared" si="79"/>
        <v>41456.165972222225</v>
      </c>
      <c r="L836">
        <v>1369770292</v>
      </c>
      <c r="M836" s="10">
        <f t="shared" si="80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6">
        <f t="shared" si="81"/>
        <v>96.08</v>
      </c>
      <c r="S836" s="7" t="str">
        <f t="shared" si="82"/>
        <v>music</v>
      </c>
      <c r="T836" s="7" t="str">
        <f t="shared" si="83"/>
        <v>rock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78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 s="10">
        <f t="shared" si="79"/>
        <v>41048.125</v>
      </c>
      <c r="L837">
        <v>1333709958</v>
      </c>
      <c r="M837" s="10">
        <f t="shared" si="80"/>
        <v>41005.45784722222</v>
      </c>
      <c r="N837" t="b">
        <v>0</v>
      </c>
      <c r="O837">
        <v>40</v>
      </c>
      <c r="P837" t="b">
        <v>1</v>
      </c>
      <c r="Q837" t="s">
        <v>8276</v>
      </c>
      <c r="R837" s="6">
        <f t="shared" si="81"/>
        <v>58.625</v>
      </c>
      <c r="S837" s="7" t="str">
        <f t="shared" si="82"/>
        <v>music</v>
      </c>
      <c r="T837" s="7" t="str">
        <f t="shared" si="83"/>
        <v>rock</v>
      </c>
    </row>
    <row r="838" spans="1:20" ht="18.7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78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 s="10">
        <f t="shared" si="79"/>
        <v>41554.056921296295</v>
      </c>
      <c r="L838">
        <v>1378516918</v>
      </c>
      <c r="M838" s="10">
        <f t="shared" si="80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81"/>
        <v>109.70695652173914</v>
      </c>
      <c r="S838" s="7" t="str">
        <f t="shared" si="82"/>
        <v>music</v>
      </c>
      <c r="T838" s="7" t="str">
        <f t="shared" si="83"/>
        <v>rock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78"/>
        <v>1.218</v>
      </c>
      <c r="G839" t="s">
        <v>8219</v>
      </c>
      <c r="H839" t="s">
        <v>8224</v>
      </c>
      <c r="I839" t="s">
        <v>8246</v>
      </c>
      <c r="J839">
        <v>1398988662</v>
      </c>
      <c r="K839" s="10">
        <f t="shared" si="79"/>
        <v>41760.998402777775</v>
      </c>
      <c r="L839">
        <v>1396396662</v>
      </c>
      <c r="M839" s="10">
        <f t="shared" si="80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81"/>
        <v>49.112903225806448</v>
      </c>
      <c r="S839" s="7" t="str">
        <f t="shared" si="82"/>
        <v>music</v>
      </c>
      <c r="T839" s="7" t="str">
        <f t="shared" si="83"/>
        <v>rock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78"/>
        <v>1.454</v>
      </c>
      <c r="G840" t="s">
        <v>8219</v>
      </c>
      <c r="H840" t="s">
        <v>8224</v>
      </c>
      <c r="I840" t="s">
        <v>8246</v>
      </c>
      <c r="J840">
        <v>1326835985</v>
      </c>
      <c r="K840" s="10">
        <f t="shared" si="79"/>
        <v>40925.897974537038</v>
      </c>
      <c r="L840">
        <v>1324243985</v>
      </c>
      <c r="M840" s="10">
        <f t="shared" si="80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81"/>
        <v>47.672131147540981</v>
      </c>
      <c r="S840" s="7" t="str">
        <f t="shared" si="82"/>
        <v>music</v>
      </c>
      <c r="T840" s="7" t="str">
        <f t="shared" si="83"/>
        <v>rock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78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 s="10">
        <f t="shared" si="79"/>
        <v>41174.763379629629</v>
      </c>
      <c r="L841">
        <v>1345745956</v>
      </c>
      <c r="M841" s="10">
        <f t="shared" si="80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81"/>
        <v>60.737812499999997</v>
      </c>
      <c r="S841" s="7" t="str">
        <f t="shared" si="82"/>
        <v>music</v>
      </c>
      <c r="T841" s="7" t="str">
        <f t="shared" si="83"/>
        <v>rock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78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 s="10">
        <f t="shared" si="79"/>
        <v>42637.226701388892</v>
      </c>
      <c r="L842">
        <v>1472102787</v>
      </c>
      <c r="M842" s="10">
        <f t="shared" si="80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81"/>
        <v>63.37715789473684</v>
      </c>
      <c r="S842" s="7" t="str">
        <f t="shared" si="82"/>
        <v>music</v>
      </c>
      <c r="T842" s="7" t="str">
        <f t="shared" si="83"/>
        <v>metal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78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 s="10">
        <f t="shared" si="79"/>
        <v>41953.88035879629</v>
      </c>
      <c r="L843">
        <v>1413058063</v>
      </c>
      <c r="M843" s="10">
        <f t="shared" si="80"/>
        <v>41923.838692129626</v>
      </c>
      <c r="N843" t="b">
        <v>1</v>
      </c>
      <c r="O843">
        <v>94</v>
      </c>
      <c r="P843" t="b">
        <v>1</v>
      </c>
      <c r="Q843" t="s">
        <v>8277</v>
      </c>
      <c r="R843" s="6">
        <f t="shared" si="81"/>
        <v>53.893617021276597</v>
      </c>
      <c r="S843" s="7" t="str">
        <f t="shared" si="82"/>
        <v>music</v>
      </c>
      <c r="T843" s="7" t="str">
        <f t="shared" si="83"/>
        <v>metal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78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 s="10">
        <f t="shared" si="79"/>
        <v>41561.165972222225</v>
      </c>
      <c r="L844">
        <v>1378735983</v>
      </c>
      <c r="M844" s="10">
        <f t="shared" si="80"/>
        <v>41526.592395833337</v>
      </c>
      <c r="N844" t="b">
        <v>1</v>
      </c>
      <c r="O844">
        <v>39</v>
      </c>
      <c r="P844" t="b">
        <v>1</v>
      </c>
      <c r="Q844" t="s">
        <v>8277</v>
      </c>
      <c r="R844" s="6">
        <f t="shared" si="81"/>
        <v>66.871794871794876</v>
      </c>
      <c r="S844" s="7" t="str">
        <f t="shared" si="82"/>
        <v>music</v>
      </c>
      <c r="T844" s="7" t="str">
        <f t="shared" si="83"/>
        <v>metal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78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 s="10">
        <f t="shared" si="79"/>
        <v>42712.333333333328</v>
      </c>
      <c r="L845">
        <v>1479708680</v>
      </c>
      <c r="M845" s="10">
        <f t="shared" si="80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6">
        <f t="shared" si="81"/>
        <v>63.102362204724407</v>
      </c>
      <c r="S845" s="7" t="str">
        <f t="shared" si="82"/>
        <v>music</v>
      </c>
      <c r="T845" s="7" t="str">
        <f t="shared" si="83"/>
        <v>metal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78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 s="10">
        <f t="shared" si="79"/>
        <v>41944.207638888889</v>
      </c>
      <c r="L846">
        <v>1411489552</v>
      </c>
      <c r="M846" s="10">
        <f t="shared" si="80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6">
        <f t="shared" si="81"/>
        <v>36.628930817610062</v>
      </c>
      <c r="S846" s="7" t="str">
        <f t="shared" si="82"/>
        <v>music</v>
      </c>
      <c r="T846" s="7" t="str">
        <f t="shared" si="83"/>
        <v>metal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78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 s="10">
        <f t="shared" si="79"/>
        <v>42618.165972222225</v>
      </c>
      <c r="L847">
        <v>1469595396</v>
      </c>
      <c r="M847" s="10">
        <f t="shared" si="80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6">
        <f t="shared" si="81"/>
        <v>34.005706214689269</v>
      </c>
      <c r="S847" s="7" t="str">
        <f t="shared" si="82"/>
        <v>music</v>
      </c>
      <c r="T847" s="7" t="str">
        <f t="shared" si="83"/>
        <v>metal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78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 s="10">
        <f t="shared" si="79"/>
        <v>41708.583333333336</v>
      </c>
      <c r="L848">
        <v>1393233855</v>
      </c>
      <c r="M848" s="10">
        <f t="shared" si="80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6">
        <f t="shared" si="81"/>
        <v>28.553404255319148</v>
      </c>
      <c r="S848" s="7" t="str">
        <f t="shared" si="82"/>
        <v>music</v>
      </c>
      <c r="T848" s="7" t="str">
        <f t="shared" si="83"/>
        <v>metal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78"/>
        <v>1</v>
      </c>
      <c r="G849" t="s">
        <v>8219</v>
      </c>
      <c r="H849" t="s">
        <v>8224</v>
      </c>
      <c r="I849" t="s">
        <v>8246</v>
      </c>
      <c r="J849">
        <v>1436555376</v>
      </c>
      <c r="K849" s="10">
        <f t="shared" si="79"/>
        <v>42195.79833333334</v>
      </c>
      <c r="L849">
        <v>1433963376</v>
      </c>
      <c r="M849" s="10">
        <f t="shared" si="80"/>
        <v>42165.79833333334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81"/>
        <v>10</v>
      </c>
      <c r="S849" s="7" t="str">
        <f t="shared" si="82"/>
        <v>music</v>
      </c>
      <c r="T849" s="7" t="str">
        <f t="shared" si="83"/>
        <v>metal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78"/>
        <v>1</v>
      </c>
      <c r="G850" t="s">
        <v>8219</v>
      </c>
      <c r="H850" t="s">
        <v>8224</v>
      </c>
      <c r="I850" t="s">
        <v>8246</v>
      </c>
      <c r="J850">
        <v>1429038033</v>
      </c>
      <c r="K850" s="10">
        <f t="shared" si="79"/>
        <v>42108.792048611111</v>
      </c>
      <c r="L850">
        <v>1426446033</v>
      </c>
      <c r="M850" s="10">
        <f t="shared" si="80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81"/>
        <v>18.75</v>
      </c>
      <c r="S850" s="7" t="str">
        <f t="shared" si="82"/>
        <v>music</v>
      </c>
      <c r="T850" s="7" t="str">
        <f t="shared" si="83"/>
        <v>metal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78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 s="10">
        <f t="shared" si="79"/>
        <v>42079.107222222221</v>
      </c>
      <c r="L851">
        <v>1424057664</v>
      </c>
      <c r="M851" s="10">
        <f t="shared" si="80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6">
        <f t="shared" si="81"/>
        <v>41.704347826086959</v>
      </c>
      <c r="S851" s="7" t="str">
        <f t="shared" si="82"/>
        <v>music</v>
      </c>
      <c r="T851" s="7" t="str">
        <f t="shared" si="83"/>
        <v>metal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78"/>
        <v>1.55175</v>
      </c>
      <c r="G852" t="s">
        <v>8219</v>
      </c>
      <c r="H852" t="s">
        <v>8224</v>
      </c>
      <c r="I852" t="s">
        <v>8246</v>
      </c>
      <c r="J852">
        <v>1461560340</v>
      </c>
      <c r="K852" s="10">
        <f t="shared" si="79"/>
        <v>42485.207638888889</v>
      </c>
      <c r="L852">
        <v>1458762717</v>
      </c>
      <c r="M852" s="10">
        <f t="shared" si="80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6">
        <f t="shared" si="81"/>
        <v>46.669172932330824</v>
      </c>
      <c r="S852" s="7" t="str">
        <f t="shared" si="82"/>
        <v>music</v>
      </c>
      <c r="T852" s="7" t="str">
        <f t="shared" si="83"/>
        <v>metal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78"/>
        <v>1.3045</v>
      </c>
      <c r="G853" t="s">
        <v>8219</v>
      </c>
      <c r="H853" t="s">
        <v>8230</v>
      </c>
      <c r="I853" t="s">
        <v>8249</v>
      </c>
      <c r="J853">
        <v>1469994300</v>
      </c>
      <c r="K853" s="10">
        <f t="shared" si="79"/>
        <v>42582.822916666672</v>
      </c>
      <c r="L853">
        <v>1464815253</v>
      </c>
      <c r="M853" s="10">
        <f t="shared" si="80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6">
        <f t="shared" si="81"/>
        <v>37.271428571428572</v>
      </c>
      <c r="S853" s="7" t="str">
        <f t="shared" si="82"/>
        <v>music</v>
      </c>
      <c r="T853" s="7" t="str">
        <f t="shared" si="83"/>
        <v>metal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78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 s="10">
        <f t="shared" si="79"/>
        <v>42667.875</v>
      </c>
      <c r="L854">
        <v>1476386395</v>
      </c>
      <c r="M854" s="10">
        <f t="shared" si="80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6">
        <f t="shared" si="81"/>
        <v>59.258064516129032</v>
      </c>
      <c r="S854" s="7" t="str">
        <f t="shared" si="82"/>
        <v>music</v>
      </c>
      <c r="T854" s="7" t="str">
        <f t="shared" si="83"/>
        <v>metal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78"/>
        <v>1</v>
      </c>
      <c r="G855" t="s">
        <v>8219</v>
      </c>
      <c r="H855" t="s">
        <v>8224</v>
      </c>
      <c r="I855" t="s">
        <v>8246</v>
      </c>
      <c r="J855">
        <v>1424116709</v>
      </c>
      <c r="K855" s="10">
        <f t="shared" si="79"/>
        <v>42051.832280092596</v>
      </c>
      <c r="L855">
        <v>1421524709</v>
      </c>
      <c r="M855" s="10">
        <f t="shared" si="80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81"/>
        <v>30</v>
      </c>
      <c r="S855" s="7" t="str">
        <f t="shared" si="82"/>
        <v>music</v>
      </c>
      <c r="T855" s="7" t="str">
        <f t="shared" si="83"/>
        <v>metal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78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 s="10">
        <f t="shared" si="79"/>
        <v>42732.212337962963</v>
      </c>
      <c r="L856">
        <v>1480309546</v>
      </c>
      <c r="M856" s="10">
        <f t="shared" si="80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81"/>
        <v>65.8623246492986</v>
      </c>
      <c r="S856" s="7" t="str">
        <f t="shared" si="82"/>
        <v>music</v>
      </c>
      <c r="T856" s="7" t="str">
        <f t="shared" si="83"/>
        <v>metal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78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 s="10">
        <f t="shared" si="79"/>
        <v>42575.125196759262</v>
      </c>
      <c r="L857">
        <v>1466737217</v>
      </c>
      <c r="M857" s="10">
        <f t="shared" si="80"/>
        <v>42545.125196759262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81"/>
        <v>31.914893617021278</v>
      </c>
      <c r="S857" s="7" t="str">
        <f t="shared" si="82"/>
        <v>music</v>
      </c>
      <c r="T857" s="7" t="str">
        <f t="shared" si="83"/>
        <v>metal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78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 s="10">
        <f t="shared" si="79"/>
        <v>42668.791666666672</v>
      </c>
      <c r="L858">
        <v>1472282956</v>
      </c>
      <c r="M858" s="10">
        <f t="shared" si="80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6">
        <f t="shared" si="81"/>
        <v>19.464285714285715</v>
      </c>
      <c r="S858" s="7" t="str">
        <f t="shared" si="82"/>
        <v>music</v>
      </c>
      <c r="T858" s="7" t="str">
        <f t="shared" si="83"/>
        <v>metal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78"/>
        <v>1</v>
      </c>
      <c r="G859" t="s">
        <v>8219</v>
      </c>
      <c r="H859" t="s">
        <v>8227</v>
      </c>
      <c r="I859" t="s">
        <v>8249</v>
      </c>
      <c r="J859">
        <v>1448463431</v>
      </c>
      <c r="K859" s="10">
        <f t="shared" si="79"/>
        <v>42333.623043981483</v>
      </c>
      <c r="L859">
        <v>1444831031</v>
      </c>
      <c r="M859" s="10">
        <f t="shared" si="80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6">
        <f t="shared" si="81"/>
        <v>50</v>
      </c>
      <c r="S859" s="7" t="str">
        <f t="shared" si="82"/>
        <v>music</v>
      </c>
      <c r="T859" s="7" t="str">
        <f t="shared" si="83"/>
        <v>metal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78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 s="10">
        <f t="shared" si="79"/>
        <v>42109.957638888889</v>
      </c>
      <c r="L860">
        <v>1426528418</v>
      </c>
      <c r="M860" s="10">
        <f t="shared" si="80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6">
        <f t="shared" si="81"/>
        <v>22.737763157894737</v>
      </c>
      <c r="S860" s="7" t="str">
        <f t="shared" si="82"/>
        <v>music</v>
      </c>
      <c r="T860" s="7" t="str">
        <f t="shared" si="83"/>
        <v>metal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78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 s="10">
        <f t="shared" si="79"/>
        <v>42159</v>
      </c>
      <c r="L861">
        <v>1430768468</v>
      </c>
      <c r="M861" s="10">
        <f t="shared" si="80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6">
        <f t="shared" si="81"/>
        <v>42.724489795918366</v>
      </c>
      <c r="S861" s="7" t="str">
        <f t="shared" si="82"/>
        <v>music</v>
      </c>
      <c r="T861" s="7" t="str">
        <f t="shared" si="83"/>
        <v>metal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78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 s="10">
        <f t="shared" si="79"/>
        <v>41600.524456018517</v>
      </c>
      <c r="L862">
        <v>1382528113</v>
      </c>
      <c r="M862" s="10">
        <f t="shared" si="80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6">
        <f t="shared" si="81"/>
        <v>52.916666666666664</v>
      </c>
      <c r="S862" s="7" t="str">
        <f t="shared" si="82"/>
        <v>music</v>
      </c>
      <c r="T862" s="7" t="str">
        <f t="shared" si="83"/>
        <v>jazz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78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 s="10">
        <f t="shared" si="79"/>
        <v>42629.965324074074</v>
      </c>
      <c r="L863">
        <v>1471475404</v>
      </c>
      <c r="M863" s="10">
        <f t="shared" si="80"/>
        <v>42599.965324074074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81"/>
        <v>50.5</v>
      </c>
      <c r="S863" s="7" t="str">
        <f t="shared" si="82"/>
        <v>music</v>
      </c>
      <c r="T863" s="7" t="str">
        <f t="shared" si="83"/>
        <v>jazz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78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 s="10">
        <f t="shared" si="79"/>
        <v>41589.596620370372</v>
      </c>
      <c r="L864">
        <v>1381583948</v>
      </c>
      <c r="M864" s="10">
        <f t="shared" si="80"/>
        <v>41559.5549537037</v>
      </c>
      <c r="N864" t="b">
        <v>0</v>
      </c>
      <c r="O864">
        <v>4</v>
      </c>
      <c r="P864" t="b">
        <v>0</v>
      </c>
      <c r="Q864" t="s">
        <v>8278</v>
      </c>
      <c r="R864" s="6">
        <f t="shared" si="81"/>
        <v>42.5</v>
      </c>
      <c r="S864" s="7" t="str">
        <f t="shared" si="82"/>
        <v>music</v>
      </c>
      <c r="T864" s="7" t="str">
        <f t="shared" si="83"/>
        <v>jazz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78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 s="10">
        <f t="shared" si="79"/>
        <v>40951.117662037039</v>
      </c>
      <c r="L865">
        <v>1326422966</v>
      </c>
      <c r="M865" s="10">
        <f t="shared" si="80"/>
        <v>40921.117662037039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81"/>
        <v>18</v>
      </c>
      <c r="S865" s="7" t="str">
        <f t="shared" si="82"/>
        <v>music</v>
      </c>
      <c r="T865" s="7" t="str">
        <f t="shared" si="83"/>
        <v>jazz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78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 s="10">
        <f t="shared" si="79"/>
        <v>41563.415972222225</v>
      </c>
      <c r="L866">
        <v>1379990038</v>
      </c>
      <c r="M866" s="10">
        <f t="shared" si="80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6">
        <f t="shared" si="81"/>
        <v>34.177215189873415</v>
      </c>
      <c r="S866" s="7" t="str">
        <f t="shared" si="82"/>
        <v>music</v>
      </c>
      <c r="T866" s="7" t="str">
        <f t="shared" si="83"/>
        <v>jazz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78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 s="10">
        <f t="shared" si="79"/>
        <v>41290.77311342593</v>
      </c>
      <c r="L867">
        <v>1353177197</v>
      </c>
      <c r="M867" s="10">
        <f t="shared" si="80"/>
        <v>41230.77311342593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81"/>
        <v>22.5</v>
      </c>
      <c r="S867" s="7" t="str">
        <f t="shared" si="82"/>
        <v>music</v>
      </c>
      <c r="T867" s="7" t="str">
        <f t="shared" si="83"/>
        <v>jazz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78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 s="10">
        <f t="shared" si="79"/>
        <v>42063.631944444445</v>
      </c>
      <c r="L868">
        <v>1421853518</v>
      </c>
      <c r="M868" s="10">
        <f t="shared" si="80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6">
        <f t="shared" si="81"/>
        <v>58.18181818181818</v>
      </c>
      <c r="S868" s="7" t="str">
        <f t="shared" si="82"/>
        <v>music</v>
      </c>
      <c r="T868" s="7" t="str">
        <f t="shared" si="83"/>
        <v>jazz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78"/>
        <v>0.2402</v>
      </c>
      <c r="G869" t="s">
        <v>8221</v>
      </c>
      <c r="H869" t="s">
        <v>8224</v>
      </c>
      <c r="I869" t="s">
        <v>8246</v>
      </c>
      <c r="J869">
        <v>1259643540</v>
      </c>
      <c r="K869" s="10">
        <f t="shared" si="79"/>
        <v>40148.207638888889</v>
      </c>
      <c r="L869">
        <v>1254450706</v>
      </c>
      <c r="M869" s="10">
        <f t="shared" si="80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6">
        <f t="shared" si="81"/>
        <v>109.18181818181819</v>
      </c>
      <c r="S869" s="7" t="str">
        <f t="shared" si="82"/>
        <v>music</v>
      </c>
      <c r="T869" s="7" t="str">
        <f t="shared" si="83"/>
        <v>jazz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78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 s="10">
        <f t="shared" si="79"/>
        <v>41646.027754629627</v>
      </c>
      <c r="L870">
        <v>1386463198</v>
      </c>
      <c r="M870" s="10">
        <f t="shared" si="80"/>
        <v>41616.027754629627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81"/>
        <v>50</v>
      </c>
      <c r="S870" s="7" t="str">
        <f t="shared" si="82"/>
        <v>music</v>
      </c>
      <c r="T870" s="7" t="str">
        <f t="shared" si="83"/>
        <v>jazz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78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 s="10">
        <f t="shared" si="79"/>
        <v>41372.803900462961</v>
      </c>
      <c r="L871">
        <v>1362860257</v>
      </c>
      <c r="M871" s="10">
        <f t="shared" si="80"/>
        <v>41342.845567129632</v>
      </c>
      <c r="N871" t="b">
        <v>0</v>
      </c>
      <c r="O871">
        <v>3</v>
      </c>
      <c r="P871" t="b">
        <v>0</v>
      </c>
      <c r="Q871" t="s">
        <v>8278</v>
      </c>
      <c r="R871" s="6">
        <f t="shared" si="81"/>
        <v>346.66666666666669</v>
      </c>
      <c r="S871" s="7" t="str">
        <f t="shared" si="82"/>
        <v>music</v>
      </c>
      <c r="T871" s="7" t="str">
        <f t="shared" si="83"/>
        <v>jazz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78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 s="10">
        <f t="shared" si="79"/>
        <v>41518.022256944445</v>
      </c>
      <c r="L872">
        <v>1375403523</v>
      </c>
      <c r="M872" s="10">
        <f t="shared" si="80"/>
        <v>41488.022256944445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81"/>
        <v>12.4</v>
      </c>
      <c r="S872" s="7" t="str">
        <f t="shared" si="82"/>
        <v>music</v>
      </c>
      <c r="T872" s="7" t="str">
        <f t="shared" si="83"/>
        <v>jazz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78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 s="10">
        <f t="shared" si="79"/>
        <v>41607.602951388886</v>
      </c>
      <c r="L873">
        <v>1383139695</v>
      </c>
      <c r="M873" s="10">
        <f t="shared" si="80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6">
        <f t="shared" si="81"/>
        <v>27.083333333333332</v>
      </c>
      <c r="S873" s="7" t="str">
        <f t="shared" si="82"/>
        <v>music</v>
      </c>
      <c r="T873" s="7" t="str">
        <f t="shared" si="83"/>
        <v>jazz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78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 s="10">
        <f t="shared" si="79"/>
        <v>40612.825543981482</v>
      </c>
      <c r="L874">
        <v>1295898527</v>
      </c>
      <c r="M874" s="10">
        <f t="shared" si="80"/>
        <v>40567.825543981482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81"/>
        <v>32.5</v>
      </c>
      <c r="S874" s="7" t="str">
        <f t="shared" si="82"/>
        <v>music</v>
      </c>
      <c r="T874" s="7" t="str">
        <f t="shared" si="83"/>
        <v>jazz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78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 s="10">
        <f t="shared" si="79"/>
        <v>41224.208796296298</v>
      </c>
      <c r="L875">
        <v>1349150440</v>
      </c>
      <c r="M875" s="10">
        <f t="shared" si="80"/>
        <v>41184.167129629634</v>
      </c>
      <c r="N875" t="b">
        <v>0</v>
      </c>
      <c r="O875">
        <v>5</v>
      </c>
      <c r="P875" t="b">
        <v>0</v>
      </c>
      <c r="Q875" t="s">
        <v>8278</v>
      </c>
      <c r="R875" s="6">
        <f t="shared" si="81"/>
        <v>9</v>
      </c>
      <c r="S875" s="7" t="str">
        <f t="shared" si="82"/>
        <v>music</v>
      </c>
      <c r="T875" s="7" t="str">
        <f t="shared" si="83"/>
        <v>jazz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78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 s="10">
        <f t="shared" si="79"/>
        <v>41398.583726851852</v>
      </c>
      <c r="L876">
        <v>1365084034</v>
      </c>
      <c r="M876" s="10">
        <f t="shared" si="80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81"/>
        <v>34.761904761904759</v>
      </c>
      <c r="S876" s="7" t="str">
        <f t="shared" si="82"/>
        <v>music</v>
      </c>
      <c r="T876" s="7" t="str">
        <f t="shared" si="83"/>
        <v>jazz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78"/>
        <v>0</v>
      </c>
      <c r="G877" t="s">
        <v>8221</v>
      </c>
      <c r="H877" t="s">
        <v>8224</v>
      </c>
      <c r="I877" t="s">
        <v>8246</v>
      </c>
      <c r="J877">
        <v>1442856131</v>
      </c>
      <c r="K877" s="10">
        <f t="shared" si="79"/>
        <v>42268.723738425921</v>
      </c>
      <c r="L877">
        <v>1441128131</v>
      </c>
      <c r="M877" s="10">
        <f t="shared" si="80"/>
        <v>42248.723738425921</v>
      </c>
      <c r="N877" t="b">
        <v>0</v>
      </c>
      <c r="O877">
        <v>0</v>
      </c>
      <c r="P877" t="b">
        <v>0</v>
      </c>
      <c r="Q877" t="s">
        <v>8278</v>
      </c>
      <c r="R877" s="6">
        <v>0</v>
      </c>
      <c r="S877" s="7" t="str">
        <f t="shared" si="82"/>
        <v>music</v>
      </c>
      <c r="T877" s="7" t="str">
        <f t="shared" si="83"/>
        <v>jazz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78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 s="10">
        <f t="shared" si="79"/>
        <v>41309.496840277774</v>
      </c>
      <c r="L878">
        <v>1357127727</v>
      </c>
      <c r="M878" s="10">
        <f t="shared" si="80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81"/>
        <v>28.577777777777779</v>
      </c>
      <c r="S878" s="7" t="str">
        <f t="shared" si="82"/>
        <v>music</v>
      </c>
      <c r="T878" s="7" t="str">
        <f t="shared" si="83"/>
        <v>jazz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78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 s="10">
        <f t="shared" si="79"/>
        <v>41627.788888888892</v>
      </c>
      <c r="L879">
        <v>1384887360</v>
      </c>
      <c r="M879" s="10">
        <f t="shared" si="80"/>
        <v>41597.788888888892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81"/>
        <v>46.586206896551722</v>
      </c>
      <c r="S879" s="7" t="str">
        <f t="shared" si="82"/>
        <v>music</v>
      </c>
      <c r="T879" s="7" t="str">
        <f t="shared" si="83"/>
        <v>jazz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78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 s="10">
        <f t="shared" si="79"/>
        <v>40535.232916666668</v>
      </c>
      <c r="L880">
        <v>1290490524</v>
      </c>
      <c r="M880" s="10">
        <f t="shared" si="80"/>
        <v>40505.232916666668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81"/>
        <v>32.5</v>
      </c>
      <c r="S880" s="7" t="str">
        <f t="shared" si="82"/>
        <v>music</v>
      </c>
      <c r="T880" s="7" t="str">
        <f t="shared" si="83"/>
        <v>jazz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78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 s="10">
        <f t="shared" si="79"/>
        <v>41058.829918981479</v>
      </c>
      <c r="L881">
        <v>1336506905</v>
      </c>
      <c r="M881" s="10">
        <f t="shared" si="80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81"/>
        <v>21.466666666666665</v>
      </c>
      <c r="S881" s="7" t="str">
        <f t="shared" si="82"/>
        <v>music</v>
      </c>
      <c r="T881" s="7" t="str">
        <f t="shared" si="83"/>
        <v>jazz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78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 s="10">
        <f t="shared" si="79"/>
        <v>41212.32104166667</v>
      </c>
      <c r="L882">
        <v>1348731738</v>
      </c>
      <c r="M882" s="10">
        <f t="shared" si="80"/>
        <v>41179.32104166667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81"/>
        <v>14.125</v>
      </c>
      <c r="S882" s="7" t="str">
        <f t="shared" si="82"/>
        <v>music</v>
      </c>
      <c r="T882" s="7" t="str">
        <f t="shared" si="83"/>
        <v>indie rock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78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 s="10">
        <f t="shared" si="79"/>
        <v>40922.25099537037</v>
      </c>
      <c r="L883">
        <v>1322632886</v>
      </c>
      <c r="M883" s="10">
        <f t="shared" si="80"/>
        <v>40877.25099537037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81"/>
        <v>30</v>
      </c>
      <c r="S883" s="7" t="str">
        <f t="shared" si="82"/>
        <v>music</v>
      </c>
      <c r="T883" s="7" t="str">
        <f t="shared" si="83"/>
        <v>indie rock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78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 s="10">
        <f t="shared" si="79"/>
        <v>40792.860532407409</v>
      </c>
      <c r="L884">
        <v>1312490350</v>
      </c>
      <c r="M884" s="10">
        <f t="shared" si="80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81"/>
        <v>21.571428571428573</v>
      </c>
      <c r="S884" s="7" t="str">
        <f t="shared" si="82"/>
        <v>music</v>
      </c>
      <c r="T884" s="7" t="str">
        <f t="shared" si="83"/>
        <v>indie rock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78"/>
        <v>0.4002</v>
      </c>
      <c r="G885" t="s">
        <v>8221</v>
      </c>
      <c r="H885" t="s">
        <v>8224</v>
      </c>
      <c r="I885" t="s">
        <v>8246</v>
      </c>
      <c r="J885">
        <v>1456957635</v>
      </c>
      <c r="K885" s="10">
        <f t="shared" si="79"/>
        <v>42431.935590277775</v>
      </c>
      <c r="L885">
        <v>1451773635</v>
      </c>
      <c r="M885" s="10">
        <f t="shared" si="80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81"/>
        <v>83.375</v>
      </c>
      <c r="S885" s="7" t="str">
        <f t="shared" si="82"/>
        <v>music</v>
      </c>
      <c r="T885" s="7" t="str">
        <f t="shared" si="83"/>
        <v>indie rock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78"/>
        <v>0.01</v>
      </c>
      <c r="G886" t="s">
        <v>8221</v>
      </c>
      <c r="H886" t="s">
        <v>8224</v>
      </c>
      <c r="I886" t="s">
        <v>8246</v>
      </c>
      <c r="J886">
        <v>1336789860</v>
      </c>
      <c r="K886" s="10">
        <f t="shared" si="79"/>
        <v>41041.104861111111</v>
      </c>
      <c r="L886">
        <v>1331666146</v>
      </c>
      <c r="M886" s="10">
        <f t="shared" si="80"/>
        <v>40981.802615740737</v>
      </c>
      <c r="N886" t="b">
        <v>0</v>
      </c>
      <c r="O886">
        <v>2</v>
      </c>
      <c r="P886" t="b">
        <v>0</v>
      </c>
      <c r="Q886" t="s">
        <v>8279</v>
      </c>
      <c r="R886" s="6">
        <f t="shared" si="81"/>
        <v>10</v>
      </c>
      <c r="S886" s="7" t="str">
        <f t="shared" si="82"/>
        <v>music</v>
      </c>
      <c r="T886" s="7" t="str">
        <f t="shared" si="83"/>
        <v>indie rock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78"/>
        <v>0.75</v>
      </c>
      <c r="G887" t="s">
        <v>8221</v>
      </c>
      <c r="H887" t="s">
        <v>8224</v>
      </c>
      <c r="I887" t="s">
        <v>8246</v>
      </c>
      <c r="J887">
        <v>1483137311</v>
      </c>
      <c r="K887" s="10">
        <f t="shared" si="79"/>
        <v>42734.941099537042</v>
      </c>
      <c r="L887">
        <v>1481322911</v>
      </c>
      <c r="M887" s="10">
        <f t="shared" si="80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81"/>
        <v>35.714285714285715</v>
      </c>
      <c r="S887" s="7" t="str">
        <f t="shared" si="82"/>
        <v>music</v>
      </c>
      <c r="T887" s="7" t="str">
        <f t="shared" si="83"/>
        <v>indie rock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78"/>
        <v>0.41</v>
      </c>
      <c r="G888" t="s">
        <v>8221</v>
      </c>
      <c r="H888" t="s">
        <v>8224</v>
      </c>
      <c r="I888" t="s">
        <v>8246</v>
      </c>
      <c r="J888">
        <v>1473972813</v>
      </c>
      <c r="K888" s="10">
        <f t="shared" si="79"/>
        <v>42628.870520833334</v>
      </c>
      <c r="L888">
        <v>1471812813</v>
      </c>
      <c r="M888" s="10">
        <f t="shared" si="80"/>
        <v>42603.870520833334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81"/>
        <v>29.285714285714285</v>
      </c>
      <c r="S888" s="7" t="str">
        <f t="shared" si="82"/>
        <v>music</v>
      </c>
      <c r="T888" s="7" t="str">
        <f t="shared" si="83"/>
        <v>indie rock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78"/>
        <v>0</v>
      </c>
      <c r="G889" t="s">
        <v>8221</v>
      </c>
      <c r="H889" t="s">
        <v>8224</v>
      </c>
      <c r="I889" t="s">
        <v>8246</v>
      </c>
      <c r="J889">
        <v>1338159655</v>
      </c>
      <c r="K889" s="10">
        <f t="shared" si="79"/>
        <v>41056.958969907406</v>
      </c>
      <c r="L889">
        <v>1335567655</v>
      </c>
      <c r="M889" s="10">
        <f t="shared" si="80"/>
        <v>41026.958969907406</v>
      </c>
      <c r="N889" t="b">
        <v>0</v>
      </c>
      <c r="O889">
        <v>0</v>
      </c>
      <c r="P889" t="b">
        <v>0</v>
      </c>
      <c r="Q889" t="s">
        <v>8279</v>
      </c>
      <c r="R889" s="6">
        <v>0</v>
      </c>
      <c r="S889" s="7" t="str">
        <f t="shared" si="82"/>
        <v>music</v>
      </c>
      <c r="T889" s="7" t="str">
        <f t="shared" si="83"/>
        <v>indie rock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78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 s="10">
        <f t="shared" si="79"/>
        <v>40787.25</v>
      </c>
      <c r="L890">
        <v>1311789885</v>
      </c>
      <c r="M890" s="10">
        <f t="shared" si="80"/>
        <v>40751.753298611111</v>
      </c>
      <c r="N890" t="b">
        <v>0</v>
      </c>
      <c r="O890">
        <v>4</v>
      </c>
      <c r="P890" t="b">
        <v>0</v>
      </c>
      <c r="Q890" t="s">
        <v>8279</v>
      </c>
      <c r="R890" s="6">
        <f t="shared" si="81"/>
        <v>18</v>
      </c>
      <c r="S890" s="7" t="str">
        <f t="shared" si="82"/>
        <v>music</v>
      </c>
      <c r="T890" s="7" t="str">
        <f t="shared" si="83"/>
        <v>indie rock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78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 s="10">
        <f t="shared" si="79"/>
        <v>41917.784062500003</v>
      </c>
      <c r="L891">
        <v>1409942943</v>
      </c>
      <c r="M891" s="10">
        <f t="shared" si="80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81"/>
        <v>73.760000000000005</v>
      </c>
      <c r="S891" s="7" t="str">
        <f t="shared" si="82"/>
        <v>music</v>
      </c>
      <c r="T891" s="7" t="str">
        <f t="shared" si="83"/>
        <v>indie rock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78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 s="10">
        <f t="shared" si="79"/>
        <v>41599.740497685183</v>
      </c>
      <c r="L892">
        <v>1382460379</v>
      </c>
      <c r="M892" s="10">
        <f t="shared" si="80"/>
        <v>41569.698831018519</v>
      </c>
      <c r="N892" t="b">
        <v>0</v>
      </c>
      <c r="O892">
        <v>4</v>
      </c>
      <c r="P892" t="b">
        <v>0</v>
      </c>
      <c r="Q892" t="s">
        <v>8279</v>
      </c>
      <c r="R892" s="6">
        <f t="shared" si="81"/>
        <v>31.25</v>
      </c>
      <c r="S892" s="7" t="str">
        <f t="shared" si="82"/>
        <v>music</v>
      </c>
      <c r="T892" s="7" t="str">
        <f t="shared" si="83"/>
        <v>indie rock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78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 s="10">
        <f t="shared" si="79"/>
        <v>41872.031597222223</v>
      </c>
      <c r="L893">
        <v>1405989930</v>
      </c>
      <c r="M893" s="10">
        <f t="shared" si="80"/>
        <v>41842.031597222223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81"/>
        <v>28.888888888888889</v>
      </c>
      <c r="S893" s="7" t="str">
        <f t="shared" si="82"/>
        <v>music</v>
      </c>
      <c r="T893" s="7" t="str">
        <f t="shared" si="83"/>
        <v>indie rock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78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 s="10">
        <f t="shared" si="79"/>
        <v>40391.166666666664</v>
      </c>
      <c r="L894">
        <v>1273121283</v>
      </c>
      <c r="M894" s="10">
        <f t="shared" si="80"/>
        <v>40304.20003472222</v>
      </c>
      <c r="N894" t="b">
        <v>0</v>
      </c>
      <c r="O894">
        <v>17</v>
      </c>
      <c r="P894" t="b">
        <v>0</v>
      </c>
      <c r="Q894" t="s">
        <v>8279</v>
      </c>
      <c r="R894" s="6">
        <f t="shared" si="81"/>
        <v>143.8235294117647</v>
      </c>
      <c r="S894" s="7" t="str">
        <f t="shared" si="82"/>
        <v>music</v>
      </c>
      <c r="T894" s="7" t="str">
        <f t="shared" si="83"/>
        <v>indie rock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78"/>
        <v>0.1</v>
      </c>
      <c r="G895" t="s">
        <v>8221</v>
      </c>
      <c r="H895" t="s">
        <v>8224</v>
      </c>
      <c r="I895" t="s">
        <v>8246</v>
      </c>
      <c r="J895">
        <v>1427920363</v>
      </c>
      <c r="K895" s="10">
        <f t="shared" si="79"/>
        <v>42095.856053240743</v>
      </c>
      <c r="L895">
        <v>1425331963</v>
      </c>
      <c r="M895" s="10">
        <f t="shared" si="80"/>
        <v>42065.897719907407</v>
      </c>
      <c r="N895" t="b">
        <v>0</v>
      </c>
      <c r="O895">
        <v>5</v>
      </c>
      <c r="P895" t="b">
        <v>0</v>
      </c>
      <c r="Q895" t="s">
        <v>8279</v>
      </c>
      <c r="R895" s="6">
        <f t="shared" si="81"/>
        <v>40</v>
      </c>
      <c r="S895" s="7" t="str">
        <f t="shared" si="82"/>
        <v>music</v>
      </c>
      <c r="T895" s="7" t="str">
        <f t="shared" si="83"/>
        <v>indie rock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78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 s="10">
        <f t="shared" si="79"/>
        <v>42526.981597222228</v>
      </c>
      <c r="L896">
        <v>1462577610</v>
      </c>
      <c r="M896" s="10">
        <f t="shared" si="80"/>
        <v>42496.981597222228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81"/>
        <v>147.81132075471697</v>
      </c>
      <c r="S896" s="7" t="str">
        <f t="shared" si="82"/>
        <v>music</v>
      </c>
      <c r="T896" s="7" t="str">
        <f t="shared" si="83"/>
        <v>indie rock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78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 s="10">
        <f t="shared" si="79"/>
        <v>40476.127650462964</v>
      </c>
      <c r="L897">
        <v>1284087829</v>
      </c>
      <c r="M897" s="10">
        <f t="shared" si="80"/>
        <v>40431.127650462964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81"/>
        <v>27.857142857142858</v>
      </c>
      <c r="S897" s="7" t="str">
        <f t="shared" si="82"/>
        <v>music</v>
      </c>
      <c r="T897" s="7" t="str">
        <f t="shared" si="83"/>
        <v>indie rock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78"/>
        <v>0.4</v>
      </c>
      <c r="G898" t="s">
        <v>8221</v>
      </c>
      <c r="H898" t="s">
        <v>8224</v>
      </c>
      <c r="I898" t="s">
        <v>8246</v>
      </c>
      <c r="J898">
        <v>1440734400</v>
      </c>
      <c r="K898" s="10">
        <f t="shared" si="79"/>
        <v>42244.166666666672</v>
      </c>
      <c r="L898">
        <v>1438549026</v>
      </c>
      <c r="M898" s="10">
        <f t="shared" si="80"/>
        <v>42218.872986111113</v>
      </c>
      <c r="N898" t="b">
        <v>0</v>
      </c>
      <c r="O898">
        <v>72</v>
      </c>
      <c r="P898" t="b">
        <v>0</v>
      </c>
      <c r="Q898" t="s">
        <v>8279</v>
      </c>
      <c r="R898" s="6">
        <f t="shared" si="81"/>
        <v>44.444444444444443</v>
      </c>
      <c r="S898" s="7" t="str">
        <f t="shared" si="82"/>
        <v>music</v>
      </c>
      <c r="T898" s="7" t="str">
        <f t="shared" si="83"/>
        <v>indie rock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84">E899/D899</f>
        <v>0</v>
      </c>
      <c r="G899" t="s">
        <v>8221</v>
      </c>
      <c r="H899" t="s">
        <v>8224</v>
      </c>
      <c r="I899" t="s">
        <v>8246</v>
      </c>
      <c r="J899">
        <v>1354123908</v>
      </c>
      <c r="K899" s="10">
        <f t="shared" ref="K899:K962" si="85">(((J899/60)/60)/24)+DATE(1970,1,1)</f>
        <v>41241.730416666665</v>
      </c>
      <c r="L899">
        <v>1351528308</v>
      </c>
      <c r="M899" s="10">
        <f t="shared" ref="M899:M962" si="86">(((L899/60)/60)/24)+DATE(1970,1,1)</f>
        <v>41211.688750000001</v>
      </c>
      <c r="N899" t="b">
        <v>0</v>
      </c>
      <c r="O899">
        <v>0</v>
      </c>
      <c r="P899" t="b">
        <v>0</v>
      </c>
      <c r="Q899" t="s">
        <v>8279</v>
      </c>
      <c r="R899" s="6">
        <v>0</v>
      </c>
      <c r="S899" s="7" t="str">
        <f t="shared" ref="S899:S962" si="87">LEFT($Q899,FIND("/",$Q899)-1)</f>
        <v>music</v>
      </c>
      <c r="T899" s="7" t="str">
        <f t="shared" ref="T899:T962" si="88">RIGHT($Q899,LEN($Q899)-FIND("/",$Q899))</f>
        <v>indie rock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84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 s="10">
        <f t="shared" si="85"/>
        <v>40923.758217592593</v>
      </c>
      <c r="L900">
        <v>1322763110</v>
      </c>
      <c r="M900" s="10">
        <f t="shared" si="86"/>
        <v>40878.758217592593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ref="R900:R962" si="89">E900/O900</f>
        <v>35</v>
      </c>
      <c r="S900" s="7" t="str">
        <f t="shared" si="87"/>
        <v>music</v>
      </c>
      <c r="T900" s="7" t="str">
        <f t="shared" si="88"/>
        <v>indie rock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84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 s="10">
        <f t="shared" si="85"/>
        <v>40691.099097222221</v>
      </c>
      <c r="L901">
        <v>1302661362</v>
      </c>
      <c r="M901" s="10">
        <f t="shared" si="86"/>
        <v>40646.099097222221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89"/>
        <v>35</v>
      </c>
      <c r="S901" s="7" t="str">
        <f t="shared" si="87"/>
        <v>music</v>
      </c>
      <c r="T901" s="7" t="str">
        <f t="shared" si="88"/>
        <v>indie rock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84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 s="10">
        <f t="shared" si="85"/>
        <v>42459.807893518519</v>
      </c>
      <c r="L902">
        <v>1456777402</v>
      </c>
      <c r="M902" s="10">
        <f t="shared" si="86"/>
        <v>42429.84956018519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89"/>
        <v>10.5</v>
      </c>
      <c r="S902" s="7" t="str">
        <f t="shared" si="87"/>
        <v>music</v>
      </c>
      <c r="T902" s="7" t="str">
        <f t="shared" si="88"/>
        <v>jazz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84"/>
        <v>0</v>
      </c>
      <c r="G903" t="s">
        <v>8221</v>
      </c>
      <c r="H903" t="s">
        <v>8224</v>
      </c>
      <c r="I903" t="s">
        <v>8246</v>
      </c>
      <c r="J903">
        <v>1276024260</v>
      </c>
      <c r="K903" s="10">
        <f t="shared" si="85"/>
        <v>40337.799305555556</v>
      </c>
      <c r="L903">
        <v>1272050914</v>
      </c>
      <c r="M903" s="10">
        <f t="shared" si="86"/>
        <v>40291.81150462963</v>
      </c>
      <c r="N903" t="b">
        <v>0</v>
      </c>
      <c r="O903">
        <v>0</v>
      </c>
      <c r="P903" t="b">
        <v>0</v>
      </c>
      <c r="Q903" t="s">
        <v>8278</v>
      </c>
      <c r="R903" s="6">
        <v>0</v>
      </c>
      <c r="S903" s="7" t="str">
        <f t="shared" si="87"/>
        <v>music</v>
      </c>
      <c r="T903" s="7" t="str">
        <f t="shared" si="88"/>
        <v>jazz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84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 s="10">
        <f t="shared" si="85"/>
        <v>41881.645833333336</v>
      </c>
      <c r="L904">
        <v>1404947422</v>
      </c>
      <c r="M904" s="10">
        <f t="shared" si="86"/>
        <v>41829.965532407405</v>
      </c>
      <c r="N904" t="b">
        <v>0</v>
      </c>
      <c r="O904">
        <v>3</v>
      </c>
      <c r="P904" t="b">
        <v>0</v>
      </c>
      <c r="Q904" t="s">
        <v>8278</v>
      </c>
      <c r="R904" s="6">
        <f t="shared" si="89"/>
        <v>30</v>
      </c>
      <c r="S904" s="7" t="str">
        <f t="shared" si="87"/>
        <v>music</v>
      </c>
      <c r="T904" s="7" t="str">
        <f t="shared" si="88"/>
        <v>jazz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84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 s="10">
        <f t="shared" si="85"/>
        <v>41175.100694444445</v>
      </c>
      <c r="L905">
        <v>1346180780</v>
      </c>
      <c r="M905" s="10">
        <f t="shared" si="86"/>
        <v>41149.796064814815</v>
      </c>
      <c r="N905" t="b">
        <v>0</v>
      </c>
      <c r="O905">
        <v>4</v>
      </c>
      <c r="P905" t="b">
        <v>0</v>
      </c>
      <c r="Q905" t="s">
        <v>8278</v>
      </c>
      <c r="R905" s="6">
        <f t="shared" si="89"/>
        <v>40</v>
      </c>
      <c r="S905" s="7" t="str">
        <f t="shared" si="87"/>
        <v>music</v>
      </c>
      <c r="T905" s="7" t="str">
        <f t="shared" si="88"/>
        <v>jazz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84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 s="10">
        <f t="shared" si="85"/>
        <v>42372.080289351856</v>
      </c>
      <c r="L906">
        <v>1449194137</v>
      </c>
      <c r="M906" s="10">
        <f t="shared" si="86"/>
        <v>42342.080289351856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89"/>
        <v>50.333333333333336</v>
      </c>
      <c r="S906" s="7" t="str">
        <f t="shared" si="87"/>
        <v>music</v>
      </c>
      <c r="T906" s="7" t="str">
        <f t="shared" si="88"/>
        <v>jazz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84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 s="10">
        <f t="shared" si="85"/>
        <v>40567.239884259259</v>
      </c>
      <c r="L907">
        <v>1290663926</v>
      </c>
      <c r="M907" s="10">
        <f t="shared" si="86"/>
        <v>40507.239884259259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89"/>
        <v>32.666666666666664</v>
      </c>
      <c r="S907" s="7" t="str">
        <f t="shared" si="87"/>
        <v>music</v>
      </c>
      <c r="T907" s="7" t="str">
        <f t="shared" si="88"/>
        <v>jazz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84"/>
        <v>0</v>
      </c>
      <c r="G908" t="s">
        <v>8221</v>
      </c>
      <c r="H908" t="s">
        <v>8224</v>
      </c>
      <c r="I908" t="s">
        <v>8246</v>
      </c>
      <c r="J908">
        <v>1394681590</v>
      </c>
      <c r="K908" s="10">
        <f t="shared" si="85"/>
        <v>41711.148032407407</v>
      </c>
      <c r="L908">
        <v>1392093190</v>
      </c>
      <c r="M908" s="10">
        <f t="shared" si="86"/>
        <v>41681.189699074072</v>
      </c>
      <c r="N908" t="b">
        <v>0</v>
      </c>
      <c r="O908">
        <v>0</v>
      </c>
      <c r="P908" t="b">
        <v>0</v>
      </c>
      <c r="Q908" t="s">
        <v>8278</v>
      </c>
      <c r="R908" s="6">
        <v>0</v>
      </c>
      <c r="S908" s="7" t="str">
        <f t="shared" si="87"/>
        <v>music</v>
      </c>
      <c r="T908" s="7" t="str">
        <f t="shared" si="88"/>
        <v>jazz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84"/>
        <v>0</v>
      </c>
      <c r="G909" t="s">
        <v>8221</v>
      </c>
      <c r="H909" t="s">
        <v>8224</v>
      </c>
      <c r="I909" t="s">
        <v>8246</v>
      </c>
      <c r="J909">
        <v>1315715823</v>
      </c>
      <c r="K909" s="10">
        <f t="shared" si="85"/>
        <v>40797.192395833335</v>
      </c>
      <c r="L909">
        <v>1313123823</v>
      </c>
      <c r="M909" s="10">
        <f t="shared" si="86"/>
        <v>40767.192395833335</v>
      </c>
      <c r="N909" t="b">
        <v>0</v>
      </c>
      <c r="O909">
        <v>0</v>
      </c>
      <c r="P909" t="b">
        <v>0</v>
      </c>
      <c r="Q909" t="s">
        <v>8278</v>
      </c>
      <c r="R909" s="6">
        <v>0</v>
      </c>
      <c r="S909" s="7" t="str">
        <f t="shared" si="87"/>
        <v>music</v>
      </c>
      <c r="T909" s="7" t="str">
        <f t="shared" si="88"/>
        <v>jazz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84"/>
        <v>0</v>
      </c>
      <c r="G910" t="s">
        <v>8221</v>
      </c>
      <c r="H910" t="s">
        <v>8224</v>
      </c>
      <c r="I910" t="s">
        <v>8246</v>
      </c>
      <c r="J910">
        <v>1280206740</v>
      </c>
      <c r="K910" s="10">
        <f t="shared" si="85"/>
        <v>40386.207638888889</v>
      </c>
      <c r="L910">
        <v>1276283655</v>
      </c>
      <c r="M910" s="10">
        <f t="shared" si="86"/>
        <v>40340.801562499997</v>
      </c>
      <c r="N910" t="b">
        <v>0</v>
      </c>
      <c r="O910">
        <v>0</v>
      </c>
      <c r="P910" t="b">
        <v>0</v>
      </c>
      <c r="Q910" t="s">
        <v>8278</v>
      </c>
      <c r="R910" s="6">
        <v>0</v>
      </c>
      <c r="S910" s="7" t="str">
        <f t="shared" si="87"/>
        <v>music</v>
      </c>
      <c r="T910" s="7" t="str">
        <f t="shared" si="88"/>
        <v>jazz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84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 s="10">
        <f t="shared" si="85"/>
        <v>41113.166666666664</v>
      </c>
      <c r="L911">
        <v>1340296440</v>
      </c>
      <c r="M911" s="10">
        <f t="shared" si="86"/>
        <v>41081.69027777778</v>
      </c>
      <c r="N911" t="b">
        <v>0</v>
      </c>
      <c r="O911">
        <v>8</v>
      </c>
      <c r="P911" t="b">
        <v>0</v>
      </c>
      <c r="Q911" t="s">
        <v>8278</v>
      </c>
      <c r="R911" s="6">
        <f t="shared" si="89"/>
        <v>65</v>
      </c>
      <c r="S911" s="7" t="str">
        <f t="shared" si="87"/>
        <v>music</v>
      </c>
      <c r="T911" s="7" t="str">
        <f t="shared" si="88"/>
        <v>jazz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84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 s="10">
        <f t="shared" si="85"/>
        <v>42797.545358796298</v>
      </c>
      <c r="L912">
        <v>1483362319</v>
      </c>
      <c r="M912" s="10">
        <f t="shared" si="86"/>
        <v>42737.545358796298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89"/>
        <v>24.6</v>
      </c>
      <c r="S912" s="7" t="str">
        <f t="shared" si="87"/>
        <v>music</v>
      </c>
      <c r="T912" s="7" t="str">
        <f t="shared" si="88"/>
        <v>jazz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84"/>
        <v>0</v>
      </c>
      <c r="G913" t="s">
        <v>8221</v>
      </c>
      <c r="H913" t="s">
        <v>8224</v>
      </c>
      <c r="I913" t="s">
        <v>8246</v>
      </c>
      <c r="J913">
        <v>1390522045</v>
      </c>
      <c r="K913" s="10">
        <f t="shared" si="85"/>
        <v>41663.005150462966</v>
      </c>
      <c r="L913">
        <v>1388707645</v>
      </c>
      <c r="M913" s="10">
        <f t="shared" si="86"/>
        <v>41642.005150462966</v>
      </c>
      <c r="N913" t="b">
        <v>0</v>
      </c>
      <c r="O913">
        <v>0</v>
      </c>
      <c r="P913" t="b">
        <v>0</v>
      </c>
      <c r="Q913" t="s">
        <v>8278</v>
      </c>
      <c r="R913" s="6">
        <v>0</v>
      </c>
      <c r="S913" s="7" t="str">
        <f t="shared" si="87"/>
        <v>music</v>
      </c>
      <c r="T913" s="7" t="str">
        <f t="shared" si="88"/>
        <v>jazz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84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 s="10">
        <f t="shared" si="85"/>
        <v>41254.151006944441</v>
      </c>
      <c r="L914">
        <v>1350009447</v>
      </c>
      <c r="M914" s="10">
        <f t="shared" si="86"/>
        <v>41194.109340277777</v>
      </c>
      <c r="N914" t="b">
        <v>0</v>
      </c>
      <c r="O914">
        <v>2</v>
      </c>
      <c r="P914" t="b">
        <v>0</v>
      </c>
      <c r="Q914" t="s">
        <v>8278</v>
      </c>
      <c r="R914" s="6">
        <f t="shared" si="89"/>
        <v>15</v>
      </c>
      <c r="S914" s="7" t="str">
        <f t="shared" si="87"/>
        <v>music</v>
      </c>
      <c r="T914" s="7" t="str">
        <f t="shared" si="88"/>
        <v>jazz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84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 s="10">
        <f t="shared" si="85"/>
        <v>41034.139108796298</v>
      </c>
      <c r="L915">
        <v>1333596019</v>
      </c>
      <c r="M915" s="10">
        <f t="shared" si="86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89"/>
        <v>82.583333333333329</v>
      </c>
      <c r="S915" s="7" t="str">
        <f t="shared" si="87"/>
        <v>music</v>
      </c>
      <c r="T915" s="7" t="str">
        <f t="shared" si="88"/>
        <v>jazz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84"/>
        <v>0</v>
      </c>
      <c r="G916" t="s">
        <v>8221</v>
      </c>
      <c r="H916" t="s">
        <v>8224</v>
      </c>
      <c r="I916" t="s">
        <v>8246</v>
      </c>
      <c r="J916">
        <v>1345918747</v>
      </c>
      <c r="K916" s="10">
        <f t="shared" si="85"/>
        <v>41146.763275462967</v>
      </c>
      <c r="L916">
        <v>1343326747</v>
      </c>
      <c r="M916" s="10">
        <f t="shared" si="86"/>
        <v>41116.763275462967</v>
      </c>
      <c r="N916" t="b">
        <v>0</v>
      </c>
      <c r="O916">
        <v>0</v>
      </c>
      <c r="P916" t="b">
        <v>0</v>
      </c>
      <c r="Q916" t="s">
        <v>8278</v>
      </c>
      <c r="R916" s="6">
        <v>0</v>
      </c>
      <c r="S916" s="7" t="str">
        <f t="shared" si="87"/>
        <v>music</v>
      </c>
      <c r="T916" s="7" t="str">
        <f t="shared" si="88"/>
        <v>jazz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84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 s="10">
        <f t="shared" si="85"/>
        <v>40969.207638888889</v>
      </c>
      <c r="L917">
        <v>1327853914</v>
      </c>
      <c r="M917" s="10">
        <f t="shared" si="86"/>
        <v>40937.679560185185</v>
      </c>
      <c r="N917" t="b">
        <v>0</v>
      </c>
      <c r="O917">
        <v>9</v>
      </c>
      <c r="P917" t="b">
        <v>0</v>
      </c>
      <c r="Q917" t="s">
        <v>8278</v>
      </c>
      <c r="R917" s="6">
        <f t="shared" si="89"/>
        <v>41.666666666666664</v>
      </c>
      <c r="S917" s="7" t="str">
        <f t="shared" si="87"/>
        <v>music</v>
      </c>
      <c r="T917" s="7" t="str">
        <f t="shared" si="88"/>
        <v>jazz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84"/>
        <v>0</v>
      </c>
      <c r="G918" t="s">
        <v>8221</v>
      </c>
      <c r="H918" t="s">
        <v>8224</v>
      </c>
      <c r="I918" t="s">
        <v>8246</v>
      </c>
      <c r="J918">
        <v>1287723600</v>
      </c>
      <c r="K918" s="10">
        <f t="shared" si="85"/>
        <v>40473.208333333336</v>
      </c>
      <c r="L918">
        <v>1284409734</v>
      </c>
      <c r="M918" s="10">
        <f t="shared" si="86"/>
        <v>40434.853402777779</v>
      </c>
      <c r="N918" t="b">
        <v>0</v>
      </c>
      <c r="O918">
        <v>0</v>
      </c>
      <c r="P918" t="b">
        <v>0</v>
      </c>
      <c r="Q918" t="s">
        <v>8278</v>
      </c>
      <c r="R918" s="6">
        <v>0</v>
      </c>
      <c r="S918" s="7" t="str">
        <f t="shared" si="87"/>
        <v>music</v>
      </c>
      <c r="T918" s="7" t="str">
        <f t="shared" si="88"/>
        <v>jazz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84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 s="10">
        <f t="shared" si="85"/>
        <v>41834.104166666664</v>
      </c>
      <c r="L919">
        <v>1402612730</v>
      </c>
      <c r="M919" s="10">
        <f t="shared" si="86"/>
        <v>41802.94363425926</v>
      </c>
      <c r="N919" t="b">
        <v>0</v>
      </c>
      <c r="O919">
        <v>1</v>
      </c>
      <c r="P919" t="b">
        <v>0</v>
      </c>
      <c r="Q919" t="s">
        <v>8278</v>
      </c>
      <c r="R919" s="6">
        <f t="shared" si="89"/>
        <v>30</v>
      </c>
      <c r="S919" s="7" t="str">
        <f t="shared" si="87"/>
        <v>music</v>
      </c>
      <c r="T919" s="7" t="str">
        <f t="shared" si="88"/>
        <v>jazz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84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 s="10">
        <f t="shared" si="85"/>
        <v>41974.957881944443</v>
      </c>
      <c r="L920">
        <v>1414879161</v>
      </c>
      <c r="M920" s="10">
        <f t="shared" si="86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6">
        <f t="shared" si="89"/>
        <v>19.600000000000001</v>
      </c>
      <c r="S920" s="7" t="str">
        <f t="shared" si="87"/>
        <v>music</v>
      </c>
      <c r="T920" s="7" t="str">
        <f t="shared" si="88"/>
        <v>jazz</v>
      </c>
    </row>
    <row r="921" spans="1:20" ht="18.7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84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 s="10">
        <f t="shared" si="85"/>
        <v>41262.641724537039</v>
      </c>
      <c r="L921">
        <v>1352906645</v>
      </c>
      <c r="M921" s="10">
        <f t="shared" si="86"/>
        <v>41227.641724537039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89"/>
        <v>100</v>
      </c>
      <c r="S921" s="7" t="str">
        <f t="shared" si="87"/>
        <v>music</v>
      </c>
      <c r="T921" s="7" t="str">
        <f t="shared" si="88"/>
        <v>jazz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84"/>
        <v>0</v>
      </c>
      <c r="G922" t="s">
        <v>8221</v>
      </c>
      <c r="H922" t="s">
        <v>8224</v>
      </c>
      <c r="I922" t="s">
        <v>8246</v>
      </c>
      <c r="J922">
        <v>1384448822</v>
      </c>
      <c r="K922" s="10">
        <f t="shared" si="85"/>
        <v>41592.713217592594</v>
      </c>
      <c r="L922">
        <v>1381853222</v>
      </c>
      <c r="M922" s="10">
        <f t="shared" si="86"/>
        <v>41562.67155092593</v>
      </c>
      <c r="N922" t="b">
        <v>0</v>
      </c>
      <c r="O922">
        <v>0</v>
      </c>
      <c r="P922" t="b">
        <v>0</v>
      </c>
      <c r="Q922" t="s">
        <v>8278</v>
      </c>
      <c r="R922" s="6">
        <v>0</v>
      </c>
      <c r="S922" s="7" t="str">
        <f t="shared" si="87"/>
        <v>music</v>
      </c>
      <c r="T922" s="7" t="str">
        <f t="shared" si="88"/>
        <v>jazz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84"/>
        <v>0.309</v>
      </c>
      <c r="G923" t="s">
        <v>8221</v>
      </c>
      <c r="H923" t="s">
        <v>8224</v>
      </c>
      <c r="I923" t="s">
        <v>8246</v>
      </c>
      <c r="J923">
        <v>1323666376</v>
      </c>
      <c r="K923" s="10">
        <f t="shared" si="85"/>
        <v>40889.212685185186</v>
      </c>
      <c r="L923">
        <v>1320033976</v>
      </c>
      <c r="M923" s="10">
        <f t="shared" si="86"/>
        <v>40847.171018518515</v>
      </c>
      <c r="N923" t="b">
        <v>0</v>
      </c>
      <c r="O923">
        <v>20</v>
      </c>
      <c r="P923" t="b">
        <v>0</v>
      </c>
      <c r="Q923" t="s">
        <v>8278</v>
      </c>
      <c r="R923" s="6">
        <f t="shared" si="89"/>
        <v>231.75</v>
      </c>
      <c r="S923" s="7" t="str">
        <f t="shared" si="87"/>
        <v>music</v>
      </c>
      <c r="T923" s="7" t="str">
        <f t="shared" si="88"/>
        <v>jazz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84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 s="10">
        <f t="shared" si="85"/>
        <v>41913.530011574076</v>
      </c>
      <c r="L924">
        <v>1409143393</v>
      </c>
      <c r="M924" s="10">
        <f t="shared" si="86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89"/>
        <v>189.33333333333334</v>
      </c>
      <c r="S924" s="7" t="str">
        <f t="shared" si="87"/>
        <v>music</v>
      </c>
      <c r="T924" s="7" t="str">
        <f t="shared" si="88"/>
        <v>jazz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84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 s="10">
        <f t="shared" si="85"/>
        <v>41965.001423611116</v>
      </c>
      <c r="L925">
        <v>1414018923</v>
      </c>
      <c r="M925" s="10">
        <f t="shared" si="86"/>
        <v>41934.959756944445</v>
      </c>
      <c r="N925" t="b">
        <v>0</v>
      </c>
      <c r="O925">
        <v>6</v>
      </c>
      <c r="P925" t="b">
        <v>0</v>
      </c>
      <c r="Q925" t="s">
        <v>8278</v>
      </c>
      <c r="R925" s="6">
        <f t="shared" si="89"/>
        <v>55</v>
      </c>
      <c r="S925" s="7" t="str">
        <f t="shared" si="87"/>
        <v>music</v>
      </c>
      <c r="T925" s="7" t="str">
        <f t="shared" si="88"/>
        <v>jazz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84"/>
        <v>0.109</v>
      </c>
      <c r="G926" t="s">
        <v>8221</v>
      </c>
      <c r="H926" t="s">
        <v>8224</v>
      </c>
      <c r="I926" t="s">
        <v>8246</v>
      </c>
      <c r="J926">
        <v>1360795069</v>
      </c>
      <c r="K926" s="10">
        <f t="shared" si="85"/>
        <v>41318.942928240744</v>
      </c>
      <c r="L926">
        <v>1358203069</v>
      </c>
      <c r="M926" s="10">
        <f t="shared" si="86"/>
        <v>41288.942928240744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89"/>
        <v>21.8</v>
      </c>
      <c r="S926" s="7" t="str">
        <f t="shared" si="87"/>
        <v>music</v>
      </c>
      <c r="T926" s="7" t="str">
        <f t="shared" si="88"/>
        <v>jazz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84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 s="10">
        <f t="shared" si="85"/>
        <v>41605.922581018516</v>
      </c>
      <c r="L927">
        <v>1382994511</v>
      </c>
      <c r="M927" s="10">
        <f t="shared" si="86"/>
        <v>41575.880914351852</v>
      </c>
      <c r="N927" t="b">
        <v>0</v>
      </c>
      <c r="O927">
        <v>5</v>
      </c>
      <c r="P927" t="b">
        <v>0</v>
      </c>
      <c r="Q927" t="s">
        <v>8278</v>
      </c>
      <c r="R927" s="6">
        <f t="shared" si="89"/>
        <v>32</v>
      </c>
      <c r="S927" s="7" t="str">
        <f t="shared" si="87"/>
        <v>music</v>
      </c>
      <c r="T927" s="7" t="str">
        <f t="shared" si="88"/>
        <v>jazz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84"/>
        <v>0</v>
      </c>
      <c r="G928" t="s">
        <v>8221</v>
      </c>
      <c r="H928" t="s">
        <v>8224</v>
      </c>
      <c r="I928" t="s">
        <v>8246</v>
      </c>
      <c r="J928">
        <v>1278628800</v>
      </c>
      <c r="K928" s="10">
        <f t="shared" si="85"/>
        <v>40367.944444444445</v>
      </c>
      <c r="L928">
        <v>1276043330</v>
      </c>
      <c r="M928" s="10">
        <f t="shared" si="86"/>
        <v>40338.02002314815</v>
      </c>
      <c r="N928" t="b">
        <v>0</v>
      </c>
      <c r="O928">
        <v>0</v>
      </c>
      <c r="P928" t="b">
        <v>0</v>
      </c>
      <c r="Q928" t="s">
        <v>8278</v>
      </c>
      <c r="R928" s="6">
        <v>0</v>
      </c>
      <c r="S928" s="7" t="str">
        <f t="shared" si="87"/>
        <v>music</v>
      </c>
      <c r="T928" s="7" t="str">
        <f t="shared" si="88"/>
        <v>jazz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84"/>
        <v>0</v>
      </c>
      <c r="G929" t="s">
        <v>8221</v>
      </c>
      <c r="H929" t="s">
        <v>8224</v>
      </c>
      <c r="I929" t="s">
        <v>8246</v>
      </c>
      <c r="J929">
        <v>1337024695</v>
      </c>
      <c r="K929" s="10">
        <f t="shared" si="85"/>
        <v>41043.822858796295</v>
      </c>
      <c r="L929">
        <v>1334432695</v>
      </c>
      <c r="M929" s="10">
        <f t="shared" si="86"/>
        <v>41013.822858796295</v>
      </c>
      <c r="N929" t="b">
        <v>0</v>
      </c>
      <c r="O929">
        <v>0</v>
      </c>
      <c r="P929" t="b">
        <v>0</v>
      </c>
      <c r="Q929" t="s">
        <v>8278</v>
      </c>
      <c r="R929" s="6">
        <v>0</v>
      </c>
      <c r="S929" s="7" t="str">
        <f t="shared" si="87"/>
        <v>music</v>
      </c>
      <c r="T929" s="7" t="str">
        <f t="shared" si="88"/>
        <v>jazz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84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 s="10">
        <f t="shared" si="85"/>
        <v>41231</v>
      </c>
      <c r="L930">
        <v>1348864913</v>
      </c>
      <c r="M930" s="10">
        <f t="shared" si="86"/>
        <v>41180.86241898148</v>
      </c>
      <c r="N930" t="b">
        <v>0</v>
      </c>
      <c r="O930">
        <v>28</v>
      </c>
      <c r="P930" t="b">
        <v>0</v>
      </c>
      <c r="Q930" t="s">
        <v>8278</v>
      </c>
      <c r="R930" s="6">
        <f t="shared" si="89"/>
        <v>56.25</v>
      </c>
      <c r="S930" s="7" t="str">
        <f t="shared" si="87"/>
        <v>music</v>
      </c>
      <c r="T930" s="7" t="str">
        <f t="shared" si="88"/>
        <v>jazz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84"/>
        <v>0</v>
      </c>
      <c r="G931" t="s">
        <v>8221</v>
      </c>
      <c r="H931" t="s">
        <v>8224</v>
      </c>
      <c r="I931" t="s">
        <v>8246</v>
      </c>
      <c r="J931">
        <v>1333946569</v>
      </c>
      <c r="K931" s="10">
        <f t="shared" si="85"/>
        <v>41008.196400462963</v>
      </c>
      <c r="L931">
        <v>1331358169</v>
      </c>
      <c r="M931" s="10">
        <f t="shared" si="86"/>
        <v>40978.238067129627</v>
      </c>
      <c r="N931" t="b">
        <v>0</v>
      </c>
      <c r="O931">
        <v>0</v>
      </c>
      <c r="P931" t="b">
        <v>0</v>
      </c>
      <c r="Q931" t="s">
        <v>8278</v>
      </c>
      <c r="R931" s="6">
        <v>0</v>
      </c>
      <c r="S931" s="7" t="str">
        <f t="shared" si="87"/>
        <v>music</v>
      </c>
      <c r="T931" s="7" t="str">
        <f t="shared" si="88"/>
        <v>jazz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84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 s="10">
        <f t="shared" si="85"/>
        <v>40354.897222222222</v>
      </c>
      <c r="L932">
        <v>1273874306</v>
      </c>
      <c r="M932" s="10">
        <f t="shared" si="86"/>
        <v>40312.915578703702</v>
      </c>
      <c r="N932" t="b">
        <v>0</v>
      </c>
      <c r="O932">
        <v>5</v>
      </c>
      <c r="P932" t="b">
        <v>0</v>
      </c>
      <c r="Q932" t="s">
        <v>8278</v>
      </c>
      <c r="R932" s="6">
        <f t="shared" si="89"/>
        <v>69</v>
      </c>
      <c r="S932" s="7" t="str">
        <f t="shared" si="87"/>
        <v>music</v>
      </c>
      <c r="T932" s="7" t="str">
        <f t="shared" si="88"/>
        <v>jazz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84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 s="10">
        <f t="shared" si="85"/>
        <v>41714.916666666664</v>
      </c>
      <c r="L933">
        <v>1392021502</v>
      </c>
      <c r="M933" s="10">
        <f t="shared" si="86"/>
        <v>41680.359976851854</v>
      </c>
      <c r="N933" t="b">
        <v>0</v>
      </c>
      <c r="O933">
        <v>7</v>
      </c>
      <c r="P933" t="b">
        <v>0</v>
      </c>
      <c r="Q933" t="s">
        <v>8278</v>
      </c>
      <c r="R933" s="6">
        <f t="shared" si="89"/>
        <v>18.714285714285715</v>
      </c>
      <c r="S933" s="7" t="str">
        <f t="shared" si="87"/>
        <v>music</v>
      </c>
      <c r="T933" s="7" t="str">
        <f t="shared" si="88"/>
        <v>jazz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84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 s="10">
        <f t="shared" si="85"/>
        <v>41355.927604166667</v>
      </c>
      <c r="L934">
        <v>1360106145</v>
      </c>
      <c r="M934" s="10">
        <f t="shared" si="86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6">
        <f t="shared" si="89"/>
        <v>46.033333333333331</v>
      </c>
      <c r="S934" s="7" t="str">
        <f t="shared" si="87"/>
        <v>music</v>
      </c>
      <c r="T934" s="7" t="str">
        <f t="shared" si="88"/>
        <v>jazz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84"/>
        <v>0.06</v>
      </c>
      <c r="G935" t="s">
        <v>8221</v>
      </c>
      <c r="H935" t="s">
        <v>8224</v>
      </c>
      <c r="I935" t="s">
        <v>8246</v>
      </c>
      <c r="J935">
        <v>1399867409</v>
      </c>
      <c r="K935" s="10">
        <f t="shared" si="85"/>
        <v>41771.169085648151</v>
      </c>
      <c r="L935">
        <v>1394683409</v>
      </c>
      <c r="M935" s="10">
        <f t="shared" si="86"/>
        <v>41711.169085648151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89"/>
        <v>60</v>
      </c>
      <c r="S935" s="7" t="str">
        <f t="shared" si="87"/>
        <v>music</v>
      </c>
      <c r="T935" s="7" t="str">
        <f t="shared" si="88"/>
        <v>jazz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84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 s="10">
        <f t="shared" si="85"/>
        <v>41763.25</v>
      </c>
      <c r="L936">
        <v>1396633284</v>
      </c>
      <c r="M936" s="10">
        <f t="shared" si="86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6">
        <f t="shared" si="89"/>
        <v>50.666666666666664</v>
      </c>
      <c r="S936" s="7" t="str">
        <f t="shared" si="87"/>
        <v>music</v>
      </c>
      <c r="T936" s="7" t="str">
        <f t="shared" si="88"/>
        <v>jazz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84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 s="10">
        <f t="shared" si="85"/>
        <v>42398.333668981482</v>
      </c>
      <c r="L937">
        <v>1451462429</v>
      </c>
      <c r="M937" s="10">
        <f t="shared" si="86"/>
        <v>42368.333668981482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89"/>
        <v>25</v>
      </c>
      <c r="S937" s="7" t="str">
        <f t="shared" si="87"/>
        <v>music</v>
      </c>
      <c r="T937" s="7" t="str">
        <f t="shared" si="88"/>
        <v>jazz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84"/>
        <v>0</v>
      </c>
      <c r="G938" t="s">
        <v>8221</v>
      </c>
      <c r="H938" t="s">
        <v>8224</v>
      </c>
      <c r="I938" t="s">
        <v>8246</v>
      </c>
      <c r="J938">
        <v>1326916800</v>
      </c>
      <c r="K938" s="10">
        <f t="shared" si="85"/>
        <v>40926.833333333336</v>
      </c>
      <c r="L938">
        <v>1323131689</v>
      </c>
      <c r="M938" s="10">
        <f t="shared" si="86"/>
        <v>40883.024178240739</v>
      </c>
      <c r="N938" t="b">
        <v>0</v>
      </c>
      <c r="O938">
        <v>0</v>
      </c>
      <c r="P938" t="b">
        <v>0</v>
      </c>
      <c r="Q938" t="s">
        <v>8278</v>
      </c>
      <c r="R938" s="6">
        <v>0</v>
      </c>
      <c r="S938" s="7" t="str">
        <f t="shared" si="87"/>
        <v>music</v>
      </c>
      <c r="T938" s="7" t="str">
        <f t="shared" si="88"/>
        <v>jazz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84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 s="10">
        <f t="shared" si="85"/>
        <v>41581.839780092596</v>
      </c>
      <c r="L939">
        <v>1380913757</v>
      </c>
      <c r="M939" s="10">
        <f t="shared" si="86"/>
        <v>41551.798113425924</v>
      </c>
      <c r="N939" t="b">
        <v>0</v>
      </c>
      <c r="O939">
        <v>2</v>
      </c>
      <c r="P939" t="b">
        <v>0</v>
      </c>
      <c r="Q939" t="s">
        <v>8278</v>
      </c>
      <c r="R939" s="6">
        <f t="shared" si="89"/>
        <v>20</v>
      </c>
      <c r="S939" s="7" t="str">
        <f t="shared" si="87"/>
        <v>music</v>
      </c>
      <c r="T939" s="7" t="str">
        <f t="shared" si="88"/>
        <v>jazz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84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 s="10">
        <f t="shared" si="85"/>
        <v>41154.479722222226</v>
      </c>
      <c r="L940">
        <v>1343993448</v>
      </c>
      <c r="M940" s="10">
        <f t="shared" si="86"/>
        <v>41124.479722222226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89"/>
        <v>25</v>
      </c>
      <c r="S940" s="7" t="str">
        <f t="shared" si="87"/>
        <v>music</v>
      </c>
      <c r="T940" s="7" t="str">
        <f t="shared" si="88"/>
        <v>jazz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84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 s="10">
        <f t="shared" si="85"/>
        <v>41455.831944444442</v>
      </c>
      <c r="L941">
        <v>1369246738</v>
      </c>
      <c r="M941" s="10">
        <f t="shared" si="86"/>
        <v>41416.763171296298</v>
      </c>
      <c r="N941" t="b">
        <v>0</v>
      </c>
      <c r="O941">
        <v>2</v>
      </c>
      <c r="P941" t="b">
        <v>0</v>
      </c>
      <c r="Q941" t="s">
        <v>8278</v>
      </c>
      <c r="R941" s="6">
        <f t="shared" si="89"/>
        <v>20</v>
      </c>
      <c r="S941" s="7" t="str">
        <f t="shared" si="87"/>
        <v>music</v>
      </c>
      <c r="T941" s="7" t="str">
        <f t="shared" si="88"/>
        <v>jazz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84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 s="10">
        <f t="shared" si="85"/>
        <v>42227.008402777778</v>
      </c>
      <c r="L942">
        <v>1435363926</v>
      </c>
      <c r="M942" s="10">
        <f t="shared" si="86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89"/>
        <v>110.28571428571429</v>
      </c>
      <c r="S942" s="7" t="str">
        <f t="shared" si="87"/>
        <v>technology</v>
      </c>
      <c r="T942" s="7" t="str">
        <f t="shared" si="88"/>
        <v>wearables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84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 s="10">
        <f t="shared" si="85"/>
        <v>42776.096585648149</v>
      </c>
      <c r="L943">
        <v>1484101145</v>
      </c>
      <c r="M943" s="10">
        <f t="shared" si="86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89"/>
        <v>37.451612903225808</v>
      </c>
      <c r="S943" s="7" t="str">
        <f t="shared" si="87"/>
        <v>technology</v>
      </c>
      <c r="T943" s="7" t="str">
        <f t="shared" si="88"/>
        <v>wearables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84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 s="10">
        <f t="shared" si="85"/>
        <v>42418.843287037031</v>
      </c>
      <c r="L944">
        <v>1452716060</v>
      </c>
      <c r="M944" s="10">
        <f t="shared" si="86"/>
        <v>42382.843287037031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89"/>
        <v>41.75</v>
      </c>
      <c r="S944" s="7" t="str">
        <f t="shared" si="87"/>
        <v>technology</v>
      </c>
      <c r="T944" s="7" t="str">
        <f t="shared" si="88"/>
        <v>wearables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84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 s="10">
        <f t="shared" si="85"/>
        <v>42703.709548611107</v>
      </c>
      <c r="L945">
        <v>1477843305</v>
      </c>
      <c r="M945" s="10">
        <f t="shared" si="86"/>
        <v>42673.66788194445</v>
      </c>
      <c r="N945" t="b">
        <v>0</v>
      </c>
      <c r="O945">
        <v>12</v>
      </c>
      <c r="P945" t="b">
        <v>0</v>
      </c>
      <c r="Q945" t="s">
        <v>8273</v>
      </c>
      <c r="R945" s="6">
        <f t="shared" si="89"/>
        <v>24.083333333333332</v>
      </c>
      <c r="S945" s="7" t="str">
        <f t="shared" si="87"/>
        <v>technology</v>
      </c>
      <c r="T945" s="7" t="str">
        <f t="shared" si="88"/>
        <v>wearables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84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 s="10">
        <f t="shared" si="85"/>
        <v>42478.583333333328</v>
      </c>
      <c r="L946">
        <v>1458050450</v>
      </c>
      <c r="M946" s="10">
        <f t="shared" si="86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6">
        <f t="shared" si="89"/>
        <v>69.40625</v>
      </c>
      <c r="S946" s="7" t="str">
        <f t="shared" si="87"/>
        <v>technology</v>
      </c>
      <c r="T946" s="7" t="str">
        <f t="shared" si="88"/>
        <v>wearables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84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 s="10">
        <f t="shared" si="85"/>
        <v>42784.999305555553</v>
      </c>
      <c r="L947">
        <v>1482958626</v>
      </c>
      <c r="M947" s="10">
        <f t="shared" si="86"/>
        <v>42732.872986111113</v>
      </c>
      <c r="N947" t="b">
        <v>0</v>
      </c>
      <c r="O947">
        <v>16</v>
      </c>
      <c r="P947" t="b">
        <v>0</v>
      </c>
      <c r="Q947" t="s">
        <v>8273</v>
      </c>
      <c r="R947" s="6">
        <f t="shared" si="89"/>
        <v>155.25</v>
      </c>
      <c r="S947" s="7" t="str">
        <f t="shared" si="87"/>
        <v>technology</v>
      </c>
      <c r="T947" s="7" t="str">
        <f t="shared" si="88"/>
        <v>wearables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84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 s="10">
        <f t="shared" si="85"/>
        <v>42622.750555555554</v>
      </c>
      <c r="L948">
        <v>1470852048</v>
      </c>
      <c r="M948" s="10">
        <f t="shared" si="86"/>
        <v>42592.750555555554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89"/>
        <v>57.2</v>
      </c>
      <c r="S948" s="7" t="str">
        <f t="shared" si="87"/>
        <v>technology</v>
      </c>
      <c r="T948" s="7" t="str">
        <f t="shared" si="88"/>
        <v>wearables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84"/>
        <v>0</v>
      </c>
      <c r="G949" t="s">
        <v>8221</v>
      </c>
      <c r="H949" t="s">
        <v>8224</v>
      </c>
      <c r="I949" t="s">
        <v>8246</v>
      </c>
      <c r="J949">
        <v>1467312306</v>
      </c>
      <c r="K949" s="10">
        <f t="shared" si="85"/>
        <v>42551.781319444446</v>
      </c>
      <c r="L949">
        <v>1462128306</v>
      </c>
      <c r="M949" s="10">
        <f t="shared" si="86"/>
        <v>42491.781319444446</v>
      </c>
      <c r="N949" t="b">
        <v>0</v>
      </c>
      <c r="O949">
        <v>0</v>
      </c>
      <c r="P949" t="b">
        <v>0</v>
      </c>
      <c r="Q949" t="s">
        <v>8273</v>
      </c>
      <c r="R949" s="6">
        <v>0</v>
      </c>
      <c r="S949" s="7" t="str">
        <f t="shared" si="87"/>
        <v>technology</v>
      </c>
      <c r="T949" s="7" t="str">
        <f t="shared" si="88"/>
        <v>wearables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84"/>
        <v>0.12</v>
      </c>
      <c r="G950" t="s">
        <v>8221</v>
      </c>
      <c r="H950" t="s">
        <v>8233</v>
      </c>
      <c r="I950" t="s">
        <v>8249</v>
      </c>
      <c r="J950">
        <v>1457812364</v>
      </c>
      <c r="K950" s="10">
        <f t="shared" si="85"/>
        <v>42441.828287037039</v>
      </c>
      <c r="L950">
        <v>1455220364</v>
      </c>
      <c r="M950" s="10">
        <f t="shared" si="86"/>
        <v>42411.828287037039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89"/>
        <v>60</v>
      </c>
      <c r="S950" s="7" t="str">
        <f t="shared" si="87"/>
        <v>technology</v>
      </c>
      <c r="T950" s="7" t="str">
        <f t="shared" si="88"/>
        <v>wearables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84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 s="10">
        <f t="shared" si="85"/>
        <v>42421.043703703705</v>
      </c>
      <c r="L951">
        <v>1450832576</v>
      </c>
      <c r="M951" s="10">
        <f t="shared" si="86"/>
        <v>42361.043703703705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89"/>
        <v>39</v>
      </c>
      <c r="S951" s="7" t="str">
        <f t="shared" si="87"/>
        <v>technology</v>
      </c>
      <c r="T951" s="7" t="str">
        <f t="shared" si="88"/>
        <v>wearables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84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 s="10">
        <f t="shared" si="85"/>
        <v>42386.750706018516</v>
      </c>
      <c r="L952">
        <v>1450461661</v>
      </c>
      <c r="M952" s="10">
        <f t="shared" si="86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89"/>
        <v>58.416666666666664</v>
      </c>
      <c r="S952" s="7" t="str">
        <f t="shared" si="87"/>
        <v>technology</v>
      </c>
      <c r="T952" s="7" t="str">
        <f t="shared" si="88"/>
        <v>wearables</v>
      </c>
    </row>
    <row r="953" spans="1:20" ht="18.7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84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 s="10">
        <f t="shared" si="85"/>
        <v>42525.653611111105</v>
      </c>
      <c r="L953">
        <v>1461166872</v>
      </c>
      <c r="M953" s="10">
        <f t="shared" si="86"/>
        <v>42480.653611111105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89"/>
        <v>158.63636363636363</v>
      </c>
      <c r="S953" s="7" t="str">
        <f t="shared" si="87"/>
        <v>technology</v>
      </c>
      <c r="T953" s="7" t="str">
        <f t="shared" si="88"/>
        <v>wearables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84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 s="10">
        <f t="shared" si="85"/>
        <v>42692.655231481483</v>
      </c>
      <c r="L954">
        <v>1476888212</v>
      </c>
      <c r="M954" s="10">
        <f t="shared" si="86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6">
        <f t="shared" si="89"/>
        <v>99.857142857142861</v>
      </c>
      <c r="S954" s="7" t="str">
        <f t="shared" si="87"/>
        <v>technology</v>
      </c>
      <c r="T954" s="7" t="str">
        <f t="shared" si="88"/>
        <v>wearables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84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 s="10">
        <f t="shared" si="85"/>
        <v>42029.164340277777</v>
      </c>
      <c r="L955">
        <v>1419566199</v>
      </c>
      <c r="M955" s="10">
        <f t="shared" si="86"/>
        <v>41999.164340277777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89"/>
        <v>25.2</v>
      </c>
      <c r="S955" s="7" t="str">
        <f t="shared" si="87"/>
        <v>technology</v>
      </c>
      <c r="T955" s="7" t="str">
        <f t="shared" si="88"/>
        <v>wearables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84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 s="10">
        <f t="shared" si="85"/>
        <v>42236.833784722221</v>
      </c>
      <c r="L956">
        <v>1436472039</v>
      </c>
      <c r="M956" s="10">
        <f t="shared" si="86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89"/>
        <v>89.191780821917803</v>
      </c>
      <c r="S956" s="7" t="str">
        <f t="shared" si="87"/>
        <v>technology</v>
      </c>
      <c r="T956" s="7" t="str">
        <f t="shared" si="88"/>
        <v>wearables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84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 s="10">
        <f t="shared" si="85"/>
        <v>42626.295138888891</v>
      </c>
      <c r="L957">
        <v>1470294300</v>
      </c>
      <c r="M957" s="10">
        <f t="shared" si="86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89"/>
        <v>182.6236559139785</v>
      </c>
      <c r="S957" s="7" t="str">
        <f t="shared" si="87"/>
        <v>technology</v>
      </c>
      <c r="T957" s="7" t="str">
        <f t="shared" si="88"/>
        <v>wearables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84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 s="10">
        <f t="shared" si="85"/>
        <v>42120.872210648144</v>
      </c>
      <c r="L958">
        <v>1424901359</v>
      </c>
      <c r="M958" s="10">
        <f t="shared" si="86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6">
        <f t="shared" si="89"/>
        <v>50.647058823529413</v>
      </c>
      <c r="S958" s="7" t="str">
        <f t="shared" si="87"/>
        <v>technology</v>
      </c>
      <c r="T958" s="7" t="str">
        <f t="shared" si="88"/>
        <v>wearables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84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 s="10">
        <f t="shared" si="85"/>
        <v>42691.594131944439</v>
      </c>
      <c r="L959">
        <v>1476710133</v>
      </c>
      <c r="M959" s="10">
        <f t="shared" si="86"/>
        <v>42660.552465277782</v>
      </c>
      <c r="N959" t="b">
        <v>0</v>
      </c>
      <c r="O959">
        <v>7</v>
      </c>
      <c r="P959" t="b">
        <v>0</v>
      </c>
      <c r="Q959" t="s">
        <v>8273</v>
      </c>
      <c r="R959" s="6">
        <f t="shared" si="89"/>
        <v>33.285714285714285</v>
      </c>
      <c r="S959" s="7" t="str">
        <f t="shared" si="87"/>
        <v>technology</v>
      </c>
      <c r="T959" s="7" t="str">
        <f t="shared" si="88"/>
        <v>wearables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84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 s="10">
        <f t="shared" si="85"/>
        <v>42104.207638888889</v>
      </c>
      <c r="L960">
        <v>1426792563</v>
      </c>
      <c r="M960" s="10">
        <f t="shared" si="86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6">
        <f t="shared" si="89"/>
        <v>51.823529411764703</v>
      </c>
      <c r="S960" s="7" t="str">
        <f t="shared" si="87"/>
        <v>technology</v>
      </c>
      <c r="T960" s="7" t="str">
        <f t="shared" si="88"/>
        <v>wearables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84"/>
        <v>0.3886</v>
      </c>
      <c r="G961" t="s">
        <v>8221</v>
      </c>
      <c r="H961" t="s">
        <v>8224</v>
      </c>
      <c r="I961" t="s">
        <v>8246</v>
      </c>
      <c r="J961">
        <v>1421640665</v>
      </c>
      <c r="K961" s="10">
        <f t="shared" si="85"/>
        <v>42023.174363425926</v>
      </c>
      <c r="L961">
        <v>1419048665</v>
      </c>
      <c r="M961" s="10">
        <f t="shared" si="86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89"/>
        <v>113.62573099415205</v>
      </c>
      <c r="S961" s="7" t="str">
        <f t="shared" si="87"/>
        <v>technology</v>
      </c>
      <c r="T961" s="7" t="str">
        <f t="shared" si="88"/>
        <v>wearables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84"/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 s="10">
        <f t="shared" si="85"/>
        <v>42808.585127314815</v>
      </c>
      <c r="L962">
        <v>1485874955</v>
      </c>
      <c r="M962" s="10">
        <f t="shared" si="86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6">
        <f t="shared" si="89"/>
        <v>136.46276595744681</v>
      </c>
      <c r="S962" s="7" t="str">
        <f t="shared" si="87"/>
        <v>technology</v>
      </c>
      <c r="T962" s="7" t="str">
        <f t="shared" si="88"/>
        <v>wearables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90">E963/D963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 s="10">
        <f t="shared" ref="K963:K1026" si="91">(((J963/60)/60)/24)+DATE(1970,1,1)</f>
        <v>42786.791666666672</v>
      </c>
      <c r="L963">
        <v>1483634335</v>
      </c>
      <c r="M963" s="10">
        <f t="shared" ref="M963:M1026" si="92">(((L963/60)/60)/24)+DATE(1970,1,1)</f>
        <v>42740.693692129629</v>
      </c>
      <c r="N963" t="b">
        <v>0</v>
      </c>
      <c r="O963">
        <v>110</v>
      </c>
      <c r="P963" t="b">
        <v>0</v>
      </c>
      <c r="Q963" t="s">
        <v>8273</v>
      </c>
      <c r="R963" s="6">
        <f t="shared" ref="R963:R1026" si="93">E963/O963</f>
        <v>364.35454545454547</v>
      </c>
      <c r="S963" s="7" t="str">
        <f t="shared" ref="S963:S1026" si="94">LEFT($Q963,FIND("/",$Q963)-1)</f>
        <v>technology</v>
      </c>
      <c r="T963" s="7" t="str">
        <f t="shared" ref="T963:T1026" si="95">RIGHT($Q963,LEN($Q963)-FIND("/",$Q963))</f>
        <v>wearables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90"/>
        <v>0.2848</v>
      </c>
      <c r="G964" t="s">
        <v>8221</v>
      </c>
      <c r="H964" t="s">
        <v>8224</v>
      </c>
      <c r="I964" t="s">
        <v>8246</v>
      </c>
      <c r="J964">
        <v>1455210353</v>
      </c>
      <c r="K964" s="10">
        <f t="shared" si="91"/>
        <v>42411.712418981479</v>
      </c>
      <c r="L964">
        <v>1451927153</v>
      </c>
      <c r="M964" s="10">
        <f t="shared" si="92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93"/>
        <v>19.243243243243242</v>
      </c>
      <c r="S964" s="7" t="str">
        <f t="shared" si="94"/>
        <v>technology</v>
      </c>
      <c r="T964" s="7" t="str">
        <f t="shared" si="95"/>
        <v>wearables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9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 s="10">
        <f t="shared" si="91"/>
        <v>42660.635636574079</v>
      </c>
      <c r="L965">
        <v>1473693319</v>
      </c>
      <c r="M965" s="10">
        <f t="shared" si="92"/>
        <v>42625.635636574079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93"/>
        <v>41.888888888888886</v>
      </c>
      <c r="S965" s="7" t="str">
        <f t="shared" si="94"/>
        <v>technology</v>
      </c>
      <c r="T965" s="7" t="str">
        <f t="shared" si="95"/>
        <v>wearables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9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 s="10">
        <f t="shared" si="91"/>
        <v>42248.628692129627</v>
      </c>
      <c r="L966">
        <v>1437663919</v>
      </c>
      <c r="M966" s="10">
        <f t="shared" si="92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93"/>
        <v>30.310344827586206</v>
      </c>
      <c r="S966" s="7" t="str">
        <f t="shared" si="94"/>
        <v>technology</v>
      </c>
      <c r="T966" s="7" t="str">
        <f t="shared" si="95"/>
        <v>wearables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9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 s="10">
        <f t="shared" si="91"/>
        <v>42669.165972222225</v>
      </c>
      <c r="L967">
        <v>1474676646</v>
      </c>
      <c r="M967" s="10">
        <f t="shared" si="92"/>
        <v>42637.016736111109</v>
      </c>
      <c r="N967" t="b">
        <v>0</v>
      </c>
      <c r="O967">
        <v>6</v>
      </c>
      <c r="P967" t="b">
        <v>0</v>
      </c>
      <c r="Q967" t="s">
        <v>8273</v>
      </c>
      <c r="R967" s="6">
        <f t="shared" si="93"/>
        <v>49.666666666666664</v>
      </c>
      <c r="S967" s="7" t="str">
        <f t="shared" si="94"/>
        <v>technology</v>
      </c>
      <c r="T967" s="7" t="str">
        <f t="shared" si="95"/>
        <v>wearables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9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 s="10">
        <f t="shared" si="91"/>
        <v>42649.635787037041</v>
      </c>
      <c r="L968">
        <v>1473174932</v>
      </c>
      <c r="M968" s="10">
        <f t="shared" si="92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93"/>
        <v>59.2</v>
      </c>
      <c r="S968" s="7" t="str">
        <f t="shared" si="94"/>
        <v>technology</v>
      </c>
      <c r="T968" s="7" t="str">
        <f t="shared" si="95"/>
        <v>wearables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9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 s="10">
        <f t="shared" si="91"/>
        <v>42482.21266203704</v>
      </c>
      <c r="L969">
        <v>1456121174</v>
      </c>
      <c r="M969" s="10">
        <f t="shared" si="92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93"/>
        <v>43.97530864197531</v>
      </c>
      <c r="S969" s="7" t="str">
        <f t="shared" si="94"/>
        <v>technology</v>
      </c>
      <c r="T969" s="7" t="str">
        <f t="shared" si="95"/>
        <v>wearables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9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 s="10">
        <f t="shared" si="91"/>
        <v>41866.847615740742</v>
      </c>
      <c r="L970">
        <v>1405542034</v>
      </c>
      <c r="M970" s="10">
        <f t="shared" si="92"/>
        <v>41836.847615740742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93"/>
        <v>26.5</v>
      </c>
      <c r="S970" s="7" t="str">
        <f t="shared" si="94"/>
        <v>technology</v>
      </c>
      <c r="T970" s="7" t="str">
        <f t="shared" si="95"/>
        <v>wearables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9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 s="10">
        <f t="shared" si="91"/>
        <v>42775.30332175926</v>
      </c>
      <c r="L971">
        <v>1483773407</v>
      </c>
      <c r="M971" s="10">
        <f t="shared" si="92"/>
        <v>42742.30332175926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93"/>
        <v>1272.7272727272727</v>
      </c>
      <c r="S971" s="7" t="str">
        <f t="shared" si="94"/>
        <v>technology</v>
      </c>
      <c r="T971" s="7" t="str">
        <f t="shared" si="95"/>
        <v>wearables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90"/>
        <v>0.4592</v>
      </c>
      <c r="G972" t="s">
        <v>8221</v>
      </c>
      <c r="H972" t="s">
        <v>8229</v>
      </c>
      <c r="I972" t="s">
        <v>8251</v>
      </c>
      <c r="J972">
        <v>1485147540</v>
      </c>
      <c r="K972" s="10">
        <f t="shared" si="91"/>
        <v>42758.207638888889</v>
      </c>
      <c r="L972">
        <v>1481951853</v>
      </c>
      <c r="M972" s="10">
        <f t="shared" si="92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6">
        <f t="shared" si="93"/>
        <v>164</v>
      </c>
      <c r="S972" s="7" t="str">
        <f t="shared" si="94"/>
        <v>technology</v>
      </c>
      <c r="T972" s="7" t="str">
        <f t="shared" si="95"/>
        <v>wearables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9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 s="10">
        <f t="shared" si="91"/>
        <v>42156.709027777775</v>
      </c>
      <c r="L973">
        <v>1429290060</v>
      </c>
      <c r="M973" s="10">
        <f t="shared" si="92"/>
        <v>42111.709027777775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93"/>
        <v>45.2</v>
      </c>
      <c r="S973" s="7" t="str">
        <f t="shared" si="94"/>
        <v>technology</v>
      </c>
      <c r="T973" s="7" t="str">
        <f t="shared" si="95"/>
        <v>wearables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9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 s="10">
        <f t="shared" si="91"/>
        <v>41886.290972222225</v>
      </c>
      <c r="L974">
        <v>1407271598</v>
      </c>
      <c r="M974" s="10">
        <f t="shared" si="92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6">
        <f t="shared" si="93"/>
        <v>153.88888888888889</v>
      </c>
      <c r="S974" s="7" t="str">
        <f t="shared" si="94"/>
        <v>technology</v>
      </c>
      <c r="T974" s="7" t="str">
        <f t="shared" si="95"/>
        <v>wearables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9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 s="10">
        <f t="shared" si="91"/>
        <v>42317.056631944448</v>
      </c>
      <c r="L975">
        <v>1441844493</v>
      </c>
      <c r="M975" s="10">
        <f t="shared" si="92"/>
        <v>42257.014965277776</v>
      </c>
      <c r="N975" t="b">
        <v>0</v>
      </c>
      <c r="O975">
        <v>8</v>
      </c>
      <c r="P975" t="b">
        <v>0</v>
      </c>
      <c r="Q975" t="s">
        <v>8273</v>
      </c>
      <c r="R975" s="6">
        <f t="shared" si="93"/>
        <v>51.375</v>
      </c>
      <c r="S975" s="7" t="str">
        <f t="shared" si="94"/>
        <v>technology</v>
      </c>
      <c r="T975" s="7" t="str">
        <f t="shared" si="95"/>
        <v>wearables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9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 s="10">
        <f t="shared" si="91"/>
        <v>42454.707824074074</v>
      </c>
      <c r="L976">
        <v>1456336756</v>
      </c>
      <c r="M976" s="10">
        <f t="shared" si="92"/>
        <v>42424.749490740738</v>
      </c>
      <c r="N976" t="b">
        <v>0</v>
      </c>
      <c r="O976">
        <v>3</v>
      </c>
      <c r="P976" t="b">
        <v>0</v>
      </c>
      <c r="Q976" t="s">
        <v>8273</v>
      </c>
      <c r="R976" s="6">
        <f t="shared" si="93"/>
        <v>93.333333333333329</v>
      </c>
      <c r="S976" s="7" t="str">
        <f t="shared" si="94"/>
        <v>technology</v>
      </c>
      <c r="T976" s="7" t="str">
        <f t="shared" si="95"/>
        <v>wearables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9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 s="10">
        <f t="shared" si="91"/>
        <v>42549.696585648147</v>
      </c>
      <c r="L977">
        <v>1461948185</v>
      </c>
      <c r="M977" s="10">
        <f t="shared" si="92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93"/>
        <v>108.625</v>
      </c>
      <c r="S977" s="7" t="str">
        <f t="shared" si="94"/>
        <v>technology</v>
      </c>
      <c r="T977" s="7" t="str">
        <f t="shared" si="95"/>
        <v>wearables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9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 s="10">
        <f t="shared" si="91"/>
        <v>42230.058993055558</v>
      </c>
      <c r="L978">
        <v>1435627497</v>
      </c>
      <c r="M978" s="10">
        <f t="shared" si="92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93"/>
        <v>160.5</v>
      </c>
      <c r="S978" s="7" t="str">
        <f t="shared" si="94"/>
        <v>technology</v>
      </c>
      <c r="T978" s="7" t="str">
        <f t="shared" si="95"/>
        <v>wearables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9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 s="10">
        <f t="shared" si="91"/>
        <v>42421.942094907412</v>
      </c>
      <c r="L979">
        <v>1453502197</v>
      </c>
      <c r="M979" s="10">
        <f t="shared" si="92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93"/>
        <v>75.75</v>
      </c>
      <c r="S979" s="7" t="str">
        <f t="shared" si="94"/>
        <v>technology</v>
      </c>
      <c r="T979" s="7" t="str">
        <f t="shared" si="95"/>
        <v>wearables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9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 s="10">
        <f t="shared" si="91"/>
        <v>42425.309039351851</v>
      </c>
      <c r="L980">
        <v>1453793101</v>
      </c>
      <c r="M980" s="10">
        <f t="shared" si="92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93"/>
        <v>790.83739837398377</v>
      </c>
      <c r="S980" s="7" t="str">
        <f t="shared" si="94"/>
        <v>technology</v>
      </c>
      <c r="T980" s="7" t="str">
        <f t="shared" si="95"/>
        <v>wearables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9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 s="10">
        <f t="shared" si="91"/>
        <v>42541.790972222225</v>
      </c>
      <c r="L981">
        <v>1463392828</v>
      </c>
      <c r="M981" s="10">
        <f t="shared" si="92"/>
        <v>42506.416990740734</v>
      </c>
      <c r="N981" t="b">
        <v>0</v>
      </c>
      <c r="O981">
        <v>96</v>
      </c>
      <c r="P981" t="b">
        <v>0</v>
      </c>
      <c r="Q981" t="s">
        <v>8273</v>
      </c>
      <c r="R981" s="6">
        <f t="shared" si="93"/>
        <v>301.93916666666667</v>
      </c>
      <c r="S981" s="7" t="str">
        <f t="shared" si="94"/>
        <v>technology</v>
      </c>
      <c r="T981" s="7" t="str">
        <f t="shared" si="95"/>
        <v>wearables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9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 s="10">
        <f t="shared" si="91"/>
        <v>41973.945856481485</v>
      </c>
      <c r="L982">
        <v>1413495722</v>
      </c>
      <c r="M982" s="10">
        <f t="shared" si="92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6">
        <f t="shared" si="93"/>
        <v>47.935483870967744</v>
      </c>
      <c r="S982" s="7" t="str">
        <f t="shared" si="94"/>
        <v>technology</v>
      </c>
      <c r="T982" s="7" t="str">
        <f t="shared" si="95"/>
        <v>wearables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9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 s="10">
        <f t="shared" si="91"/>
        <v>41860.947013888886</v>
      </c>
      <c r="L983">
        <v>1405032222</v>
      </c>
      <c r="M983" s="10">
        <f t="shared" si="92"/>
        <v>41830.947013888886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93"/>
        <v>2.75</v>
      </c>
      <c r="S983" s="7" t="str">
        <f t="shared" si="94"/>
        <v>technology</v>
      </c>
      <c r="T983" s="7" t="str">
        <f t="shared" si="95"/>
        <v>wearables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9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 s="10">
        <f t="shared" si="91"/>
        <v>42645.753310185188</v>
      </c>
      <c r="L984">
        <v>1472839486</v>
      </c>
      <c r="M984" s="10">
        <f t="shared" si="92"/>
        <v>42615.753310185188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93"/>
        <v>1</v>
      </c>
      <c r="S984" s="7" t="str">
        <f t="shared" si="94"/>
        <v>technology</v>
      </c>
      <c r="T984" s="7" t="str">
        <f t="shared" si="95"/>
        <v>wearables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9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 s="10">
        <f t="shared" si="91"/>
        <v>42605.870833333334</v>
      </c>
      <c r="L985">
        <v>1469289685</v>
      </c>
      <c r="M985" s="10">
        <f t="shared" si="92"/>
        <v>42574.667650462965</v>
      </c>
      <c r="N985" t="b">
        <v>0</v>
      </c>
      <c r="O985">
        <v>179</v>
      </c>
      <c r="P985" t="b">
        <v>0</v>
      </c>
      <c r="Q985" t="s">
        <v>8273</v>
      </c>
      <c r="R985" s="6">
        <f t="shared" si="93"/>
        <v>171.79329608938548</v>
      </c>
      <c r="S985" s="7" t="str">
        <f t="shared" si="94"/>
        <v>technology</v>
      </c>
      <c r="T985" s="7" t="str">
        <f t="shared" si="95"/>
        <v>wearables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9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 s="10">
        <f t="shared" si="91"/>
        <v>42091.074166666673</v>
      </c>
      <c r="L986">
        <v>1424918808</v>
      </c>
      <c r="M986" s="10">
        <f t="shared" si="92"/>
        <v>42061.11583333333</v>
      </c>
      <c r="N986" t="b">
        <v>0</v>
      </c>
      <c r="O986">
        <v>3</v>
      </c>
      <c r="P986" t="b">
        <v>0</v>
      </c>
      <c r="Q986" t="s">
        <v>8273</v>
      </c>
      <c r="R986" s="6">
        <f t="shared" si="93"/>
        <v>35.333333333333336</v>
      </c>
      <c r="S986" s="7" t="str">
        <f t="shared" si="94"/>
        <v>technology</v>
      </c>
      <c r="T986" s="7" t="str">
        <f t="shared" si="95"/>
        <v>wearables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9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 s="10">
        <f t="shared" si="91"/>
        <v>42369.958333333328</v>
      </c>
      <c r="L987">
        <v>1449011610</v>
      </c>
      <c r="M987" s="10">
        <f t="shared" si="92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6">
        <f t="shared" si="93"/>
        <v>82.086956521739125</v>
      </c>
      <c r="S987" s="7" t="str">
        <f t="shared" si="94"/>
        <v>technology</v>
      </c>
      <c r="T987" s="7" t="str">
        <f t="shared" si="95"/>
        <v>wearables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90"/>
        <v>0.1275</v>
      </c>
      <c r="G988" t="s">
        <v>8221</v>
      </c>
      <c r="H988" t="s">
        <v>8225</v>
      </c>
      <c r="I988" t="s">
        <v>8247</v>
      </c>
      <c r="J988">
        <v>1452384000</v>
      </c>
      <c r="K988" s="10">
        <f t="shared" si="91"/>
        <v>42379</v>
      </c>
      <c r="L988">
        <v>1447698300</v>
      </c>
      <c r="M988" s="10">
        <f t="shared" si="92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6">
        <f t="shared" si="93"/>
        <v>110.8695652173913</v>
      </c>
      <c r="S988" s="7" t="str">
        <f t="shared" si="94"/>
        <v>technology</v>
      </c>
      <c r="T988" s="7" t="str">
        <f t="shared" si="95"/>
        <v>wearables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9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 s="10">
        <f t="shared" si="91"/>
        <v>41813.294560185182</v>
      </c>
      <c r="L989">
        <v>1400051050</v>
      </c>
      <c r="M989" s="10">
        <f t="shared" si="92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93"/>
        <v>161.21951219512195</v>
      </c>
      <c r="S989" s="7" t="str">
        <f t="shared" si="94"/>
        <v>technology</v>
      </c>
      <c r="T989" s="7" t="str">
        <f t="shared" si="95"/>
        <v>wearables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90"/>
        <v>0</v>
      </c>
      <c r="G990" t="s">
        <v>8221</v>
      </c>
      <c r="H990" t="s">
        <v>8237</v>
      </c>
      <c r="I990" t="s">
        <v>8249</v>
      </c>
      <c r="J990">
        <v>1475310825</v>
      </c>
      <c r="K990" s="10">
        <f t="shared" si="91"/>
        <v>42644.356770833328</v>
      </c>
      <c r="L990">
        <v>1472718825</v>
      </c>
      <c r="M990" s="10">
        <f t="shared" si="92"/>
        <v>42614.356770833328</v>
      </c>
      <c r="N990" t="b">
        <v>0</v>
      </c>
      <c r="O990">
        <v>0</v>
      </c>
      <c r="P990" t="b">
        <v>0</v>
      </c>
      <c r="Q990" t="s">
        <v>8273</v>
      </c>
      <c r="R990" s="6">
        <v>0</v>
      </c>
      <c r="S990" s="7" t="str">
        <f t="shared" si="94"/>
        <v>technology</v>
      </c>
      <c r="T990" s="7" t="str">
        <f t="shared" si="95"/>
        <v>wearables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9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 s="10">
        <f t="shared" si="91"/>
        <v>42641.933969907404</v>
      </c>
      <c r="L991">
        <v>1472509495</v>
      </c>
      <c r="M991" s="10">
        <f t="shared" si="92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93"/>
        <v>52.40625</v>
      </c>
      <c r="S991" s="7" t="str">
        <f t="shared" si="94"/>
        <v>technology</v>
      </c>
      <c r="T991" s="7" t="str">
        <f t="shared" si="95"/>
        <v>wearables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9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 s="10">
        <f t="shared" si="91"/>
        <v>41885.784305555557</v>
      </c>
      <c r="L992">
        <v>1407178164</v>
      </c>
      <c r="M992" s="10">
        <f t="shared" si="92"/>
        <v>41855.784305555557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93"/>
        <v>13</v>
      </c>
      <c r="S992" s="7" t="str">
        <f t="shared" si="94"/>
        <v>technology</v>
      </c>
      <c r="T992" s="7" t="str">
        <f t="shared" si="95"/>
        <v>wearables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9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 s="10">
        <f t="shared" si="91"/>
        <v>42563.785416666666</v>
      </c>
      <c r="L993">
        <v>1466186988</v>
      </c>
      <c r="M993" s="10">
        <f t="shared" si="92"/>
        <v>42538.75680555556</v>
      </c>
      <c r="N993" t="b">
        <v>0</v>
      </c>
      <c r="O993">
        <v>7</v>
      </c>
      <c r="P993" t="b">
        <v>0</v>
      </c>
      <c r="Q993" t="s">
        <v>8273</v>
      </c>
      <c r="R993" s="6">
        <f t="shared" si="93"/>
        <v>30.285714285714285</v>
      </c>
      <c r="S993" s="7" t="str">
        <f t="shared" si="94"/>
        <v>technology</v>
      </c>
      <c r="T993" s="7" t="str">
        <f t="shared" si="95"/>
        <v>wearables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9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 s="10">
        <f t="shared" si="91"/>
        <v>42497.883321759262</v>
      </c>
      <c r="L994">
        <v>1457475119</v>
      </c>
      <c r="M994" s="10">
        <f t="shared" si="92"/>
        <v>42437.924988425926</v>
      </c>
      <c r="N994" t="b">
        <v>0</v>
      </c>
      <c r="O994">
        <v>4</v>
      </c>
      <c r="P994" t="b">
        <v>0</v>
      </c>
      <c r="Q994" t="s">
        <v>8273</v>
      </c>
      <c r="R994" s="6">
        <f t="shared" si="93"/>
        <v>116.75</v>
      </c>
      <c r="S994" s="7" t="str">
        <f t="shared" si="94"/>
        <v>technology</v>
      </c>
      <c r="T994" s="7" t="str">
        <f t="shared" si="95"/>
        <v>wearables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9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 s="10">
        <f t="shared" si="91"/>
        <v>42686.208333333328</v>
      </c>
      <c r="L995">
        <v>1476054568</v>
      </c>
      <c r="M995" s="10">
        <f t="shared" si="92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6">
        <f t="shared" si="93"/>
        <v>89.59693877551021</v>
      </c>
      <c r="S995" s="7" t="str">
        <f t="shared" si="94"/>
        <v>technology</v>
      </c>
      <c r="T995" s="7" t="str">
        <f t="shared" si="95"/>
        <v>wearables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9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 s="10">
        <f t="shared" si="91"/>
        <v>41973.957638888889</v>
      </c>
      <c r="L996">
        <v>1412835530</v>
      </c>
      <c r="M996" s="10">
        <f t="shared" si="92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6">
        <f t="shared" si="93"/>
        <v>424.45454545454544</v>
      </c>
      <c r="S996" s="7" t="str">
        <f t="shared" si="94"/>
        <v>technology</v>
      </c>
      <c r="T996" s="7" t="str">
        <f t="shared" si="95"/>
        <v>wearables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9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 s="10">
        <f t="shared" si="91"/>
        <v>41972.666666666672</v>
      </c>
      <c r="L997">
        <v>1415140480</v>
      </c>
      <c r="M997" s="10">
        <f t="shared" si="92"/>
        <v>41947.940740740742</v>
      </c>
      <c r="N997" t="b">
        <v>0</v>
      </c>
      <c r="O997">
        <v>9</v>
      </c>
      <c r="P997" t="b">
        <v>0</v>
      </c>
      <c r="Q997" t="s">
        <v>8273</v>
      </c>
      <c r="R997" s="6">
        <f t="shared" si="93"/>
        <v>80.666666666666671</v>
      </c>
      <c r="S997" s="7" t="str">
        <f t="shared" si="94"/>
        <v>technology</v>
      </c>
      <c r="T997" s="7" t="str">
        <f t="shared" si="95"/>
        <v>wearables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9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 s="10">
        <f t="shared" si="91"/>
        <v>41847.643750000003</v>
      </c>
      <c r="L998">
        <v>1403902060</v>
      </c>
      <c r="M998" s="10">
        <f t="shared" si="92"/>
        <v>41817.866435185184</v>
      </c>
      <c r="N998" t="b">
        <v>0</v>
      </c>
      <c r="O998">
        <v>5</v>
      </c>
      <c r="P998" t="b">
        <v>0</v>
      </c>
      <c r="Q998" t="s">
        <v>8273</v>
      </c>
      <c r="R998" s="6">
        <f t="shared" si="93"/>
        <v>13</v>
      </c>
      <c r="S998" s="7" t="str">
        <f t="shared" si="94"/>
        <v>technology</v>
      </c>
      <c r="T998" s="7" t="str">
        <f t="shared" si="95"/>
        <v>wearables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9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 s="10">
        <f t="shared" si="91"/>
        <v>41971.144641203704</v>
      </c>
      <c r="L999">
        <v>1414549697</v>
      </c>
      <c r="M999" s="10">
        <f t="shared" si="92"/>
        <v>41941.10297453704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93"/>
        <v>8.125</v>
      </c>
      <c r="S999" s="7" t="str">
        <f t="shared" si="94"/>
        <v>technology</v>
      </c>
      <c r="T999" s="7" t="str">
        <f t="shared" si="95"/>
        <v>wearables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9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 s="10">
        <f t="shared" si="91"/>
        <v>42327.210659722223</v>
      </c>
      <c r="L1000">
        <v>1444017801</v>
      </c>
      <c r="M1000" s="10">
        <f t="shared" si="92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93"/>
        <v>153.42794759825327</v>
      </c>
      <c r="S1000" s="7" t="str">
        <f t="shared" si="94"/>
        <v>technology</v>
      </c>
      <c r="T1000" s="7" t="str">
        <f t="shared" si="95"/>
        <v>wearables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9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 s="10">
        <f t="shared" si="91"/>
        <v>41956.334722222222</v>
      </c>
      <c r="L1001">
        <v>1413270690</v>
      </c>
      <c r="M1001" s="10">
        <f t="shared" si="92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93"/>
        <v>292.07499999999999</v>
      </c>
      <c r="S1001" s="7" t="str">
        <f t="shared" si="94"/>
        <v>technology</v>
      </c>
      <c r="T1001" s="7" t="str">
        <f t="shared" si="95"/>
        <v>wearables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9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 s="10">
        <f t="shared" si="91"/>
        <v>42809.018055555556</v>
      </c>
      <c r="L1002">
        <v>1484357160</v>
      </c>
      <c r="M1002" s="10">
        <f t="shared" si="92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93"/>
        <v>3304</v>
      </c>
      <c r="S1002" s="7" t="str">
        <f t="shared" si="94"/>
        <v>technology</v>
      </c>
      <c r="T1002" s="7" t="str">
        <f t="shared" si="95"/>
        <v>wearables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9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 s="10">
        <f t="shared" si="91"/>
        <v>42765.720057870371</v>
      </c>
      <c r="L1003">
        <v>1481908613</v>
      </c>
      <c r="M1003" s="10">
        <f t="shared" si="92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93"/>
        <v>1300</v>
      </c>
      <c r="S1003" s="7" t="str">
        <f t="shared" si="94"/>
        <v>technology</v>
      </c>
      <c r="T1003" s="7" t="str">
        <f t="shared" si="95"/>
        <v>wearables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9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 s="10">
        <f t="shared" si="91"/>
        <v>42355.249305555553</v>
      </c>
      <c r="L1004">
        <v>1447777514</v>
      </c>
      <c r="M1004" s="10">
        <f t="shared" si="92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93"/>
        <v>134.54545454545453</v>
      </c>
      <c r="S1004" s="7" t="str">
        <f t="shared" si="94"/>
        <v>technology</v>
      </c>
      <c r="T1004" s="7" t="str">
        <f t="shared" si="95"/>
        <v>wearables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9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 s="10">
        <f t="shared" si="91"/>
        <v>42810.667372685188</v>
      </c>
      <c r="L1005">
        <v>1487091661</v>
      </c>
      <c r="M1005" s="10">
        <f t="shared" si="92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93"/>
        <v>214.06666666666666</v>
      </c>
      <c r="S1005" s="7" t="str">
        <f t="shared" si="94"/>
        <v>technology</v>
      </c>
      <c r="T1005" s="7" t="str">
        <f t="shared" si="95"/>
        <v>wearables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9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 s="10">
        <f t="shared" si="91"/>
        <v>42418.708645833336</v>
      </c>
      <c r="L1006">
        <v>1453222827</v>
      </c>
      <c r="M1006" s="10">
        <f t="shared" si="92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93"/>
        <v>216.33684210526314</v>
      </c>
      <c r="S1006" s="7" t="str">
        <f t="shared" si="94"/>
        <v>technology</v>
      </c>
      <c r="T1006" s="7" t="str">
        <f t="shared" si="95"/>
        <v>wearables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9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 s="10">
        <f t="shared" si="91"/>
        <v>42307.624803240738</v>
      </c>
      <c r="L1007">
        <v>1443538783</v>
      </c>
      <c r="M1007" s="10">
        <f t="shared" si="92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93"/>
        <v>932.31055900621118</v>
      </c>
      <c r="S1007" s="7" t="str">
        <f t="shared" si="94"/>
        <v>technology</v>
      </c>
      <c r="T1007" s="7" t="str">
        <f t="shared" si="95"/>
        <v>wearables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9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 s="10">
        <f t="shared" si="91"/>
        <v>41985.299305555556</v>
      </c>
      <c r="L1008">
        <v>1417654672</v>
      </c>
      <c r="M1008" s="10">
        <f t="shared" si="92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93"/>
        <v>29.25</v>
      </c>
      <c r="S1008" s="7" t="str">
        <f t="shared" si="94"/>
        <v>technology</v>
      </c>
      <c r="T1008" s="7" t="str">
        <f t="shared" si="95"/>
        <v>wearables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9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 s="10">
        <f t="shared" si="91"/>
        <v>42718.6252662037</v>
      </c>
      <c r="L1009">
        <v>1478095223</v>
      </c>
      <c r="M1009" s="10">
        <f t="shared" si="92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93"/>
        <v>174.94736842105263</v>
      </c>
      <c r="S1009" s="7" t="str">
        <f t="shared" si="94"/>
        <v>technology</v>
      </c>
      <c r="T1009" s="7" t="str">
        <f t="shared" si="95"/>
        <v>wearables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9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 s="10">
        <f t="shared" si="91"/>
        <v>42732.809201388889</v>
      </c>
      <c r="L1010">
        <v>1480361115</v>
      </c>
      <c r="M1010" s="10">
        <f t="shared" si="92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93"/>
        <v>250</v>
      </c>
      <c r="S1010" s="7" t="str">
        <f t="shared" si="94"/>
        <v>technology</v>
      </c>
      <c r="T1010" s="7" t="str">
        <f t="shared" si="95"/>
        <v>wearables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9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 s="10">
        <f t="shared" si="91"/>
        <v>42540.604699074072</v>
      </c>
      <c r="L1011">
        <v>1463754646</v>
      </c>
      <c r="M1011" s="10">
        <f t="shared" si="92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93"/>
        <v>65</v>
      </c>
      <c r="S1011" s="7" t="str">
        <f t="shared" si="94"/>
        <v>technology</v>
      </c>
      <c r="T1011" s="7" t="str">
        <f t="shared" si="95"/>
        <v>wearables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9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 s="10">
        <f t="shared" si="91"/>
        <v>42618.124305555553</v>
      </c>
      <c r="L1012">
        <v>1468180462</v>
      </c>
      <c r="M1012" s="10">
        <f t="shared" si="92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93"/>
        <v>55</v>
      </c>
      <c r="S1012" s="7" t="str">
        <f t="shared" si="94"/>
        <v>technology</v>
      </c>
      <c r="T1012" s="7" t="str">
        <f t="shared" si="95"/>
        <v>wearables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9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 s="10">
        <f t="shared" si="91"/>
        <v>41991.898090277777</v>
      </c>
      <c r="L1013">
        <v>1415050395</v>
      </c>
      <c r="M1013" s="10">
        <f t="shared" si="92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93"/>
        <v>75</v>
      </c>
      <c r="S1013" s="7" t="str">
        <f t="shared" si="94"/>
        <v>technology</v>
      </c>
      <c r="T1013" s="7" t="str">
        <f t="shared" si="95"/>
        <v>wearables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9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 s="10">
        <f t="shared" si="91"/>
        <v>42759.440416666665</v>
      </c>
      <c r="L1014">
        <v>1481366052</v>
      </c>
      <c r="M1014" s="10">
        <f t="shared" si="92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93"/>
        <v>1389.3561935483872</v>
      </c>
      <c r="S1014" s="7" t="str">
        <f t="shared" si="94"/>
        <v>technology</v>
      </c>
      <c r="T1014" s="7" t="str">
        <f t="shared" si="95"/>
        <v>wearables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9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 s="10">
        <f t="shared" si="91"/>
        <v>42367.833333333328</v>
      </c>
      <c r="L1015">
        <v>1449000056</v>
      </c>
      <c r="M1015" s="10">
        <f t="shared" si="92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93"/>
        <v>95.911111111111111</v>
      </c>
      <c r="S1015" s="7" t="str">
        <f t="shared" si="94"/>
        <v>technology</v>
      </c>
      <c r="T1015" s="7" t="str">
        <f t="shared" si="95"/>
        <v>wearables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9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 s="10">
        <f t="shared" si="91"/>
        <v>42005.002488425926</v>
      </c>
      <c r="L1016">
        <v>1415750615</v>
      </c>
      <c r="M1016" s="10">
        <f t="shared" si="92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93"/>
        <v>191.25</v>
      </c>
      <c r="S1016" s="7" t="str">
        <f t="shared" si="94"/>
        <v>technology</v>
      </c>
      <c r="T1016" s="7" t="str">
        <f t="shared" si="95"/>
        <v>wearables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9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 s="10">
        <f t="shared" si="91"/>
        <v>42333.920081018514</v>
      </c>
      <c r="L1017">
        <v>1445893495</v>
      </c>
      <c r="M1017" s="10">
        <f t="shared" si="92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93"/>
        <v>40</v>
      </c>
      <c r="S1017" s="7" t="str">
        <f t="shared" si="94"/>
        <v>technology</v>
      </c>
      <c r="T1017" s="7" t="str">
        <f t="shared" si="95"/>
        <v>wearables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9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 s="10">
        <f t="shared" si="91"/>
        <v>42467.065462962957</v>
      </c>
      <c r="L1018">
        <v>1456108456</v>
      </c>
      <c r="M1018" s="10">
        <f t="shared" si="92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93"/>
        <v>74.78947368421052</v>
      </c>
      <c r="S1018" s="7" t="str">
        <f t="shared" si="94"/>
        <v>technology</v>
      </c>
      <c r="T1018" s="7" t="str">
        <f t="shared" si="95"/>
        <v>wearables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9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 s="10">
        <f t="shared" si="91"/>
        <v>42329.716840277775</v>
      </c>
      <c r="L1019">
        <v>1444666335</v>
      </c>
      <c r="M1019" s="10">
        <f t="shared" si="92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93"/>
        <v>161.11830985915492</v>
      </c>
      <c r="S1019" s="7" t="str">
        <f t="shared" si="94"/>
        <v>technology</v>
      </c>
      <c r="T1019" s="7" t="str">
        <f t="shared" si="95"/>
        <v>wearables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9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 s="10">
        <f t="shared" si="91"/>
        <v>42565.492280092592</v>
      </c>
      <c r="L1020">
        <v>1465904933</v>
      </c>
      <c r="M1020" s="10">
        <f t="shared" si="92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93"/>
        <v>88.714285714285708</v>
      </c>
      <c r="S1020" s="7" t="str">
        <f t="shared" si="94"/>
        <v>technology</v>
      </c>
      <c r="T1020" s="7" t="str">
        <f t="shared" si="95"/>
        <v>wearables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9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 s="10">
        <f t="shared" si="91"/>
        <v>42039.973946759259</v>
      </c>
      <c r="L1021">
        <v>1420500149</v>
      </c>
      <c r="M1021" s="10">
        <f t="shared" si="92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93"/>
        <v>53.25</v>
      </c>
      <c r="S1021" s="7" t="str">
        <f t="shared" si="94"/>
        <v>technology</v>
      </c>
      <c r="T1021" s="7" t="str">
        <f t="shared" si="95"/>
        <v>wearables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9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 s="10">
        <f t="shared" si="91"/>
        <v>42157.032638888893</v>
      </c>
      <c r="L1022">
        <v>1430617209</v>
      </c>
      <c r="M1022" s="10">
        <f t="shared" si="92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93"/>
        <v>106.2</v>
      </c>
      <c r="S1022" s="7" t="str">
        <f t="shared" si="94"/>
        <v>music</v>
      </c>
      <c r="T1022" s="7" t="str">
        <f t="shared" si="95"/>
        <v>electronic music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9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 s="10">
        <f t="shared" si="91"/>
        <v>42294.166666666672</v>
      </c>
      <c r="L1023">
        <v>1443074571</v>
      </c>
      <c r="M1023" s="10">
        <f t="shared" si="92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93"/>
        <v>22.079728033472804</v>
      </c>
      <c r="S1023" s="7" t="str">
        <f t="shared" si="94"/>
        <v>music</v>
      </c>
      <c r="T1023" s="7" t="str">
        <f t="shared" si="95"/>
        <v>electronic music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9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 s="10">
        <f t="shared" si="91"/>
        <v>42141.646724537044</v>
      </c>
      <c r="L1024">
        <v>1429284677</v>
      </c>
      <c r="M1024" s="10">
        <f t="shared" si="92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93"/>
        <v>31.054054054054053</v>
      </c>
      <c r="S1024" s="7" t="str">
        <f t="shared" si="94"/>
        <v>music</v>
      </c>
      <c r="T1024" s="7" t="str">
        <f t="shared" si="95"/>
        <v>electronic music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9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 s="10">
        <f t="shared" si="91"/>
        <v>42175.919687500005</v>
      </c>
      <c r="L1025">
        <v>1432245861</v>
      </c>
      <c r="M1025" s="10">
        <f t="shared" si="92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93"/>
        <v>36.206106870229007</v>
      </c>
      <c r="S1025" s="7" t="str">
        <f t="shared" si="94"/>
        <v>music</v>
      </c>
      <c r="T1025" s="7" t="str">
        <f t="shared" si="95"/>
        <v>electronic music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90"/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 s="10">
        <f t="shared" si="91"/>
        <v>42400.580590277779</v>
      </c>
      <c r="L1026">
        <v>1451656563</v>
      </c>
      <c r="M1026" s="10">
        <f t="shared" si="92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si="93"/>
        <v>388.9762295081967</v>
      </c>
      <c r="S1026" s="7" t="str">
        <f t="shared" si="94"/>
        <v>music</v>
      </c>
      <c r="T1026" s="7" t="str">
        <f t="shared" si="95"/>
        <v>electronic music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96">E1027/D1027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 s="10">
        <f t="shared" ref="K1027:K1090" si="97">(((J1027/60)/60)/24)+DATE(1970,1,1)</f>
        <v>42079.792094907403</v>
      </c>
      <c r="L1027">
        <v>1423944037</v>
      </c>
      <c r="M1027" s="10">
        <f t="shared" ref="M1027:M1090" si="98">(((L1027/60)/60)/24)+DATE(1970,1,1)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ref="R1027:R1090" si="99">E1027/O1027</f>
        <v>71.848571428571432</v>
      </c>
      <c r="S1027" s="7" t="str">
        <f t="shared" ref="S1027:S1090" si="100">LEFT($Q1027,FIND("/",$Q1027)-1)</f>
        <v>music</v>
      </c>
      <c r="T1027" s="7" t="str">
        <f t="shared" ref="T1027:T1090" si="101">RIGHT($Q1027,LEN($Q1027)-FIND("/",$Q1027))</f>
        <v>electronic music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96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 s="10">
        <f t="shared" si="97"/>
        <v>42460.365925925929</v>
      </c>
      <c r="L1028">
        <v>1456480016</v>
      </c>
      <c r="M1028" s="10">
        <f t="shared" si="98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99"/>
        <v>57.381803278688523</v>
      </c>
      <c r="S1028" s="7" t="str">
        <f t="shared" si="100"/>
        <v>music</v>
      </c>
      <c r="T1028" s="7" t="str">
        <f t="shared" si="101"/>
        <v>electronic music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96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 s="10">
        <f t="shared" si="97"/>
        <v>41935.034108796295</v>
      </c>
      <c r="L1029">
        <v>1411433347</v>
      </c>
      <c r="M1029" s="10">
        <f t="shared" si="98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99"/>
        <v>69.666666666666671</v>
      </c>
      <c r="S1029" s="7" t="str">
        <f t="shared" si="100"/>
        <v>music</v>
      </c>
      <c r="T1029" s="7" t="str">
        <f t="shared" si="101"/>
        <v>electronic music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96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 s="10">
        <f t="shared" si="97"/>
        <v>42800.833333333328</v>
      </c>
      <c r="L1030">
        <v>1484924605</v>
      </c>
      <c r="M1030" s="10">
        <f t="shared" si="98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99"/>
        <v>45.988235294117644</v>
      </c>
      <c r="S1030" s="7" t="str">
        <f t="shared" si="100"/>
        <v>music</v>
      </c>
      <c r="T1030" s="7" t="str">
        <f t="shared" si="101"/>
        <v>electronic music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96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 s="10">
        <f t="shared" si="97"/>
        <v>42098.915972222225</v>
      </c>
      <c r="L1031">
        <v>1423501507</v>
      </c>
      <c r="M1031" s="10">
        <f t="shared" si="98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99"/>
        <v>79.262411347517727</v>
      </c>
      <c r="S1031" s="7" t="str">
        <f t="shared" si="100"/>
        <v>music</v>
      </c>
      <c r="T1031" s="7" t="str">
        <f t="shared" si="101"/>
        <v>electronic music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96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 s="10">
        <f t="shared" si="97"/>
        <v>42625.483206018514</v>
      </c>
      <c r="L1032">
        <v>1472470549</v>
      </c>
      <c r="M1032" s="10">
        <f t="shared" si="98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99"/>
        <v>43.031446540880502</v>
      </c>
      <c r="S1032" s="7" t="str">
        <f t="shared" si="100"/>
        <v>music</v>
      </c>
      <c r="T1032" s="7" t="str">
        <f t="shared" si="101"/>
        <v>electronic music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96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 s="10">
        <f t="shared" si="97"/>
        <v>42354.764004629629</v>
      </c>
      <c r="L1033">
        <v>1447698010</v>
      </c>
      <c r="M1033" s="10">
        <f t="shared" si="98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99"/>
        <v>108.48484848484848</v>
      </c>
      <c r="S1033" s="7" t="str">
        <f t="shared" si="100"/>
        <v>music</v>
      </c>
      <c r="T1033" s="7" t="str">
        <f t="shared" si="101"/>
        <v>electronic music</v>
      </c>
    </row>
    <row r="1034" spans="1:20" ht="18.7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96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 s="10">
        <f t="shared" si="97"/>
        <v>42544.666956018518</v>
      </c>
      <c r="L1034">
        <v>1464105625</v>
      </c>
      <c r="M1034" s="10">
        <f t="shared" si="98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99"/>
        <v>61.029583333333335</v>
      </c>
      <c r="S1034" s="7" t="str">
        <f t="shared" si="100"/>
        <v>music</v>
      </c>
      <c r="T1034" s="7" t="str">
        <f t="shared" si="101"/>
        <v>electronic music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96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 s="10">
        <f t="shared" si="97"/>
        <v>42716.732407407413</v>
      </c>
      <c r="L1035">
        <v>1479144880</v>
      </c>
      <c r="M1035" s="10">
        <f t="shared" si="98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99"/>
        <v>50.592592592592595</v>
      </c>
      <c r="S1035" s="7" t="str">
        <f t="shared" si="100"/>
        <v>music</v>
      </c>
      <c r="T1035" s="7" t="str">
        <f t="shared" si="101"/>
        <v>electronic music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96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 s="10">
        <f t="shared" si="97"/>
        <v>42587.165972222225</v>
      </c>
      <c r="L1036">
        <v>1467604804</v>
      </c>
      <c r="M1036" s="10">
        <f t="shared" si="98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99"/>
        <v>39.157168674698795</v>
      </c>
      <c r="S1036" s="7" t="str">
        <f t="shared" si="100"/>
        <v>music</v>
      </c>
      <c r="T1036" s="7" t="str">
        <f t="shared" si="101"/>
        <v>electronic music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96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 s="10">
        <f t="shared" si="97"/>
        <v>42046.641435185185</v>
      </c>
      <c r="L1037">
        <v>1421076220</v>
      </c>
      <c r="M1037" s="10">
        <f t="shared" si="98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99"/>
        <v>65.15789473684211</v>
      </c>
      <c r="S1037" s="7" t="str">
        <f t="shared" si="100"/>
        <v>music</v>
      </c>
      <c r="T1037" s="7" t="str">
        <f t="shared" si="101"/>
        <v>electronic music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96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 s="10">
        <f t="shared" si="97"/>
        <v>41281.333333333336</v>
      </c>
      <c r="L1038">
        <v>1354790790</v>
      </c>
      <c r="M1038" s="10">
        <f t="shared" si="98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99"/>
        <v>23.963127962085309</v>
      </c>
      <c r="S1038" s="7" t="str">
        <f t="shared" si="100"/>
        <v>music</v>
      </c>
      <c r="T1038" s="7" t="str">
        <f t="shared" si="101"/>
        <v>electronic music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96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 s="10">
        <f t="shared" si="97"/>
        <v>42142.208333333328</v>
      </c>
      <c r="L1039">
        <v>1429991062</v>
      </c>
      <c r="M1039" s="10">
        <f t="shared" si="98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99"/>
        <v>48.61904761904762</v>
      </c>
      <c r="S1039" s="7" t="str">
        <f t="shared" si="100"/>
        <v>music</v>
      </c>
      <c r="T1039" s="7" t="str">
        <f t="shared" si="101"/>
        <v>electronic music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96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 s="10">
        <f t="shared" si="97"/>
        <v>42448.190081018518</v>
      </c>
      <c r="L1040">
        <v>1455773623</v>
      </c>
      <c r="M1040" s="10">
        <f t="shared" si="98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99"/>
        <v>35.73770491803279</v>
      </c>
      <c r="S1040" s="7" t="str">
        <f t="shared" si="100"/>
        <v>music</v>
      </c>
      <c r="T1040" s="7" t="str">
        <f t="shared" si="101"/>
        <v>electronic music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96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 s="10">
        <f t="shared" si="97"/>
        <v>42717.332638888889</v>
      </c>
      <c r="L1041">
        <v>1479436646</v>
      </c>
      <c r="M1041" s="10">
        <f t="shared" si="98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99"/>
        <v>21.366666666666667</v>
      </c>
      <c r="S1041" s="7" t="str">
        <f t="shared" si="100"/>
        <v>music</v>
      </c>
      <c r="T1041" s="7" t="str">
        <f t="shared" si="101"/>
        <v>electronic music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96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 s="10">
        <f t="shared" si="97"/>
        <v>42609.708437499998</v>
      </c>
      <c r="L1042">
        <v>1469725209</v>
      </c>
      <c r="M1042" s="10">
        <f t="shared" si="98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99"/>
        <v>250</v>
      </c>
      <c r="S1042" s="7" t="str">
        <f t="shared" si="100"/>
        <v>journalism</v>
      </c>
      <c r="T1042" s="7" t="str">
        <f t="shared" si="101"/>
        <v>audio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96"/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0">
        <f t="shared" si="97"/>
        <v>41851.060092592597</v>
      </c>
      <c r="L1043">
        <v>1405041992</v>
      </c>
      <c r="M1043" s="10">
        <f t="shared" si="98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6">
        <v>0</v>
      </c>
      <c r="S1043" s="7" t="str">
        <f t="shared" si="100"/>
        <v>journalism</v>
      </c>
      <c r="T1043" s="7" t="str">
        <f t="shared" si="101"/>
        <v>audio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96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 s="10">
        <f t="shared" si="97"/>
        <v>41894.416666666664</v>
      </c>
      <c r="L1044">
        <v>1406824948</v>
      </c>
      <c r="M1044" s="10">
        <f t="shared" si="98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99"/>
        <v>10</v>
      </c>
      <c r="S1044" s="7" t="str">
        <f t="shared" si="100"/>
        <v>journalism</v>
      </c>
      <c r="T1044" s="7" t="str">
        <f t="shared" si="101"/>
        <v>audio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96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 s="10">
        <f t="shared" si="97"/>
        <v>42144.252951388888</v>
      </c>
      <c r="L1045">
        <v>1429509855</v>
      </c>
      <c r="M1045" s="10">
        <f t="shared" si="98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99"/>
        <v>29.236301369863014</v>
      </c>
      <c r="S1045" s="7" t="str">
        <f t="shared" si="100"/>
        <v>journalism</v>
      </c>
      <c r="T1045" s="7" t="str">
        <f t="shared" si="101"/>
        <v>audio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96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 s="10">
        <f t="shared" si="97"/>
        <v>42068.852083333331</v>
      </c>
      <c r="L1046">
        <v>1420668801</v>
      </c>
      <c r="M1046" s="10">
        <f t="shared" si="98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99"/>
        <v>3</v>
      </c>
      <c r="S1046" s="7" t="str">
        <f t="shared" si="100"/>
        <v>journalism</v>
      </c>
      <c r="T1046" s="7" t="str">
        <f t="shared" si="101"/>
        <v>audio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96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 s="10">
        <f t="shared" si="97"/>
        <v>41874.874421296299</v>
      </c>
      <c r="L1047">
        <v>1406235550</v>
      </c>
      <c r="M1047" s="10">
        <f t="shared" si="98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99"/>
        <v>33.25</v>
      </c>
      <c r="S1047" s="7" t="str">
        <f t="shared" si="100"/>
        <v>journalism</v>
      </c>
      <c r="T1047" s="7" t="str">
        <f t="shared" si="101"/>
        <v>audio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96"/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0">
        <f t="shared" si="97"/>
        <v>42364.851388888885</v>
      </c>
      <c r="L1048">
        <v>1447273560</v>
      </c>
      <c r="M1048" s="10">
        <f t="shared" si="98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6">
        <v>0</v>
      </c>
      <c r="S1048" s="7" t="str">
        <f t="shared" si="100"/>
        <v>journalism</v>
      </c>
      <c r="T1048" s="7" t="str">
        <f t="shared" si="101"/>
        <v>audio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96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 s="10">
        <f t="shared" si="97"/>
        <v>41948.860127314816</v>
      </c>
      <c r="L1049">
        <v>1412624315</v>
      </c>
      <c r="M1049" s="10">
        <f t="shared" si="98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99"/>
        <v>1</v>
      </c>
      <c r="S1049" s="7" t="str">
        <f t="shared" si="100"/>
        <v>journalism</v>
      </c>
      <c r="T1049" s="7" t="str">
        <f t="shared" si="101"/>
        <v>audio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96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 s="10">
        <f t="shared" si="97"/>
        <v>42638.053113425922</v>
      </c>
      <c r="L1050">
        <v>1471310189</v>
      </c>
      <c r="M1050" s="10">
        <f t="shared" si="98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99"/>
        <v>53</v>
      </c>
      <c r="S1050" s="7" t="str">
        <f t="shared" si="100"/>
        <v>journalism</v>
      </c>
      <c r="T1050" s="7" t="str">
        <f t="shared" si="101"/>
        <v>audio</v>
      </c>
    </row>
    <row r="1051" spans="1:20" ht="18.7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96"/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0">
        <f t="shared" si="97"/>
        <v>42412.431076388893</v>
      </c>
      <c r="L1051">
        <v>1452680445</v>
      </c>
      <c r="M1051" s="10">
        <f t="shared" si="98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6">
        <v>0</v>
      </c>
      <c r="S1051" s="7" t="str">
        <f t="shared" si="100"/>
        <v>journalism</v>
      </c>
      <c r="T1051" s="7" t="str">
        <f t="shared" si="101"/>
        <v>audio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96"/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0">
        <f t="shared" si="97"/>
        <v>42261.7971875</v>
      </c>
      <c r="L1052">
        <v>1439665677</v>
      </c>
      <c r="M1052" s="10">
        <f t="shared" si="98"/>
        <v>42231.7971875</v>
      </c>
      <c r="N1052" t="b">
        <v>0</v>
      </c>
      <c r="O1052">
        <v>0</v>
      </c>
      <c r="P1052" t="b">
        <v>0</v>
      </c>
      <c r="Q1052" t="s">
        <v>8281</v>
      </c>
      <c r="R1052" s="6">
        <v>0</v>
      </c>
      <c r="S1052" s="7" t="str">
        <f t="shared" si="100"/>
        <v>journalism</v>
      </c>
      <c r="T1052" s="7" t="str">
        <f t="shared" si="101"/>
        <v>audio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96"/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0">
        <f t="shared" si="97"/>
        <v>41878.014178240745</v>
      </c>
      <c r="L1053">
        <v>1406679625</v>
      </c>
      <c r="M1053" s="10">
        <f t="shared" si="98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6">
        <v>0</v>
      </c>
      <c r="S1053" s="7" t="str">
        <f t="shared" si="100"/>
        <v>journalism</v>
      </c>
      <c r="T1053" s="7" t="str">
        <f t="shared" si="101"/>
        <v>audio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96"/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0">
        <f t="shared" si="97"/>
        <v>42527.839583333334</v>
      </c>
      <c r="L1054">
        <v>1461438495</v>
      </c>
      <c r="M1054" s="10">
        <f t="shared" si="98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6">
        <v>0</v>
      </c>
      <c r="S1054" s="7" t="str">
        <f t="shared" si="100"/>
        <v>journalism</v>
      </c>
      <c r="T1054" s="7" t="str">
        <f t="shared" si="101"/>
        <v>audio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96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 s="10">
        <f t="shared" si="97"/>
        <v>42800.172824074078</v>
      </c>
      <c r="L1055">
        <v>1486613332</v>
      </c>
      <c r="M1055" s="10">
        <f t="shared" si="98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99"/>
        <v>15</v>
      </c>
      <c r="S1055" s="7" t="str">
        <f t="shared" si="100"/>
        <v>journalism</v>
      </c>
      <c r="T1055" s="7" t="str">
        <f t="shared" si="101"/>
        <v>audio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96"/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0">
        <f t="shared" si="97"/>
        <v>41861.916666666664</v>
      </c>
      <c r="L1056">
        <v>1405110399</v>
      </c>
      <c r="M1056" s="10">
        <f t="shared" si="98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6">
        <v>0</v>
      </c>
      <c r="S1056" s="7" t="str">
        <f t="shared" si="100"/>
        <v>journalism</v>
      </c>
      <c r="T1056" s="7" t="str">
        <f t="shared" si="101"/>
        <v>audio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96"/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0">
        <f t="shared" si="97"/>
        <v>42436.992418981477</v>
      </c>
      <c r="L1057">
        <v>1454802545</v>
      </c>
      <c r="M1057" s="10">
        <f t="shared" si="98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6">
        <v>0</v>
      </c>
      <c r="S1057" s="7" t="str">
        <f t="shared" si="100"/>
        <v>journalism</v>
      </c>
      <c r="T1057" s="7" t="str">
        <f t="shared" si="101"/>
        <v>audio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96"/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0">
        <f t="shared" si="97"/>
        <v>42118.677974537044</v>
      </c>
      <c r="L1058">
        <v>1424711777</v>
      </c>
      <c r="M1058" s="10">
        <f t="shared" si="98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6">
        <v>0</v>
      </c>
      <c r="S1058" s="7" t="str">
        <f t="shared" si="100"/>
        <v>journalism</v>
      </c>
      <c r="T1058" s="7" t="str">
        <f t="shared" si="101"/>
        <v>audio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96"/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0">
        <f t="shared" si="97"/>
        <v>42708.912997685184</v>
      </c>
      <c r="L1059">
        <v>1478292883</v>
      </c>
      <c r="M1059" s="10">
        <f t="shared" si="98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6">
        <v>0</v>
      </c>
      <c r="S1059" s="7" t="str">
        <f t="shared" si="100"/>
        <v>journalism</v>
      </c>
      <c r="T1059" s="7" t="str">
        <f t="shared" si="101"/>
        <v>audio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96"/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0">
        <f t="shared" si="97"/>
        <v>42089</v>
      </c>
      <c r="L1060">
        <v>1423777043</v>
      </c>
      <c r="M1060" s="10">
        <f t="shared" si="98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6">
        <v>0</v>
      </c>
      <c r="S1060" s="7" t="str">
        <f t="shared" si="100"/>
        <v>journalism</v>
      </c>
      <c r="T1060" s="7" t="str">
        <f t="shared" si="101"/>
        <v>audio</v>
      </c>
    </row>
    <row r="1061" spans="1:20" ht="18.7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96"/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0">
        <f t="shared" si="97"/>
        <v>42076.748333333337</v>
      </c>
      <c r="L1061">
        <v>1423681056</v>
      </c>
      <c r="M1061" s="10">
        <f t="shared" si="98"/>
        <v>42046.79</v>
      </c>
      <c r="N1061" t="b">
        <v>0</v>
      </c>
      <c r="O1061">
        <v>0</v>
      </c>
      <c r="P1061" t="b">
        <v>0</v>
      </c>
      <c r="Q1061" t="s">
        <v>8281</v>
      </c>
      <c r="R1061" s="6">
        <v>0</v>
      </c>
      <c r="S1061" s="7" t="str">
        <f t="shared" si="100"/>
        <v>journalism</v>
      </c>
      <c r="T1061" s="7" t="str">
        <f t="shared" si="101"/>
        <v>audio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96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 s="10">
        <f t="shared" si="97"/>
        <v>42109.913113425922</v>
      </c>
      <c r="L1062">
        <v>1426542893</v>
      </c>
      <c r="M1062" s="10">
        <f t="shared" si="98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99"/>
        <v>50</v>
      </c>
      <c r="S1062" s="7" t="str">
        <f t="shared" si="100"/>
        <v>journalism</v>
      </c>
      <c r="T1062" s="7" t="str">
        <f t="shared" si="101"/>
        <v>audio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96"/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0">
        <f t="shared" si="97"/>
        <v>42492.041666666672</v>
      </c>
      <c r="L1063">
        <v>1456987108</v>
      </c>
      <c r="M1063" s="10">
        <f t="shared" si="98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6">
        <v>0</v>
      </c>
      <c r="S1063" s="7" t="str">
        <f t="shared" si="100"/>
        <v>journalism</v>
      </c>
      <c r="T1063" s="7" t="str">
        <f t="shared" si="101"/>
        <v>audio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96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 s="10">
        <f t="shared" si="97"/>
        <v>42563.807187500002</v>
      </c>
      <c r="L1064">
        <v>1467746541</v>
      </c>
      <c r="M1064" s="10">
        <f t="shared" si="98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99"/>
        <v>47.5</v>
      </c>
      <c r="S1064" s="7" t="str">
        <f t="shared" si="100"/>
        <v>journalism</v>
      </c>
      <c r="T1064" s="7" t="str">
        <f t="shared" si="101"/>
        <v>audio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96"/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0">
        <f t="shared" si="97"/>
        <v>42613.030810185184</v>
      </c>
      <c r="L1065">
        <v>1470012262</v>
      </c>
      <c r="M1065" s="10">
        <f t="shared" si="98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6">
        <v>0</v>
      </c>
      <c r="S1065" s="7" t="str">
        <f t="shared" si="100"/>
        <v>journalism</v>
      </c>
      <c r="T1065" s="7" t="str">
        <f t="shared" si="101"/>
        <v>audio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96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 s="10">
        <f t="shared" si="97"/>
        <v>41462.228043981479</v>
      </c>
      <c r="L1066">
        <v>1369286903</v>
      </c>
      <c r="M1066" s="10">
        <f t="shared" si="98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99"/>
        <v>65.666666666666671</v>
      </c>
      <c r="S1066" s="7" t="str">
        <f t="shared" si="100"/>
        <v>games</v>
      </c>
      <c r="T1066" s="7" t="str">
        <f t="shared" si="101"/>
        <v>video games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96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 s="10">
        <f t="shared" si="97"/>
        <v>41689.381041666667</v>
      </c>
      <c r="L1067">
        <v>1390381722</v>
      </c>
      <c r="M1067" s="10">
        <f t="shared" si="98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99"/>
        <v>16.2</v>
      </c>
      <c r="S1067" s="7" t="str">
        <f t="shared" si="100"/>
        <v>games</v>
      </c>
      <c r="T1067" s="7" t="str">
        <f t="shared" si="101"/>
        <v>video games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96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 s="10">
        <f t="shared" si="97"/>
        <v>41490.962754629632</v>
      </c>
      <c r="L1068">
        <v>1371769582</v>
      </c>
      <c r="M1068" s="10">
        <f t="shared" si="98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99"/>
        <v>34.128378378378379</v>
      </c>
      <c r="S1068" s="7" t="str">
        <f t="shared" si="100"/>
        <v>games</v>
      </c>
      <c r="T1068" s="7" t="str">
        <f t="shared" si="101"/>
        <v>video games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96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 s="10">
        <f t="shared" si="97"/>
        <v>41629.855682870373</v>
      </c>
      <c r="L1069">
        <v>1385065931</v>
      </c>
      <c r="M1069" s="10">
        <f t="shared" si="98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99"/>
        <v>13</v>
      </c>
      <c r="S1069" s="7" t="str">
        <f t="shared" si="100"/>
        <v>games</v>
      </c>
      <c r="T1069" s="7" t="str">
        <f t="shared" si="101"/>
        <v>video games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96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 s="10">
        <f t="shared" si="97"/>
        <v>42470.329444444447</v>
      </c>
      <c r="L1070">
        <v>1457686464</v>
      </c>
      <c r="M1070" s="10">
        <f t="shared" si="98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99"/>
        <v>11.25</v>
      </c>
      <c r="S1070" s="7" t="str">
        <f t="shared" si="100"/>
        <v>games</v>
      </c>
      <c r="T1070" s="7" t="str">
        <f t="shared" si="101"/>
        <v>video games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96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 s="10">
        <f t="shared" si="97"/>
        <v>41604.271516203706</v>
      </c>
      <c r="L1071">
        <v>1382679059</v>
      </c>
      <c r="M1071" s="10">
        <f t="shared" si="98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99"/>
        <v>40.476190476190474</v>
      </c>
      <c r="S1071" s="7" t="str">
        <f t="shared" si="100"/>
        <v>games</v>
      </c>
      <c r="T1071" s="7" t="str">
        <f t="shared" si="101"/>
        <v>video games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96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 s="10">
        <f t="shared" si="97"/>
        <v>41183.011828703704</v>
      </c>
      <c r="L1072">
        <v>1347322622</v>
      </c>
      <c r="M1072" s="10">
        <f t="shared" si="98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99"/>
        <v>35</v>
      </c>
      <c r="S1072" s="7" t="str">
        <f t="shared" si="100"/>
        <v>games</v>
      </c>
      <c r="T1072" s="7" t="str">
        <f t="shared" si="101"/>
        <v>video games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96"/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0">
        <f t="shared" si="97"/>
        <v>42325.795057870375</v>
      </c>
      <c r="L1073">
        <v>1445191493</v>
      </c>
      <c r="M1073" s="10">
        <f t="shared" si="98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6">
        <v>0</v>
      </c>
      <c r="S1073" s="7" t="str">
        <f t="shared" si="100"/>
        <v>games</v>
      </c>
      <c r="T1073" s="7" t="str">
        <f t="shared" si="101"/>
        <v>video games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96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 s="10">
        <f t="shared" si="97"/>
        <v>41675.832141203704</v>
      </c>
      <c r="L1074">
        <v>1389038297</v>
      </c>
      <c r="M1074" s="10">
        <f t="shared" si="98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99"/>
        <v>12.75</v>
      </c>
      <c r="S1074" s="7" t="str">
        <f t="shared" si="100"/>
        <v>games</v>
      </c>
      <c r="T1074" s="7" t="str">
        <f t="shared" si="101"/>
        <v>video games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96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 s="10">
        <f t="shared" si="97"/>
        <v>40832.964594907404</v>
      </c>
      <c r="L1075">
        <v>1316214541</v>
      </c>
      <c r="M1075" s="10">
        <f t="shared" si="98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99"/>
        <v>10</v>
      </c>
      <c r="S1075" s="7" t="str">
        <f t="shared" si="100"/>
        <v>games</v>
      </c>
      <c r="T1075" s="7" t="str">
        <f t="shared" si="101"/>
        <v>video games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96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 s="10">
        <f t="shared" si="97"/>
        <v>41643.172974537039</v>
      </c>
      <c r="L1076">
        <v>1386216545</v>
      </c>
      <c r="M1076" s="10">
        <f t="shared" si="98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99"/>
        <v>113.56666666666666</v>
      </c>
      <c r="S1076" s="7" t="str">
        <f t="shared" si="100"/>
        <v>games</v>
      </c>
      <c r="T1076" s="7" t="str">
        <f t="shared" si="101"/>
        <v>video games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96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 s="10">
        <f t="shared" si="97"/>
        <v>41035.904120370367</v>
      </c>
      <c r="L1077">
        <v>1333748516</v>
      </c>
      <c r="M1077" s="10">
        <f t="shared" si="98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99"/>
        <v>15</v>
      </c>
      <c r="S1077" s="7" t="str">
        <f t="shared" si="100"/>
        <v>games</v>
      </c>
      <c r="T1077" s="7" t="str">
        <f t="shared" si="101"/>
        <v>video games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96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 s="10">
        <f t="shared" si="97"/>
        <v>41893.377893518518</v>
      </c>
      <c r="L1078">
        <v>1405674250</v>
      </c>
      <c r="M1078" s="10">
        <f t="shared" si="98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99"/>
        <v>48.281025641025643</v>
      </c>
      <c r="S1078" s="7" t="str">
        <f t="shared" si="100"/>
        <v>games</v>
      </c>
      <c r="T1078" s="7" t="str">
        <f t="shared" si="101"/>
        <v>video games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96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 s="10">
        <f t="shared" si="97"/>
        <v>42383.16679398148</v>
      </c>
      <c r="L1079">
        <v>1450152011</v>
      </c>
      <c r="M1079" s="10">
        <f t="shared" si="98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99"/>
        <v>43.976047904191617</v>
      </c>
      <c r="S1079" s="7" t="str">
        <f t="shared" si="100"/>
        <v>games</v>
      </c>
      <c r="T1079" s="7" t="str">
        <f t="shared" si="101"/>
        <v>video games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96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 s="10">
        <f t="shared" si="97"/>
        <v>40746.195844907408</v>
      </c>
      <c r="L1080">
        <v>1307421721</v>
      </c>
      <c r="M1080" s="10">
        <f t="shared" si="98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99"/>
        <v>9</v>
      </c>
      <c r="S1080" s="7" t="str">
        <f t="shared" si="100"/>
        <v>games</v>
      </c>
      <c r="T1080" s="7" t="str">
        <f t="shared" si="101"/>
        <v>video games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96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 s="10">
        <f t="shared" si="97"/>
        <v>42504.566388888896</v>
      </c>
      <c r="L1081">
        <v>1461072936</v>
      </c>
      <c r="M1081" s="10">
        <f t="shared" si="98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99"/>
        <v>37.666666666666664</v>
      </c>
      <c r="S1081" s="7" t="str">
        <f t="shared" si="100"/>
        <v>games</v>
      </c>
      <c r="T1081" s="7" t="str">
        <f t="shared" si="101"/>
        <v>video games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96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 s="10">
        <f t="shared" si="97"/>
        <v>41770.138113425928</v>
      </c>
      <c r="L1082">
        <v>1397186333</v>
      </c>
      <c r="M1082" s="10">
        <f t="shared" si="98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99"/>
        <v>18.581632653061224</v>
      </c>
      <c r="S1082" s="7" t="str">
        <f t="shared" si="100"/>
        <v>games</v>
      </c>
      <c r="T1082" s="7" t="str">
        <f t="shared" si="101"/>
        <v>video games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96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 s="10">
        <f t="shared" si="97"/>
        <v>42032.926990740743</v>
      </c>
      <c r="L1083">
        <v>1419891292</v>
      </c>
      <c r="M1083" s="10">
        <f t="shared" si="98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99"/>
        <v>3</v>
      </c>
      <c r="S1083" s="7" t="str">
        <f t="shared" si="100"/>
        <v>games</v>
      </c>
      <c r="T1083" s="7" t="str">
        <f t="shared" si="101"/>
        <v>video games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96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 s="10">
        <f t="shared" si="97"/>
        <v>41131.906111111115</v>
      </c>
      <c r="L1084">
        <v>1342043088</v>
      </c>
      <c r="M1084" s="10">
        <f t="shared" si="98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99"/>
        <v>18.666666666666668</v>
      </c>
      <c r="S1084" s="7" t="str">
        <f t="shared" si="100"/>
        <v>games</v>
      </c>
      <c r="T1084" s="7" t="str">
        <f t="shared" si="101"/>
        <v>video games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96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 s="10">
        <f t="shared" si="97"/>
        <v>41853.659525462965</v>
      </c>
      <c r="L1085">
        <v>1401810583</v>
      </c>
      <c r="M1085" s="10">
        <f t="shared" si="98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99"/>
        <v>410</v>
      </c>
      <c r="S1085" s="7" t="str">
        <f t="shared" si="100"/>
        <v>games</v>
      </c>
      <c r="T1085" s="7" t="str">
        <f t="shared" si="101"/>
        <v>video games</v>
      </c>
    </row>
    <row r="1086" spans="1:20" ht="18.7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96"/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0">
        <f t="shared" si="97"/>
        <v>41859.912083333329</v>
      </c>
      <c r="L1086">
        <v>1404942804</v>
      </c>
      <c r="M1086" s="10">
        <f t="shared" si="98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6">
        <v>0</v>
      </c>
      <c r="S1086" s="7" t="str">
        <f t="shared" si="100"/>
        <v>games</v>
      </c>
      <c r="T1086" s="7" t="str">
        <f t="shared" si="101"/>
        <v>video games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96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 s="10">
        <f t="shared" si="97"/>
        <v>42443.629340277781</v>
      </c>
      <c r="L1087">
        <v>1455379575</v>
      </c>
      <c r="M1087" s="10">
        <f t="shared" si="98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99"/>
        <v>114</v>
      </c>
      <c r="S1087" s="7" t="str">
        <f t="shared" si="100"/>
        <v>games</v>
      </c>
      <c r="T1087" s="7" t="str">
        <f t="shared" si="101"/>
        <v>video games</v>
      </c>
    </row>
    <row r="1088" spans="1:20" ht="18.7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96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 s="10">
        <f t="shared" si="97"/>
        <v>41875.866793981484</v>
      </c>
      <c r="L1088">
        <v>1406321291</v>
      </c>
      <c r="M1088" s="10">
        <f t="shared" si="98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99"/>
        <v>7.5</v>
      </c>
      <c r="S1088" s="7" t="str">
        <f t="shared" si="100"/>
        <v>games</v>
      </c>
      <c r="T1088" s="7" t="str">
        <f t="shared" si="101"/>
        <v>video games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96"/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0">
        <f t="shared" si="97"/>
        <v>41805.713969907411</v>
      </c>
      <c r="L1089">
        <v>1400260087</v>
      </c>
      <c r="M1089" s="10">
        <f t="shared" si="98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6">
        <v>0</v>
      </c>
      <c r="S1089" s="7" t="str">
        <f t="shared" si="100"/>
        <v>games</v>
      </c>
      <c r="T1089" s="7" t="str">
        <f t="shared" si="101"/>
        <v>video games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96"/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 s="10">
        <f t="shared" si="97"/>
        <v>41753.799386574072</v>
      </c>
      <c r="L1090">
        <v>1395774667</v>
      </c>
      <c r="M1090" s="10">
        <f t="shared" si="98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si="99"/>
        <v>43.41727891156463</v>
      </c>
      <c r="S1090" s="7" t="str">
        <f t="shared" si="100"/>
        <v>games</v>
      </c>
      <c r="T1090" s="7" t="str">
        <f t="shared" si="101"/>
        <v>video games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102">E1091/D1091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 s="10">
        <f t="shared" ref="K1091:K1154" si="103">(((J1091/60)/60)/24)+DATE(1970,1,1)</f>
        <v>42181.189525462964</v>
      </c>
      <c r="L1091">
        <v>1432701175</v>
      </c>
      <c r="M1091" s="10">
        <f t="shared" ref="M1091:M1154" si="104">(((L1091/60)/60)/24)+DATE(1970,1,1)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ref="R1091:R1154" si="105">E1091/O1091</f>
        <v>23.959183673469386</v>
      </c>
      <c r="S1091" s="7" t="str">
        <f t="shared" ref="S1091:S1154" si="106">LEFT($Q1091,FIND("/",$Q1091)-1)</f>
        <v>games</v>
      </c>
      <c r="T1091" s="7" t="str">
        <f t="shared" ref="T1091:T1154" si="107">RIGHT($Q1091,LEN($Q1091)-FIND("/",$Q1091))</f>
        <v>video games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102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 s="10">
        <f t="shared" si="103"/>
        <v>42153.185798611114</v>
      </c>
      <c r="L1092">
        <v>1430281653</v>
      </c>
      <c r="M1092" s="10">
        <f t="shared" si="104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105"/>
        <v>5</v>
      </c>
      <c r="S1092" s="7" t="str">
        <f t="shared" si="106"/>
        <v>games</v>
      </c>
      <c r="T1092" s="7" t="str">
        <f t="shared" si="107"/>
        <v>video games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102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 s="10">
        <f t="shared" si="103"/>
        <v>42470.778611111105</v>
      </c>
      <c r="L1093">
        <v>1457725272</v>
      </c>
      <c r="M1093" s="10">
        <f t="shared" si="104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105"/>
        <v>12.5</v>
      </c>
      <c r="S1093" s="7" t="str">
        <f t="shared" si="106"/>
        <v>games</v>
      </c>
      <c r="T1093" s="7" t="str">
        <f t="shared" si="107"/>
        <v>video games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102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 s="10">
        <f t="shared" si="103"/>
        <v>41280.025902777779</v>
      </c>
      <c r="L1094">
        <v>1354840638</v>
      </c>
      <c r="M1094" s="10">
        <f t="shared" si="104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105"/>
        <v>3</v>
      </c>
      <c r="S1094" s="7" t="str">
        <f t="shared" si="106"/>
        <v>games</v>
      </c>
      <c r="T1094" s="7" t="str">
        <f t="shared" si="107"/>
        <v>video games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102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 s="10">
        <f t="shared" si="103"/>
        <v>42411.973807870367</v>
      </c>
      <c r="L1095">
        <v>1453936937</v>
      </c>
      <c r="M1095" s="10">
        <f t="shared" si="104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105"/>
        <v>10.5625</v>
      </c>
      <c r="S1095" s="7" t="str">
        <f t="shared" si="106"/>
        <v>games</v>
      </c>
      <c r="T1095" s="7" t="str">
        <f t="shared" si="107"/>
        <v>video games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102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 s="10">
        <f t="shared" si="103"/>
        <v>40825.713344907403</v>
      </c>
      <c r="L1096">
        <v>1315588033</v>
      </c>
      <c r="M1096" s="10">
        <f t="shared" si="104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105"/>
        <v>122.00037037037038</v>
      </c>
      <c r="S1096" s="7" t="str">
        <f t="shared" si="106"/>
        <v>games</v>
      </c>
      <c r="T1096" s="7" t="str">
        <f t="shared" si="107"/>
        <v>video games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102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 s="10">
        <f t="shared" si="103"/>
        <v>41516.537268518521</v>
      </c>
      <c r="L1097">
        <v>1375275220</v>
      </c>
      <c r="M1097" s="10">
        <f t="shared" si="104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105"/>
        <v>267.80851063829789</v>
      </c>
      <c r="S1097" s="7" t="str">
        <f t="shared" si="106"/>
        <v>games</v>
      </c>
      <c r="T1097" s="7" t="str">
        <f t="shared" si="107"/>
        <v>video games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102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 s="10">
        <f t="shared" si="103"/>
        <v>41916.145833333336</v>
      </c>
      <c r="L1098">
        <v>1409747154</v>
      </c>
      <c r="M1098" s="10">
        <f t="shared" si="104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105"/>
        <v>74.206896551724142</v>
      </c>
      <c r="S1098" s="7" t="str">
        <f t="shared" si="106"/>
        <v>games</v>
      </c>
      <c r="T1098" s="7" t="str">
        <f t="shared" si="107"/>
        <v>video games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102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 s="10">
        <f t="shared" si="103"/>
        <v>41700.792557870373</v>
      </c>
      <c r="L1099">
        <v>1390330877</v>
      </c>
      <c r="M1099" s="10">
        <f t="shared" si="104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105"/>
        <v>6.7142857142857144</v>
      </c>
      <c r="S1099" s="7" t="str">
        <f t="shared" si="106"/>
        <v>games</v>
      </c>
      <c r="T1099" s="7" t="str">
        <f t="shared" si="107"/>
        <v>video games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102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 s="10">
        <f t="shared" si="103"/>
        <v>41742.762673611112</v>
      </c>
      <c r="L1100">
        <v>1394821095</v>
      </c>
      <c r="M1100" s="10">
        <f t="shared" si="104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105"/>
        <v>81.954545454545453</v>
      </c>
      <c r="S1100" s="7" t="str">
        <f t="shared" si="106"/>
        <v>games</v>
      </c>
      <c r="T1100" s="7" t="str">
        <f t="shared" si="107"/>
        <v>video games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102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 s="10">
        <f t="shared" si="103"/>
        <v>42137.836435185185</v>
      </c>
      <c r="L1101">
        <v>1428955468</v>
      </c>
      <c r="M1101" s="10">
        <f t="shared" si="104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105"/>
        <v>25</v>
      </c>
      <c r="S1101" s="7" t="str">
        <f t="shared" si="106"/>
        <v>games</v>
      </c>
      <c r="T1101" s="7" t="str">
        <f t="shared" si="107"/>
        <v>video games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102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 s="10">
        <f t="shared" si="103"/>
        <v>42414.110775462963</v>
      </c>
      <c r="L1102">
        <v>1452825571</v>
      </c>
      <c r="M1102" s="10">
        <f t="shared" si="104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105"/>
        <v>10</v>
      </c>
      <c r="S1102" s="7" t="str">
        <f t="shared" si="106"/>
        <v>games</v>
      </c>
      <c r="T1102" s="7" t="str">
        <f t="shared" si="107"/>
        <v>video games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102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 s="10">
        <f t="shared" si="103"/>
        <v>42565.758333333331</v>
      </c>
      <c r="L1103">
        <v>1466188338</v>
      </c>
      <c r="M1103" s="10">
        <f t="shared" si="104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105"/>
        <v>6.833333333333333</v>
      </c>
      <c r="S1103" s="7" t="str">
        <f t="shared" si="106"/>
        <v>games</v>
      </c>
      <c r="T1103" s="7" t="str">
        <f t="shared" si="107"/>
        <v>video games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102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 s="10">
        <f t="shared" si="103"/>
        <v>41617.249305555553</v>
      </c>
      <c r="L1104">
        <v>1383095125</v>
      </c>
      <c r="M1104" s="10">
        <f t="shared" si="104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105"/>
        <v>17.708333333333332</v>
      </c>
      <c r="S1104" s="7" t="str">
        <f t="shared" si="106"/>
        <v>games</v>
      </c>
      <c r="T1104" s="7" t="str">
        <f t="shared" si="107"/>
        <v>video games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102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 s="10">
        <f t="shared" si="103"/>
        <v>42539.22210648148</v>
      </c>
      <c r="L1105">
        <v>1461043190</v>
      </c>
      <c r="M1105" s="10">
        <f t="shared" si="104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105"/>
        <v>16.2</v>
      </c>
      <c r="S1105" s="7" t="str">
        <f t="shared" si="106"/>
        <v>games</v>
      </c>
      <c r="T1105" s="7" t="str">
        <f t="shared" si="107"/>
        <v>video games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102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 s="10">
        <f t="shared" si="103"/>
        <v>41801.40996527778</v>
      </c>
      <c r="L1106">
        <v>1399888221</v>
      </c>
      <c r="M1106" s="10">
        <f t="shared" si="104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105"/>
        <v>80.297297297297291</v>
      </c>
      <c r="S1106" s="7" t="str">
        <f t="shared" si="106"/>
        <v>games</v>
      </c>
      <c r="T1106" s="7" t="str">
        <f t="shared" si="107"/>
        <v>video games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102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 s="10">
        <f t="shared" si="103"/>
        <v>41722.0940625</v>
      </c>
      <c r="L1107">
        <v>1393038927</v>
      </c>
      <c r="M1107" s="10">
        <f t="shared" si="104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105"/>
        <v>71.55</v>
      </c>
      <c r="S1107" s="7" t="str">
        <f t="shared" si="106"/>
        <v>games</v>
      </c>
      <c r="T1107" s="7" t="str">
        <f t="shared" si="107"/>
        <v>video games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102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 s="10">
        <f t="shared" si="103"/>
        <v>41003.698784722219</v>
      </c>
      <c r="L1108">
        <v>1330969575</v>
      </c>
      <c r="M1108" s="10">
        <f t="shared" si="104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105"/>
        <v>23.571428571428573</v>
      </c>
      <c r="S1108" s="7" t="str">
        <f t="shared" si="106"/>
        <v>games</v>
      </c>
      <c r="T1108" s="7" t="str">
        <f t="shared" si="107"/>
        <v>video games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102"/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0">
        <f t="shared" si="103"/>
        <v>41843.861388888887</v>
      </c>
      <c r="L1109">
        <v>1403556024</v>
      </c>
      <c r="M1109" s="10">
        <f t="shared" si="104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6">
        <v>0</v>
      </c>
      <c r="S1109" s="7" t="str">
        <f t="shared" si="106"/>
        <v>games</v>
      </c>
      <c r="T1109" s="7" t="str">
        <f t="shared" si="107"/>
        <v>video games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102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 s="10">
        <f t="shared" si="103"/>
        <v>41012.595312500001</v>
      </c>
      <c r="L1110">
        <v>1329146235</v>
      </c>
      <c r="M1110" s="10">
        <f t="shared" si="104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105"/>
        <v>34.88095238095238</v>
      </c>
      <c r="S1110" s="7" t="str">
        <f t="shared" si="106"/>
        <v>games</v>
      </c>
      <c r="T1110" s="7" t="str">
        <f t="shared" si="107"/>
        <v>video games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102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 s="10">
        <f t="shared" si="103"/>
        <v>42692.793865740736</v>
      </c>
      <c r="L1111">
        <v>1476900190</v>
      </c>
      <c r="M1111" s="10">
        <f t="shared" si="104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105"/>
        <v>15</v>
      </c>
      <c r="S1111" s="7" t="str">
        <f t="shared" si="106"/>
        <v>games</v>
      </c>
      <c r="T1111" s="7" t="str">
        <f t="shared" si="107"/>
        <v>video games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102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 s="10">
        <f t="shared" si="103"/>
        <v>41250.933124999996</v>
      </c>
      <c r="L1112">
        <v>1352327022</v>
      </c>
      <c r="M1112" s="10">
        <f t="shared" si="104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105"/>
        <v>23.181818181818183</v>
      </c>
      <c r="S1112" s="7" t="str">
        <f t="shared" si="106"/>
        <v>games</v>
      </c>
      <c r="T1112" s="7" t="str">
        <f t="shared" si="107"/>
        <v>video games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102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 s="10">
        <f t="shared" si="103"/>
        <v>42377.203587962969</v>
      </c>
      <c r="L1113">
        <v>1449636790</v>
      </c>
      <c r="M1113" s="10">
        <f t="shared" si="104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105"/>
        <v>1</v>
      </c>
      <c r="S1113" s="7" t="str">
        <f t="shared" si="106"/>
        <v>games</v>
      </c>
      <c r="T1113" s="7" t="str">
        <f t="shared" si="107"/>
        <v>video games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102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 s="10">
        <f t="shared" si="103"/>
        <v>42023.354166666672</v>
      </c>
      <c r="L1114">
        <v>1416507211</v>
      </c>
      <c r="M1114" s="10">
        <f t="shared" si="104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105"/>
        <v>100.23371794871794</v>
      </c>
      <c r="S1114" s="7" t="str">
        <f t="shared" si="106"/>
        <v>games</v>
      </c>
      <c r="T1114" s="7" t="str">
        <f t="shared" si="107"/>
        <v>video games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102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 s="10">
        <f t="shared" si="103"/>
        <v>41865.977083333331</v>
      </c>
      <c r="L1115">
        <v>1405466820</v>
      </c>
      <c r="M1115" s="10">
        <f t="shared" si="104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105"/>
        <v>5</v>
      </c>
      <c r="S1115" s="7" t="str">
        <f t="shared" si="106"/>
        <v>games</v>
      </c>
      <c r="T1115" s="7" t="str">
        <f t="shared" si="107"/>
        <v>video games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102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 s="10">
        <f t="shared" si="103"/>
        <v>41556.345914351856</v>
      </c>
      <c r="L1116">
        <v>1378714687</v>
      </c>
      <c r="M1116" s="10">
        <f t="shared" si="104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105"/>
        <v>3.3333333333333335</v>
      </c>
      <c r="S1116" s="7" t="str">
        <f t="shared" si="106"/>
        <v>games</v>
      </c>
      <c r="T1116" s="7" t="str">
        <f t="shared" si="107"/>
        <v>video games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102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 s="10">
        <f t="shared" si="103"/>
        <v>42459.653877314813</v>
      </c>
      <c r="L1117">
        <v>1456764095</v>
      </c>
      <c r="M1117" s="10">
        <f t="shared" si="104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105"/>
        <v>13.25</v>
      </c>
      <c r="S1117" s="7" t="str">
        <f t="shared" si="106"/>
        <v>games</v>
      </c>
      <c r="T1117" s="7" t="str">
        <f t="shared" si="107"/>
        <v>video games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102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 s="10">
        <f t="shared" si="103"/>
        <v>41069.847314814811</v>
      </c>
      <c r="L1118">
        <v>1334089208</v>
      </c>
      <c r="M1118" s="10">
        <f t="shared" si="104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105"/>
        <v>17.852</v>
      </c>
      <c r="S1118" s="7" t="str">
        <f t="shared" si="106"/>
        <v>games</v>
      </c>
      <c r="T1118" s="7" t="str">
        <f t="shared" si="107"/>
        <v>video games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102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 s="10">
        <f t="shared" si="103"/>
        <v>42363.598530092597</v>
      </c>
      <c r="L1119">
        <v>1448461313</v>
      </c>
      <c r="M1119" s="10">
        <f t="shared" si="104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105"/>
        <v>10.375</v>
      </c>
      <c r="S1119" s="7" t="str">
        <f t="shared" si="106"/>
        <v>games</v>
      </c>
      <c r="T1119" s="7" t="str">
        <f t="shared" si="107"/>
        <v>video games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102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 s="10">
        <f t="shared" si="103"/>
        <v>41734.124756944446</v>
      </c>
      <c r="L1120">
        <v>1394078379</v>
      </c>
      <c r="M1120" s="10">
        <f t="shared" si="104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105"/>
        <v>36.333333333333336</v>
      </c>
      <c r="S1120" s="7" t="str">
        <f t="shared" si="106"/>
        <v>games</v>
      </c>
      <c r="T1120" s="7" t="str">
        <f t="shared" si="107"/>
        <v>video games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102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 s="10">
        <f t="shared" si="103"/>
        <v>41735.792407407411</v>
      </c>
      <c r="L1121">
        <v>1395687664</v>
      </c>
      <c r="M1121" s="10">
        <f t="shared" si="104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105"/>
        <v>5</v>
      </c>
      <c r="S1121" s="7" t="str">
        <f t="shared" si="106"/>
        <v>games</v>
      </c>
      <c r="T1121" s="7" t="str">
        <f t="shared" si="107"/>
        <v>video games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102"/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0">
        <f t="shared" si="103"/>
        <v>40844.872685185182</v>
      </c>
      <c r="L1122">
        <v>1315947400</v>
      </c>
      <c r="M1122" s="10">
        <f t="shared" si="104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6">
        <v>0</v>
      </c>
      <c r="S1122" s="7" t="str">
        <f t="shared" si="106"/>
        <v>games</v>
      </c>
      <c r="T1122" s="7" t="str">
        <f t="shared" si="107"/>
        <v>video games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102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 s="10">
        <f t="shared" si="103"/>
        <v>42442.892546296294</v>
      </c>
      <c r="L1123">
        <v>1455315916</v>
      </c>
      <c r="M1123" s="10">
        <f t="shared" si="104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105"/>
        <v>5.8</v>
      </c>
      <c r="S1123" s="7" t="str">
        <f t="shared" si="106"/>
        <v>games</v>
      </c>
      <c r="T1123" s="7" t="str">
        <f t="shared" si="107"/>
        <v>video games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102"/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0">
        <f t="shared" si="103"/>
        <v>41424.703993055555</v>
      </c>
      <c r="L1124">
        <v>1368723225</v>
      </c>
      <c r="M1124" s="10">
        <f t="shared" si="104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6">
        <v>0</v>
      </c>
      <c r="S1124" s="7" t="str">
        <f t="shared" si="106"/>
        <v>games</v>
      </c>
      <c r="T1124" s="7" t="str">
        <f t="shared" si="107"/>
        <v>video games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102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 s="10">
        <f t="shared" si="103"/>
        <v>41748.5237037037</v>
      </c>
      <c r="L1125">
        <v>1395318848</v>
      </c>
      <c r="M1125" s="10">
        <f t="shared" si="104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105"/>
        <v>3.6666666666666665</v>
      </c>
      <c r="S1125" s="7" t="str">
        <f t="shared" si="106"/>
        <v>games</v>
      </c>
      <c r="T1125" s="7" t="str">
        <f t="shared" si="107"/>
        <v>video games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102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 s="10">
        <f t="shared" si="103"/>
        <v>42124.667256944449</v>
      </c>
      <c r="L1126">
        <v>1427817651</v>
      </c>
      <c r="M1126" s="10">
        <f t="shared" si="104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105"/>
        <v>60.714285714285715</v>
      </c>
      <c r="S1126" s="7" t="str">
        <f t="shared" si="106"/>
        <v>games</v>
      </c>
      <c r="T1126" s="7" t="str">
        <f t="shared" si="107"/>
        <v>mobile games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102"/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0">
        <f t="shared" si="103"/>
        <v>42272.624189814815</v>
      </c>
      <c r="L1127">
        <v>1438009130</v>
      </c>
      <c r="M1127" s="10">
        <f t="shared" si="104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6">
        <v>0</v>
      </c>
      <c r="S1127" s="7" t="str">
        <f t="shared" si="106"/>
        <v>games</v>
      </c>
      <c r="T1127" s="7" t="str">
        <f t="shared" si="107"/>
        <v>mobile games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102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 s="10">
        <f t="shared" si="103"/>
        <v>42565.327476851846</v>
      </c>
      <c r="L1128">
        <v>1465890694</v>
      </c>
      <c r="M1128" s="10">
        <f t="shared" si="104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105"/>
        <v>5</v>
      </c>
      <c r="S1128" s="7" t="str">
        <f t="shared" si="106"/>
        <v>games</v>
      </c>
      <c r="T1128" s="7" t="str">
        <f t="shared" si="107"/>
        <v>mobile games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102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 s="10">
        <f t="shared" si="103"/>
        <v>41957.895833333328</v>
      </c>
      <c r="L1129">
        <v>1413318600</v>
      </c>
      <c r="M1129" s="10">
        <f t="shared" si="104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105"/>
        <v>25.434782608695652</v>
      </c>
      <c r="S1129" s="7" t="str">
        <f t="shared" si="106"/>
        <v>games</v>
      </c>
      <c r="T1129" s="7" t="str">
        <f t="shared" si="107"/>
        <v>mobile games</v>
      </c>
    </row>
    <row r="1130" spans="1:20" ht="18.7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102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 s="10">
        <f t="shared" si="103"/>
        <v>41858.649502314816</v>
      </c>
      <c r="L1130">
        <v>1404833717</v>
      </c>
      <c r="M1130" s="10">
        <f t="shared" si="104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105"/>
        <v>1</v>
      </c>
      <c r="S1130" s="7" t="str">
        <f t="shared" si="106"/>
        <v>games</v>
      </c>
      <c r="T1130" s="7" t="str">
        <f t="shared" si="107"/>
        <v>mobile games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102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 s="10">
        <f t="shared" si="103"/>
        <v>42526.264965277776</v>
      </c>
      <c r="L1131">
        <v>1462515693</v>
      </c>
      <c r="M1131" s="10">
        <f t="shared" si="104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105"/>
        <v>10.5</v>
      </c>
      <c r="S1131" s="7" t="str">
        <f t="shared" si="106"/>
        <v>games</v>
      </c>
      <c r="T1131" s="7" t="str">
        <f t="shared" si="107"/>
        <v>mobile games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102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 s="10">
        <f t="shared" si="103"/>
        <v>41969.038194444445</v>
      </c>
      <c r="L1132">
        <v>1411775700</v>
      </c>
      <c r="M1132" s="10">
        <f t="shared" si="104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105"/>
        <v>3.6666666666666665</v>
      </c>
      <c r="S1132" s="7" t="str">
        <f t="shared" si="106"/>
        <v>games</v>
      </c>
      <c r="T1132" s="7" t="str">
        <f t="shared" si="107"/>
        <v>mobile games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102"/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0">
        <f t="shared" si="103"/>
        <v>42362.908194444448</v>
      </c>
      <c r="L1133">
        <v>1448401668</v>
      </c>
      <c r="M1133" s="10">
        <f t="shared" si="104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6">
        <v>0</v>
      </c>
      <c r="S1133" s="7" t="str">
        <f t="shared" si="106"/>
        <v>games</v>
      </c>
      <c r="T1133" s="7" t="str">
        <f t="shared" si="107"/>
        <v>mobile games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102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 s="10">
        <f t="shared" si="103"/>
        <v>42736.115405092598</v>
      </c>
      <c r="L1134">
        <v>1480646771</v>
      </c>
      <c r="M1134" s="10">
        <f t="shared" si="104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105"/>
        <v>110.61538461538461</v>
      </c>
      <c r="S1134" s="7" t="str">
        <f t="shared" si="106"/>
        <v>games</v>
      </c>
      <c r="T1134" s="7" t="str">
        <f t="shared" si="107"/>
        <v>mobile games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102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 s="10">
        <f t="shared" si="103"/>
        <v>41851.407187500001</v>
      </c>
      <c r="L1135">
        <v>1404207981</v>
      </c>
      <c r="M1135" s="10">
        <f t="shared" si="104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105"/>
        <v>20</v>
      </c>
      <c r="S1135" s="7" t="str">
        <f t="shared" si="106"/>
        <v>games</v>
      </c>
      <c r="T1135" s="7" t="str">
        <f t="shared" si="107"/>
        <v>mobile games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102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 s="10">
        <f t="shared" si="103"/>
        <v>41972.189583333333</v>
      </c>
      <c r="L1136">
        <v>1416034228</v>
      </c>
      <c r="M1136" s="10">
        <f t="shared" si="104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105"/>
        <v>1</v>
      </c>
      <c r="S1136" s="7" t="str">
        <f t="shared" si="106"/>
        <v>games</v>
      </c>
      <c r="T1136" s="7" t="str">
        <f t="shared" si="107"/>
        <v>mobile games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102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 s="10">
        <f t="shared" si="103"/>
        <v>42588.989513888882</v>
      </c>
      <c r="L1137">
        <v>1467935094</v>
      </c>
      <c r="M1137" s="10">
        <f t="shared" si="104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105"/>
        <v>50</v>
      </c>
      <c r="S1137" s="7" t="str">
        <f t="shared" si="106"/>
        <v>games</v>
      </c>
      <c r="T1137" s="7" t="str">
        <f t="shared" si="107"/>
        <v>mobile games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102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 s="10">
        <f t="shared" si="103"/>
        <v>42357.671631944439</v>
      </c>
      <c r="L1138">
        <v>1447949229</v>
      </c>
      <c r="M1138" s="10">
        <f t="shared" si="104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105"/>
        <v>45</v>
      </c>
      <c r="S1138" s="7" t="str">
        <f t="shared" si="106"/>
        <v>games</v>
      </c>
      <c r="T1138" s="7" t="str">
        <f t="shared" si="107"/>
        <v>mobile games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102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 s="10">
        <f t="shared" si="103"/>
        <v>42483.819687499999</v>
      </c>
      <c r="L1139">
        <v>1458848421</v>
      </c>
      <c r="M1139" s="10">
        <f t="shared" si="104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105"/>
        <v>253.2051282051282</v>
      </c>
      <c r="S1139" s="7" t="str">
        <f t="shared" si="106"/>
        <v>games</v>
      </c>
      <c r="T1139" s="7" t="str">
        <f t="shared" si="107"/>
        <v>mobile games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102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 s="10">
        <f t="shared" si="103"/>
        <v>42756.9066087963</v>
      </c>
      <c r="L1140">
        <v>1483307131</v>
      </c>
      <c r="M1140" s="10">
        <f t="shared" si="104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105"/>
        <v>31.25</v>
      </c>
      <c r="S1140" s="7" t="str">
        <f t="shared" si="106"/>
        <v>games</v>
      </c>
      <c r="T1140" s="7" t="str">
        <f t="shared" si="107"/>
        <v>mobile games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102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 s="10">
        <f t="shared" si="103"/>
        <v>42005.347523148142</v>
      </c>
      <c r="L1141">
        <v>1417508426</v>
      </c>
      <c r="M1141" s="10">
        <f t="shared" si="104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105"/>
        <v>5</v>
      </c>
      <c r="S1141" s="7" t="str">
        <f t="shared" si="106"/>
        <v>games</v>
      </c>
      <c r="T1141" s="7" t="str">
        <f t="shared" si="107"/>
        <v>mobile games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102"/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0">
        <f t="shared" si="103"/>
        <v>42222.462048611109</v>
      </c>
      <c r="L1142">
        <v>1436267121</v>
      </c>
      <c r="M1142" s="10">
        <f t="shared" si="104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6">
        <v>0</v>
      </c>
      <c r="S1142" s="7" t="str">
        <f t="shared" si="106"/>
        <v>games</v>
      </c>
      <c r="T1142" s="7" t="str">
        <f t="shared" si="107"/>
        <v>mobile games</v>
      </c>
    </row>
    <row r="1143" spans="1:20" ht="18.7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102"/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0">
        <f t="shared" si="103"/>
        <v>42194.699652777781</v>
      </c>
      <c r="L1143">
        <v>1433868450</v>
      </c>
      <c r="M1143" s="10">
        <f t="shared" si="104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6">
        <v>0</v>
      </c>
      <c r="S1143" s="7" t="str">
        <f t="shared" si="106"/>
        <v>games</v>
      </c>
      <c r="T1143" s="7" t="str">
        <f t="shared" si="107"/>
        <v>mobile games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102"/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0">
        <f t="shared" si="103"/>
        <v>42052.006099537044</v>
      </c>
      <c r="L1144">
        <v>1421539727</v>
      </c>
      <c r="M1144" s="10">
        <f t="shared" si="104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6">
        <v>0</v>
      </c>
      <c r="S1144" s="7" t="str">
        <f t="shared" si="106"/>
        <v>games</v>
      </c>
      <c r="T1144" s="7" t="str">
        <f t="shared" si="107"/>
        <v>mobile games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102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 s="10">
        <f t="shared" si="103"/>
        <v>42355.19358796296</v>
      </c>
      <c r="L1145">
        <v>1447735126</v>
      </c>
      <c r="M1145" s="10">
        <f t="shared" si="104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105"/>
        <v>23.25</v>
      </c>
      <c r="S1145" s="7" t="str">
        <f t="shared" si="106"/>
        <v>games</v>
      </c>
      <c r="T1145" s="7" t="str">
        <f t="shared" si="107"/>
        <v>mobile games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102"/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0">
        <f t="shared" si="103"/>
        <v>42123.181944444441</v>
      </c>
      <c r="L1146">
        <v>1427689320</v>
      </c>
      <c r="M1146" s="10">
        <f t="shared" si="104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6">
        <v>0</v>
      </c>
      <c r="S1146" s="7" t="str">
        <f t="shared" si="106"/>
        <v>food</v>
      </c>
      <c r="T1146" s="7" t="str">
        <f t="shared" si="107"/>
        <v>food trucks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102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 s="10">
        <f t="shared" si="103"/>
        <v>41914.747592592597</v>
      </c>
      <c r="L1147">
        <v>1407088592</v>
      </c>
      <c r="M1147" s="10">
        <f t="shared" si="104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105"/>
        <v>100</v>
      </c>
      <c r="S1147" s="7" t="str">
        <f t="shared" si="106"/>
        <v>food</v>
      </c>
      <c r="T1147" s="7" t="str">
        <f t="shared" si="107"/>
        <v>food trucks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102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 s="10">
        <f t="shared" si="103"/>
        <v>41761.9533912037</v>
      </c>
      <c r="L1148">
        <v>1395787973</v>
      </c>
      <c r="M1148" s="10">
        <f t="shared" si="104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105"/>
        <v>44.166666666666664</v>
      </c>
      <c r="S1148" s="7" t="str">
        <f t="shared" si="106"/>
        <v>food</v>
      </c>
      <c r="T1148" s="7" t="str">
        <f t="shared" si="107"/>
        <v>food trucks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102"/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0">
        <f t="shared" si="103"/>
        <v>41931.972025462965</v>
      </c>
      <c r="L1149">
        <v>1408576783</v>
      </c>
      <c r="M1149" s="10">
        <f t="shared" si="104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6">
        <v>0</v>
      </c>
      <c r="S1149" s="7" t="str">
        <f t="shared" si="106"/>
        <v>food</v>
      </c>
      <c r="T1149" s="7" t="str">
        <f t="shared" si="107"/>
        <v>food trucks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102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 s="10">
        <f t="shared" si="103"/>
        <v>42705.212743055556</v>
      </c>
      <c r="L1150">
        <v>1477973181</v>
      </c>
      <c r="M1150" s="10">
        <f t="shared" si="104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105"/>
        <v>24.333333333333332</v>
      </c>
      <c r="S1150" s="7" t="str">
        <f t="shared" si="106"/>
        <v>food</v>
      </c>
      <c r="T1150" s="7" t="str">
        <f t="shared" si="107"/>
        <v>food trucks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102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 s="10">
        <f t="shared" si="103"/>
        <v>42537.71025462963</v>
      </c>
      <c r="L1151">
        <v>1463504566</v>
      </c>
      <c r="M1151" s="10">
        <f t="shared" si="104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105"/>
        <v>37.5</v>
      </c>
      <c r="S1151" s="7" t="str">
        <f t="shared" si="106"/>
        <v>food</v>
      </c>
      <c r="T1151" s="7" t="str">
        <f t="shared" si="107"/>
        <v>food trucks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102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 s="10">
        <f t="shared" si="103"/>
        <v>42377.954571759255</v>
      </c>
      <c r="L1152">
        <v>1447109675</v>
      </c>
      <c r="M1152" s="10">
        <f t="shared" si="104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105"/>
        <v>42</v>
      </c>
      <c r="S1152" s="7" t="str">
        <f t="shared" si="106"/>
        <v>food</v>
      </c>
      <c r="T1152" s="7" t="str">
        <f t="shared" si="107"/>
        <v>food trucks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102"/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0">
        <f t="shared" si="103"/>
        <v>42254.102581018517</v>
      </c>
      <c r="L1153">
        <v>1439000863</v>
      </c>
      <c r="M1153" s="10">
        <f t="shared" si="104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6">
        <v>0</v>
      </c>
      <c r="S1153" s="7" t="str">
        <f t="shared" si="106"/>
        <v>food</v>
      </c>
      <c r="T1153" s="7" t="str">
        <f t="shared" si="107"/>
        <v>food trucks</v>
      </c>
    </row>
    <row r="1154" spans="1:20" ht="18.7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102"/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 s="10">
        <f t="shared" si="103"/>
        <v>42139.709629629629</v>
      </c>
      <c r="L1154">
        <v>1429117312</v>
      </c>
      <c r="M1154" s="10">
        <f t="shared" si="104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si="105"/>
        <v>60.733333333333334</v>
      </c>
      <c r="S1154" s="7" t="str">
        <f t="shared" si="106"/>
        <v>food</v>
      </c>
      <c r="T1154" s="7" t="str">
        <f t="shared" si="107"/>
        <v>food trucks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108">E1155/D1155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 s="10">
        <f t="shared" ref="K1155:K1218" si="109">(((J1155/60)/60)/24)+DATE(1970,1,1)</f>
        <v>42173.714178240742</v>
      </c>
      <c r="L1155">
        <v>1432055305</v>
      </c>
      <c r="M1155" s="10">
        <f t="shared" ref="M1155:M1218" si="110">(((L1155/60)/60)/24)+DATE(1970,1,1)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ref="R1155:R1218" si="111">E1155/O1155</f>
        <v>50</v>
      </c>
      <c r="S1155" s="7" t="str">
        <f t="shared" ref="S1155:S1218" si="112">LEFT($Q1155,FIND("/",$Q1155)-1)</f>
        <v>food</v>
      </c>
      <c r="T1155" s="7" t="str">
        <f t="shared" ref="T1155:T1218" si="113">RIGHT($Q1155,LEN($Q1155)-FIND("/",$Q1155))</f>
        <v>food trucks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108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 s="10">
        <f t="shared" si="109"/>
        <v>42253.108865740738</v>
      </c>
      <c r="L1156">
        <v>1438915006</v>
      </c>
      <c r="M1156" s="10">
        <f t="shared" si="110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111"/>
        <v>108.33333333333333</v>
      </c>
      <c r="S1156" s="7" t="str">
        <f t="shared" si="112"/>
        <v>food</v>
      </c>
      <c r="T1156" s="7" t="str">
        <f t="shared" si="113"/>
        <v>food trucks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108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 s="10">
        <f t="shared" si="109"/>
        <v>41865.763981481483</v>
      </c>
      <c r="L1157">
        <v>1405448408</v>
      </c>
      <c r="M1157" s="10">
        <f t="shared" si="110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111"/>
        <v>23.5</v>
      </c>
      <c r="S1157" s="7" t="str">
        <f t="shared" si="112"/>
        <v>food</v>
      </c>
      <c r="T1157" s="7" t="str">
        <f t="shared" si="113"/>
        <v>food trucks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108"/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0">
        <f t="shared" si="109"/>
        <v>42059.07131944444</v>
      </c>
      <c r="L1158">
        <v>1422150162</v>
      </c>
      <c r="M1158" s="10">
        <f t="shared" si="110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6">
        <v>0</v>
      </c>
      <c r="S1158" s="7" t="str">
        <f t="shared" si="112"/>
        <v>food</v>
      </c>
      <c r="T1158" s="7" t="str">
        <f t="shared" si="113"/>
        <v>food trucks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108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 s="10">
        <f t="shared" si="109"/>
        <v>41978.669907407413</v>
      </c>
      <c r="L1159">
        <v>1412607880</v>
      </c>
      <c r="M1159" s="10">
        <f t="shared" si="110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111"/>
        <v>50.333333333333336</v>
      </c>
      <c r="S1159" s="7" t="str">
        <f t="shared" si="112"/>
        <v>food</v>
      </c>
      <c r="T1159" s="7" t="str">
        <f t="shared" si="113"/>
        <v>food trucks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108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 s="10">
        <f t="shared" si="109"/>
        <v>41982.09175925926</v>
      </c>
      <c r="L1160">
        <v>1415499128</v>
      </c>
      <c r="M1160" s="10">
        <f t="shared" si="110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111"/>
        <v>11.666666666666666</v>
      </c>
      <c r="S1160" s="7" t="str">
        <f t="shared" si="112"/>
        <v>food</v>
      </c>
      <c r="T1160" s="7" t="str">
        <f t="shared" si="113"/>
        <v>food trucks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108"/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0">
        <f t="shared" si="109"/>
        <v>42185.65625</v>
      </c>
      <c r="L1161">
        <v>1433006765</v>
      </c>
      <c r="M1161" s="10">
        <f t="shared" si="110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6">
        <v>0</v>
      </c>
      <c r="S1161" s="7" t="str">
        <f t="shared" si="112"/>
        <v>food</v>
      </c>
      <c r="T1161" s="7" t="str">
        <f t="shared" si="113"/>
        <v>food trucks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108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 s="10">
        <f t="shared" si="109"/>
        <v>42091.113263888896</v>
      </c>
      <c r="L1162">
        <v>1424922186</v>
      </c>
      <c r="M1162" s="10">
        <f t="shared" si="110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111"/>
        <v>60.789473684210527</v>
      </c>
      <c r="S1162" s="7" t="str">
        <f t="shared" si="112"/>
        <v>food</v>
      </c>
      <c r="T1162" s="7" t="str">
        <f t="shared" si="113"/>
        <v>food trucks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108"/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0">
        <f t="shared" si="109"/>
        <v>42143.629502314812</v>
      </c>
      <c r="L1163">
        <v>1430233589</v>
      </c>
      <c r="M1163" s="10">
        <f t="shared" si="110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6">
        <v>0</v>
      </c>
      <c r="S1163" s="7" t="str">
        <f t="shared" si="112"/>
        <v>food</v>
      </c>
      <c r="T1163" s="7" t="str">
        <f t="shared" si="113"/>
        <v>food trucks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108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 s="10">
        <f t="shared" si="109"/>
        <v>41907.683611111112</v>
      </c>
      <c r="L1164">
        <v>1408983864</v>
      </c>
      <c r="M1164" s="10">
        <f t="shared" si="110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111"/>
        <v>17.5</v>
      </c>
      <c r="S1164" s="7" t="str">
        <f t="shared" si="112"/>
        <v>food</v>
      </c>
      <c r="T1164" s="7" t="str">
        <f t="shared" si="113"/>
        <v>food trucks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108"/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0">
        <f t="shared" si="109"/>
        <v>41860.723611111112</v>
      </c>
      <c r="L1165">
        <v>1405012920</v>
      </c>
      <c r="M1165" s="10">
        <f t="shared" si="110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6">
        <v>0</v>
      </c>
      <c r="S1165" s="7" t="str">
        <f t="shared" si="112"/>
        <v>food</v>
      </c>
      <c r="T1165" s="7" t="str">
        <f t="shared" si="113"/>
        <v>food trucks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108"/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0">
        <f t="shared" si="109"/>
        <v>42539.724328703705</v>
      </c>
      <c r="L1166">
        <v>1463678582</v>
      </c>
      <c r="M1166" s="10">
        <f t="shared" si="110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6">
        <v>0</v>
      </c>
      <c r="S1166" s="7" t="str">
        <f t="shared" si="112"/>
        <v>food</v>
      </c>
      <c r="T1166" s="7" t="str">
        <f t="shared" si="113"/>
        <v>food trucks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108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 s="10">
        <f t="shared" si="109"/>
        <v>41826.214467592588</v>
      </c>
      <c r="L1167">
        <v>1401685730</v>
      </c>
      <c r="M1167" s="10">
        <f t="shared" si="110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111"/>
        <v>82.82</v>
      </c>
      <c r="S1167" s="7" t="str">
        <f t="shared" si="112"/>
        <v>food</v>
      </c>
      <c r="T1167" s="7" t="str">
        <f t="shared" si="113"/>
        <v>food trucks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108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 s="10">
        <f t="shared" si="109"/>
        <v>42181.166666666672</v>
      </c>
      <c r="L1168">
        <v>1432640342</v>
      </c>
      <c r="M1168" s="10">
        <f t="shared" si="110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111"/>
        <v>358.875</v>
      </c>
      <c r="S1168" s="7" t="str">
        <f t="shared" si="112"/>
        <v>food</v>
      </c>
      <c r="T1168" s="7" t="str">
        <f t="shared" si="113"/>
        <v>food trucks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108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 s="10">
        <f t="shared" si="109"/>
        <v>41894.734895833331</v>
      </c>
      <c r="L1169">
        <v>1407865095</v>
      </c>
      <c r="M1169" s="10">
        <f t="shared" si="110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111"/>
        <v>61.1875</v>
      </c>
      <c r="S1169" s="7" t="str">
        <f t="shared" si="112"/>
        <v>food</v>
      </c>
      <c r="T1169" s="7" t="str">
        <f t="shared" si="113"/>
        <v>food trucks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108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 s="10">
        <f t="shared" si="109"/>
        <v>42635.053993055553</v>
      </c>
      <c r="L1170">
        <v>1471915065</v>
      </c>
      <c r="M1170" s="10">
        <f t="shared" si="110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111"/>
        <v>340</v>
      </c>
      <c r="S1170" s="7" t="str">
        <f t="shared" si="112"/>
        <v>food</v>
      </c>
      <c r="T1170" s="7" t="str">
        <f t="shared" si="113"/>
        <v>food trucks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108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 s="10">
        <f t="shared" si="109"/>
        <v>42057.353738425925</v>
      </c>
      <c r="L1171">
        <v>1422001763</v>
      </c>
      <c r="M1171" s="10">
        <f t="shared" si="110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111"/>
        <v>5.666666666666667</v>
      </c>
      <c r="S1171" s="7" t="str">
        <f t="shared" si="112"/>
        <v>food</v>
      </c>
      <c r="T1171" s="7" t="str">
        <f t="shared" si="113"/>
        <v>food trucks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108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 s="10">
        <f t="shared" si="109"/>
        <v>42154.893182870372</v>
      </c>
      <c r="L1172">
        <v>1430429171</v>
      </c>
      <c r="M1172" s="10">
        <f t="shared" si="110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111"/>
        <v>50</v>
      </c>
      <c r="S1172" s="7" t="str">
        <f t="shared" si="112"/>
        <v>food</v>
      </c>
      <c r="T1172" s="7" t="str">
        <f t="shared" si="113"/>
        <v>food trucks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108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 s="10">
        <f t="shared" si="109"/>
        <v>41956.846377314811</v>
      </c>
      <c r="L1173">
        <v>1414351127</v>
      </c>
      <c r="M1173" s="10">
        <f t="shared" si="110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111"/>
        <v>25</v>
      </c>
      <c r="S1173" s="7" t="str">
        <f t="shared" si="112"/>
        <v>food</v>
      </c>
      <c r="T1173" s="7" t="str">
        <f t="shared" si="113"/>
        <v>food trucks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108"/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0">
        <f t="shared" si="109"/>
        <v>41871.682314814818</v>
      </c>
      <c r="L1174">
        <v>1405959752</v>
      </c>
      <c r="M1174" s="10">
        <f t="shared" si="110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6">
        <v>0</v>
      </c>
      <c r="S1174" s="7" t="str">
        <f t="shared" si="112"/>
        <v>food</v>
      </c>
      <c r="T1174" s="7" t="str">
        <f t="shared" si="113"/>
        <v>food trucks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108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 s="10">
        <f t="shared" si="109"/>
        <v>42219.185844907406</v>
      </c>
      <c r="L1175">
        <v>1435552057</v>
      </c>
      <c r="M1175" s="10">
        <f t="shared" si="110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111"/>
        <v>30</v>
      </c>
      <c r="S1175" s="7" t="str">
        <f t="shared" si="112"/>
        <v>food</v>
      </c>
      <c r="T1175" s="7" t="str">
        <f t="shared" si="113"/>
        <v>food trucks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108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 s="10">
        <f t="shared" si="109"/>
        <v>42498.84174768519</v>
      </c>
      <c r="L1176">
        <v>1460146327</v>
      </c>
      <c r="M1176" s="10">
        <f t="shared" si="110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111"/>
        <v>46.631578947368418</v>
      </c>
      <c r="S1176" s="7" t="str">
        <f t="shared" si="112"/>
        <v>food</v>
      </c>
      <c r="T1176" s="7" t="str">
        <f t="shared" si="113"/>
        <v>food trucks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108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 s="10">
        <f t="shared" si="109"/>
        <v>42200.728460648148</v>
      </c>
      <c r="L1177">
        <v>1434389339</v>
      </c>
      <c r="M1177" s="10">
        <f t="shared" si="110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111"/>
        <v>65</v>
      </c>
      <c r="S1177" s="7" t="str">
        <f t="shared" si="112"/>
        <v>food</v>
      </c>
      <c r="T1177" s="7" t="str">
        <f t="shared" si="113"/>
        <v>food trucks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108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 s="10">
        <f t="shared" si="109"/>
        <v>42800.541666666672</v>
      </c>
      <c r="L1178">
        <v>1484094498</v>
      </c>
      <c r="M1178" s="10">
        <f t="shared" si="110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111"/>
        <v>10</v>
      </c>
      <c r="S1178" s="7" t="str">
        <f t="shared" si="112"/>
        <v>food</v>
      </c>
      <c r="T1178" s="7" t="str">
        <f t="shared" si="113"/>
        <v>food trucks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108"/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0">
        <f t="shared" si="109"/>
        <v>41927.660833333335</v>
      </c>
      <c r="L1179">
        <v>1410796296</v>
      </c>
      <c r="M1179" s="10">
        <f t="shared" si="110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6">
        <v>0</v>
      </c>
      <c r="S1179" s="7" t="str">
        <f t="shared" si="112"/>
        <v>food</v>
      </c>
      <c r="T1179" s="7" t="str">
        <f t="shared" si="113"/>
        <v>food trucks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108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 s="10">
        <f t="shared" si="109"/>
        <v>41867.905694444446</v>
      </c>
      <c r="L1180">
        <v>1405633452</v>
      </c>
      <c r="M1180" s="10">
        <f t="shared" si="110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111"/>
        <v>5</v>
      </c>
      <c r="S1180" s="7" t="str">
        <f t="shared" si="112"/>
        <v>food</v>
      </c>
      <c r="T1180" s="7" t="str">
        <f t="shared" si="113"/>
        <v>food trucks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108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 s="10">
        <f t="shared" si="109"/>
        <v>42305.720219907409</v>
      </c>
      <c r="L1181">
        <v>1443460627</v>
      </c>
      <c r="M1181" s="10">
        <f t="shared" si="110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111"/>
        <v>640</v>
      </c>
      <c r="S1181" s="7" t="str">
        <f t="shared" si="112"/>
        <v>food</v>
      </c>
      <c r="T1181" s="7" t="str">
        <f t="shared" si="113"/>
        <v>food trucks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108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 s="10">
        <f t="shared" si="109"/>
        <v>41818.806875000002</v>
      </c>
      <c r="L1182">
        <v>1400786514</v>
      </c>
      <c r="M1182" s="10">
        <f t="shared" si="110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111"/>
        <v>69.117647058823536</v>
      </c>
      <c r="S1182" s="7" t="str">
        <f t="shared" si="112"/>
        <v>food</v>
      </c>
      <c r="T1182" s="7" t="str">
        <f t="shared" si="113"/>
        <v>food trucks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108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 s="10">
        <f t="shared" si="109"/>
        <v>42064.339363425926</v>
      </c>
      <c r="L1183">
        <v>1422605321</v>
      </c>
      <c r="M1183" s="10">
        <f t="shared" si="110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111"/>
        <v>1.3333333333333333</v>
      </c>
      <c r="S1183" s="7" t="str">
        <f t="shared" si="112"/>
        <v>food</v>
      </c>
      <c r="T1183" s="7" t="str">
        <f t="shared" si="113"/>
        <v>food trucks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108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 s="10">
        <f t="shared" si="109"/>
        <v>42747.695833333331</v>
      </c>
      <c r="L1184">
        <v>1482609088</v>
      </c>
      <c r="M1184" s="10">
        <f t="shared" si="110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111"/>
        <v>10.5</v>
      </c>
      <c r="S1184" s="7" t="str">
        <f t="shared" si="112"/>
        <v>food</v>
      </c>
      <c r="T1184" s="7" t="str">
        <f t="shared" si="113"/>
        <v>food trucks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108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 s="10">
        <f t="shared" si="109"/>
        <v>42676.165972222225</v>
      </c>
      <c r="L1185">
        <v>1476391223</v>
      </c>
      <c r="M1185" s="10">
        <f t="shared" si="110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111"/>
        <v>33.333333333333336</v>
      </c>
      <c r="S1185" s="7" t="str">
        <f t="shared" si="112"/>
        <v>food</v>
      </c>
      <c r="T1185" s="7" t="str">
        <f t="shared" si="113"/>
        <v>food trucks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108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 s="10">
        <f t="shared" si="109"/>
        <v>42772.599664351852</v>
      </c>
      <c r="L1186">
        <v>1483712611</v>
      </c>
      <c r="M1186" s="10">
        <f t="shared" si="110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111"/>
        <v>61.562666666666665</v>
      </c>
      <c r="S1186" s="7" t="str">
        <f t="shared" si="112"/>
        <v>photography</v>
      </c>
      <c r="T1186" s="7" t="str">
        <f t="shared" si="113"/>
        <v>photobooks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108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 s="10">
        <f t="shared" si="109"/>
        <v>42163.166666666672</v>
      </c>
      <c r="L1187">
        <v>1430945149</v>
      </c>
      <c r="M1187" s="10">
        <f t="shared" si="110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111"/>
        <v>118.73873873873873</v>
      </c>
      <c r="S1187" s="7" t="str">
        <f t="shared" si="112"/>
        <v>photography</v>
      </c>
      <c r="T1187" s="7" t="str">
        <f t="shared" si="113"/>
        <v>photobooks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108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 s="10">
        <f t="shared" si="109"/>
        <v>42156.945833333331</v>
      </c>
      <c r="L1188">
        <v>1430340195</v>
      </c>
      <c r="M1188" s="10">
        <f t="shared" si="110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111"/>
        <v>65.081300813008127</v>
      </c>
      <c r="S1188" s="7" t="str">
        <f t="shared" si="112"/>
        <v>photography</v>
      </c>
      <c r="T1188" s="7" t="str">
        <f t="shared" si="113"/>
        <v>photobooks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108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 s="10">
        <f t="shared" si="109"/>
        <v>42141.75</v>
      </c>
      <c r="L1189">
        <v>1429133323</v>
      </c>
      <c r="M1189" s="10">
        <f t="shared" si="110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111"/>
        <v>130.15714285714284</v>
      </c>
      <c r="S1189" s="7" t="str">
        <f t="shared" si="112"/>
        <v>photography</v>
      </c>
      <c r="T1189" s="7" t="str">
        <f t="shared" si="113"/>
        <v>photobooks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108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 s="10">
        <f t="shared" si="109"/>
        <v>42732.700694444444</v>
      </c>
      <c r="L1190">
        <v>1481129340</v>
      </c>
      <c r="M1190" s="10">
        <f t="shared" si="110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111"/>
        <v>37.776470588235291</v>
      </c>
      <c r="S1190" s="7" t="str">
        <f t="shared" si="112"/>
        <v>photography</v>
      </c>
      <c r="T1190" s="7" t="str">
        <f t="shared" si="113"/>
        <v>photobooks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108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 s="10">
        <f t="shared" si="109"/>
        <v>42550.979108796295</v>
      </c>
      <c r="L1191">
        <v>1465428595</v>
      </c>
      <c r="M1191" s="10">
        <f t="shared" si="110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111"/>
        <v>112.79069767441861</v>
      </c>
      <c r="S1191" s="7" t="str">
        <f t="shared" si="112"/>
        <v>photography</v>
      </c>
      <c r="T1191" s="7" t="str">
        <f t="shared" si="113"/>
        <v>photobooks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108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 s="10">
        <f t="shared" si="109"/>
        <v>41882.665798611109</v>
      </c>
      <c r="L1192">
        <v>1406908725</v>
      </c>
      <c r="M1192" s="10">
        <f t="shared" si="110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111"/>
        <v>51.92307692307692</v>
      </c>
      <c r="S1192" s="7" t="str">
        <f t="shared" si="112"/>
        <v>photography</v>
      </c>
      <c r="T1192" s="7" t="str">
        <f t="shared" si="113"/>
        <v>photobooks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108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 s="10">
        <f t="shared" si="109"/>
        <v>42449.562037037031</v>
      </c>
      <c r="L1193">
        <v>1455892160</v>
      </c>
      <c r="M1193" s="10">
        <f t="shared" si="110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111"/>
        <v>89.242424242424249</v>
      </c>
      <c r="S1193" s="7" t="str">
        <f t="shared" si="112"/>
        <v>photography</v>
      </c>
      <c r="T1193" s="7" t="str">
        <f t="shared" si="113"/>
        <v>photobooks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108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 s="10">
        <f t="shared" si="109"/>
        <v>42777.506689814814</v>
      </c>
      <c r="L1194">
        <v>1484222978</v>
      </c>
      <c r="M1194" s="10">
        <f t="shared" si="110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111"/>
        <v>19.333333333333332</v>
      </c>
      <c r="S1194" s="7" t="str">
        <f t="shared" si="112"/>
        <v>photography</v>
      </c>
      <c r="T1194" s="7" t="str">
        <f t="shared" si="113"/>
        <v>photobooks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108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 s="10">
        <f t="shared" si="109"/>
        <v>42469.734409722223</v>
      </c>
      <c r="L1195">
        <v>1455043053</v>
      </c>
      <c r="M1195" s="10">
        <f t="shared" si="110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111"/>
        <v>79.967032967032964</v>
      </c>
      <c r="S1195" s="7" t="str">
        <f t="shared" si="112"/>
        <v>photography</v>
      </c>
      <c r="T1195" s="7" t="str">
        <f t="shared" si="113"/>
        <v>photobooks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108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 s="10">
        <f t="shared" si="109"/>
        <v>42102.488182870366</v>
      </c>
      <c r="L1196">
        <v>1425901379</v>
      </c>
      <c r="M1196" s="10">
        <f t="shared" si="110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111"/>
        <v>56.414565826330531</v>
      </c>
      <c r="S1196" s="7" t="str">
        <f t="shared" si="112"/>
        <v>photography</v>
      </c>
      <c r="T1196" s="7" t="str">
        <f t="shared" si="113"/>
        <v>photobooks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108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 s="10">
        <f t="shared" si="109"/>
        <v>42358.375</v>
      </c>
      <c r="L1197">
        <v>1445415653</v>
      </c>
      <c r="M1197" s="10">
        <f t="shared" si="110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111"/>
        <v>79.411764705882348</v>
      </c>
      <c r="S1197" s="7" t="str">
        <f t="shared" si="112"/>
        <v>photography</v>
      </c>
      <c r="T1197" s="7" t="str">
        <f t="shared" si="113"/>
        <v>photobooks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108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 s="10">
        <f t="shared" si="109"/>
        <v>42356.818738425922</v>
      </c>
      <c r="L1198">
        <v>1447875539</v>
      </c>
      <c r="M1198" s="10">
        <f t="shared" si="110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111"/>
        <v>76.439453125</v>
      </c>
      <c r="S1198" s="7" t="str">
        <f t="shared" si="112"/>
        <v>photography</v>
      </c>
      <c r="T1198" s="7" t="str">
        <f t="shared" si="113"/>
        <v>photobooks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108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 s="10">
        <f t="shared" si="109"/>
        <v>42534.249305555553</v>
      </c>
      <c r="L1199">
        <v>1463155034</v>
      </c>
      <c r="M1199" s="10">
        <f t="shared" si="110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111"/>
        <v>121</v>
      </c>
      <c r="S1199" s="7" t="str">
        <f t="shared" si="112"/>
        <v>photography</v>
      </c>
      <c r="T1199" s="7" t="str">
        <f t="shared" si="113"/>
        <v>photobooks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108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 s="10">
        <f t="shared" si="109"/>
        <v>42369.125</v>
      </c>
      <c r="L1200">
        <v>1448463086</v>
      </c>
      <c r="M1200" s="10">
        <f t="shared" si="110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111"/>
        <v>54.616766467065865</v>
      </c>
      <c r="S1200" s="7" t="str">
        <f t="shared" si="112"/>
        <v>photography</v>
      </c>
      <c r="T1200" s="7" t="str">
        <f t="shared" si="113"/>
        <v>photobooks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108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 s="10">
        <f t="shared" si="109"/>
        <v>42193.770833333328</v>
      </c>
      <c r="L1201">
        <v>1433615400</v>
      </c>
      <c r="M1201" s="10">
        <f t="shared" si="110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111"/>
        <v>299.22222222222223</v>
      </c>
      <c r="S1201" s="7" t="str">
        <f t="shared" si="112"/>
        <v>photography</v>
      </c>
      <c r="T1201" s="7" t="str">
        <f t="shared" si="113"/>
        <v>photobooks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108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 s="10">
        <f t="shared" si="109"/>
        <v>42110.477500000001</v>
      </c>
      <c r="L1202">
        <v>1427369256</v>
      </c>
      <c r="M1202" s="10">
        <f t="shared" si="110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111"/>
        <v>58.533980582524272</v>
      </c>
      <c r="S1202" s="7" t="str">
        <f t="shared" si="112"/>
        <v>photography</v>
      </c>
      <c r="T1202" s="7" t="str">
        <f t="shared" si="113"/>
        <v>photobooks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108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 s="10">
        <f t="shared" si="109"/>
        <v>42566.60701388889</v>
      </c>
      <c r="L1203">
        <v>1466001246</v>
      </c>
      <c r="M1203" s="10">
        <f t="shared" si="110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111"/>
        <v>55.371801801801809</v>
      </c>
      <c r="S1203" s="7" t="str">
        <f t="shared" si="112"/>
        <v>photography</v>
      </c>
      <c r="T1203" s="7" t="str">
        <f t="shared" si="113"/>
        <v>photobooks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108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 s="10">
        <f t="shared" si="109"/>
        <v>42182.288819444439</v>
      </c>
      <c r="L1204">
        <v>1432796154</v>
      </c>
      <c r="M1204" s="10">
        <f t="shared" si="110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111"/>
        <v>183.80442804428046</v>
      </c>
      <c r="S1204" s="7" t="str">
        <f t="shared" si="112"/>
        <v>photography</v>
      </c>
      <c r="T1204" s="7" t="str">
        <f t="shared" si="113"/>
        <v>photobooks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108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 s="10">
        <f t="shared" si="109"/>
        <v>42155.614895833336</v>
      </c>
      <c r="L1205">
        <v>1430491527</v>
      </c>
      <c r="M1205" s="10">
        <f t="shared" si="110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111"/>
        <v>165.34653465346534</v>
      </c>
      <c r="S1205" s="7" t="str">
        <f t="shared" si="112"/>
        <v>photography</v>
      </c>
      <c r="T1205" s="7" t="str">
        <f t="shared" si="113"/>
        <v>photobooks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108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 s="10">
        <f t="shared" si="109"/>
        <v>42342.208333333328</v>
      </c>
      <c r="L1206">
        <v>1445363833</v>
      </c>
      <c r="M1206" s="10">
        <f t="shared" si="110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111"/>
        <v>234.78947368421052</v>
      </c>
      <c r="S1206" s="7" t="str">
        <f t="shared" si="112"/>
        <v>photography</v>
      </c>
      <c r="T1206" s="7" t="str">
        <f t="shared" si="113"/>
        <v>photobooks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108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 s="10">
        <f t="shared" si="109"/>
        <v>42168.506377314814</v>
      </c>
      <c r="L1207">
        <v>1431605351</v>
      </c>
      <c r="M1207" s="10">
        <f t="shared" si="110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111"/>
        <v>211.48387096774192</v>
      </c>
      <c r="S1207" s="7" t="str">
        <f t="shared" si="112"/>
        <v>photography</v>
      </c>
      <c r="T1207" s="7" t="str">
        <f t="shared" si="113"/>
        <v>photobooks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108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 s="10">
        <f t="shared" si="109"/>
        <v>42805.561805555553</v>
      </c>
      <c r="L1208">
        <v>1486406253</v>
      </c>
      <c r="M1208" s="10">
        <f t="shared" si="110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111"/>
        <v>32.34375</v>
      </c>
      <c r="S1208" s="7" t="str">
        <f t="shared" si="112"/>
        <v>photography</v>
      </c>
      <c r="T1208" s="7" t="str">
        <f t="shared" si="113"/>
        <v>photobooks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108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 s="10">
        <f t="shared" si="109"/>
        <v>42460.416666666672</v>
      </c>
      <c r="L1209">
        <v>1456827573</v>
      </c>
      <c r="M1209" s="10">
        <f t="shared" si="110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111"/>
        <v>123.37588652482269</v>
      </c>
      <c r="S1209" s="7" t="str">
        <f t="shared" si="112"/>
        <v>photography</v>
      </c>
      <c r="T1209" s="7" t="str">
        <f t="shared" si="113"/>
        <v>photobooks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108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 s="10">
        <f t="shared" si="109"/>
        <v>42453.667407407411</v>
      </c>
      <c r="L1210">
        <v>1456246864</v>
      </c>
      <c r="M1210" s="10">
        <f t="shared" si="110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111"/>
        <v>207.06666666666666</v>
      </c>
      <c r="S1210" s="7" t="str">
        <f t="shared" si="112"/>
        <v>photography</v>
      </c>
      <c r="T1210" s="7" t="str">
        <f t="shared" si="113"/>
        <v>photobooks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108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 s="10">
        <f t="shared" si="109"/>
        <v>42791.846122685187</v>
      </c>
      <c r="L1211">
        <v>1485461905</v>
      </c>
      <c r="M1211" s="10">
        <f t="shared" si="110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111"/>
        <v>138.2608695652174</v>
      </c>
      <c r="S1211" s="7" t="str">
        <f t="shared" si="112"/>
        <v>photography</v>
      </c>
      <c r="T1211" s="7" t="str">
        <f t="shared" si="113"/>
        <v>photobooks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108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 s="10">
        <f t="shared" si="109"/>
        <v>42155.875</v>
      </c>
      <c r="L1212">
        <v>1431124572</v>
      </c>
      <c r="M1212" s="10">
        <f t="shared" si="110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111"/>
        <v>493.81553398058253</v>
      </c>
      <c r="S1212" s="7" t="str">
        <f t="shared" si="112"/>
        <v>photography</v>
      </c>
      <c r="T1212" s="7" t="str">
        <f t="shared" si="113"/>
        <v>photobooks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108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 s="10">
        <f t="shared" si="109"/>
        <v>42530.866446759261</v>
      </c>
      <c r="L1213">
        <v>1464209261</v>
      </c>
      <c r="M1213" s="10">
        <f t="shared" si="110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111"/>
        <v>168.5</v>
      </c>
      <c r="S1213" s="7" t="str">
        <f t="shared" si="112"/>
        <v>photography</v>
      </c>
      <c r="T1213" s="7" t="str">
        <f t="shared" si="113"/>
        <v>photobooks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108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 s="10">
        <f t="shared" si="109"/>
        <v>42335.041666666672</v>
      </c>
      <c r="L1214">
        <v>1447195695</v>
      </c>
      <c r="M1214" s="10">
        <f t="shared" si="110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111"/>
        <v>38.867469879518069</v>
      </c>
      <c r="S1214" s="7" t="str">
        <f t="shared" si="112"/>
        <v>photography</v>
      </c>
      <c r="T1214" s="7" t="str">
        <f t="shared" si="113"/>
        <v>photobooks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108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 s="10">
        <f t="shared" si="109"/>
        <v>42766.755787037036</v>
      </c>
      <c r="L1215">
        <v>1482862100</v>
      </c>
      <c r="M1215" s="10">
        <f t="shared" si="110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111"/>
        <v>61.527777777777779</v>
      </c>
      <c r="S1215" s="7" t="str">
        <f t="shared" si="112"/>
        <v>photography</v>
      </c>
      <c r="T1215" s="7" t="str">
        <f t="shared" si="113"/>
        <v>photobooks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108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 s="10">
        <f t="shared" si="109"/>
        <v>42164.840335648143</v>
      </c>
      <c r="L1216">
        <v>1428696605</v>
      </c>
      <c r="M1216" s="10">
        <f t="shared" si="110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111"/>
        <v>105.44</v>
      </c>
      <c r="S1216" s="7" t="str">
        <f t="shared" si="112"/>
        <v>photography</v>
      </c>
      <c r="T1216" s="7" t="str">
        <f t="shared" si="113"/>
        <v>photobooks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108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 s="10">
        <f t="shared" si="109"/>
        <v>41789.923101851848</v>
      </c>
      <c r="L1217">
        <v>1398895756</v>
      </c>
      <c r="M1217" s="10">
        <f t="shared" si="110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111"/>
        <v>71.592003642987251</v>
      </c>
      <c r="S1217" s="7" t="str">
        <f t="shared" si="112"/>
        <v>photography</v>
      </c>
      <c r="T1217" s="7" t="str">
        <f t="shared" si="113"/>
        <v>photobooks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108"/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 s="10">
        <f t="shared" si="109"/>
        <v>42279.960416666669</v>
      </c>
      <c r="L1218">
        <v>1441032457</v>
      </c>
      <c r="M1218" s="10">
        <f t="shared" si="110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6">
        <f t="shared" si="111"/>
        <v>91.882882882882882</v>
      </c>
      <c r="S1218" s="7" t="str">
        <f t="shared" si="112"/>
        <v>photography</v>
      </c>
      <c r="T1218" s="7" t="str">
        <f t="shared" si="113"/>
        <v>photobooks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114">E1219/D1219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 s="10">
        <f t="shared" ref="K1219:K1282" si="115">(((J1219/60)/60)/24)+DATE(1970,1,1)</f>
        <v>42565.809490740736</v>
      </c>
      <c r="L1219">
        <v>1465932340</v>
      </c>
      <c r="M1219" s="10">
        <f t="shared" ref="M1219:M1282" si="116">(((L1219/60)/60)/24)+DATE(1970,1,1)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ref="R1219:R1282" si="117">E1219/O1219</f>
        <v>148.57377049180329</v>
      </c>
      <c r="S1219" s="7" t="str">
        <f t="shared" ref="S1219:S1282" si="118">LEFT($Q1219,FIND("/",$Q1219)-1)</f>
        <v>photography</v>
      </c>
      <c r="T1219" s="7" t="str">
        <f t="shared" ref="T1219:T1282" si="119">RIGHT($Q1219,LEN($Q1219)-FIND("/",$Q1219))</f>
        <v>photobooks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114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 s="10">
        <f t="shared" si="115"/>
        <v>42309.125</v>
      </c>
      <c r="L1220">
        <v>1443714800</v>
      </c>
      <c r="M1220" s="10">
        <f t="shared" si="116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117"/>
        <v>174.2134831460674</v>
      </c>
      <c r="S1220" s="7" t="str">
        <f t="shared" si="118"/>
        <v>photography</v>
      </c>
      <c r="T1220" s="7" t="str">
        <f t="shared" si="119"/>
        <v>photobooks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114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 s="10">
        <f t="shared" si="115"/>
        <v>42663.461956018517</v>
      </c>
      <c r="L1221">
        <v>1474369513</v>
      </c>
      <c r="M1221" s="10">
        <f t="shared" si="116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117"/>
        <v>102.86166007905139</v>
      </c>
      <c r="S1221" s="7" t="str">
        <f t="shared" si="118"/>
        <v>photography</v>
      </c>
      <c r="T1221" s="7" t="str">
        <f t="shared" si="119"/>
        <v>photobooks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114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 s="10">
        <f t="shared" si="115"/>
        <v>42241.628611111111</v>
      </c>
      <c r="L1222">
        <v>1437923112</v>
      </c>
      <c r="M1222" s="10">
        <f t="shared" si="116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117"/>
        <v>111.17857142857143</v>
      </c>
      <c r="S1222" s="7" t="str">
        <f t="shared" si="118"/>
        <v>photography</v>
      </c>
      <c r="T1222" s="7" t="str">
        <f t="shared" si="119"/>
        <v>photobooks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114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 s="10">
        <f t="shared" si="115"/>
        <v>42708</v>
      </c>
      <c r="L1223">
        <v>1478431488</v>
      </c>
      <c r="M1223" s="10">
        <f t="shared" si="116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117"/>
        <v>23.796213592233013</v>
      </c>
      <c r="S1223" s="7" t="str">
        <f t="shared" si="118"/>
        <v>photography</v>
      </c>
      <c r="T1223" s="7" t="str">
        <f t="shared" si="119"/>
        <v>photobooks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114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 s="10">
        <f t="shared" si="115"/>
        <v>42461.166666666672</v>
      </c>
      <c r="L1224">
        <v>1456852647</v>
      </c>
      <c r="M1224" s="10">
        <f t="shared" si="116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117"/>
        <v>81.268115942028984</v>
      </c>
      <c r="S1224" s="7" t="str">
        <f t="shared" si="118"/>
        <v>photography</v>
      </c>
      <c r="T1224" s="7" t="str">
        <f t="shared" si="119"/>
        <v>photobooks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114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 s="10">
        <f t="shared" si="115"/>
        <v>42684.218854166669</v>
      </c>
      <c r="L1225">
        <v>1476159309</v>
      </c>
      <c r="M1225" s="10">
        <f t="shared" si="116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117"/>
        <v>116.21465968586388</v>
      </c>
      <c r="S1225" s="7" t="str">
        <f t="shared" si="118"/>
        <v>photography</v>
      </c>
      <c r="T1225" s="7" t="str">
        <f t="shared" si="119"/>
        <v>photobooks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114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 s="10">
        <f t="shared" si="115"/>
        <v>41796.549791666665</v>
      </c>
      <c r="L1226">
        <v>1396876302</v>
      </c>
      <c r="M1226" s="10">
        <f t="shared" si="116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117"/>
        <v>58.888888888888886</v>
      </c>
      <c r="S1226" s="7" t="str">
        <f t="shared" si="118"/>
        <v>music</v>
      </c>
      <c r="T1226" s="7" t="str">
        <f t="shared" si="119"/>
        <v>world music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114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 s="10">
        <f t="shared" si="115"/>
        <v>41569.905995370369</v>
      </c>
      <c r="L1227">
        <v>1377294278</v>
      </c>
      <c r="M1227" s="10">
        <f t="shared" si="116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117"/>
        <v>44</v>
      </c>
      <c r="S1227" s="7" t="str">
        <f t="shared" si="118"/>
        <v>music</v>
      </c>
      <c r="T1227" s="7" t="str">
        <f t="shared" si="119"/>
        <v>world music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114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 s="10">
        <f t="shared" si="115"/>
        <v>41750.041666666664</v>
      </c>
      <c r="L1228">
        <v>1395089981</v>
      </c>
      <c r="M1228" s="10">
        <f t="shared" si="116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117"/>
        <v>48.424999999999997</v>
      </c>
      <c r="S1228" s="7" t="str">
        <f t="shared" si="118"/>
        <v>music</v>
      </c>
      <c r="T1228" s="7" t="str">
        <f t="shared" si="119"/>
        <v>world music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114"/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0">
        <f t="shared" si="115"/>
        <v>41858.291666666664</v>
      </c>
      <c r="L1229">
        <v>1404770616</v>
      </c>
      <c r="M1229" s="10">
        <f t="shared" si="116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6">
        <v>0</v>
      </c>
      <c r="S1229" s="7" t="str">
        <f t="shared" si="118"/>
        <v>music</v>
      </c>
      <c r="T1229" s="7" t="str">
        <f t="shared" si="119"/>
        <v>world music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114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 s="10">
        <f t="shared" si="115"/>
        <v>40814.729259259257</v>
      </c>
      <c r="L1230">
        <v>1312047008</v>
      </c>
      <c r="M1230" s="10">
        <f t="shared" si="116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117"/>
        <v>61.041666666666664</v>
      </c>
      <c r="S1230" s="7" t="str">
        <f t="shared" si="118"/>
        <v>music</v>
      </c>
      <c r="T1230" s="7" t="str">
        <f t="shared" si="119"/>
        <v>world music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114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 s="10">
        <f t="shared" si="115"/>
        <v>41015.666666666664</v>
      </c>
      <c r="L1231">
        <v>1331982127</v>
      </c>
      <c r="M1231" s="10">
        <f t="shared" si="116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117"/>
        <v>25</v>
      </c>
      <c r="S1231" s="7" t="str">
        <f t="shared" si="118"/>
        <v>music</v>
      </c>
      <c r="T1231" s="7" t="str">
        <f t="shared" si="119"/>
        <v>world music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114"/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0">
        <f t="shared" si="115"/>
        <v>40598.972569444442</v>
      </c>
      <c r="L1232">
        <v>1295997630</v>
      </c>
      <c r="M1232" s="10">
        <f t="shared" si="116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6">
        <v>0</v>
      </c>
      <c r="S1232" s="7" t="str">
        <f t="shared" si="118"/>
        <v>music</v>
      </c>
      <c r="T1232" s="7" t="str">
        <f t="shared" si="119"/>
        <v>world music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114"/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0">
        <f t="shared" si="115"/>
        <v>42244.041666666672</v>
      </c>
      <c r="L1233">
        <v>1436394968</v>
      </c>
      <c r="M1233" s="10">
        <f t="shared" si="116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6">
        <v>0</v>
      </c>
      <c r="S1233" s="7" t="str">
        <f t="shared" si="118"/>
        <v>music</v>
      </c>
      <c r="T1233" s="7" t="str">
        <f t="shared" si="119"/>
        <v>world music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114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 s="10">
        <f t="shared" si="115"/>
        <v>41553.848032407412</v>
      </c>
      <c r="L1234">
        <v>1377030070</v>
      </c>
      <c r="M1234" s="10">
        <f t="shared" si="116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117"/>
        <v>40</v>
      </c>
      <c r="S1234" s="7" t="str">
        <f t="shared" si="118"/>
        <v>music</v>
      </c>
      <c r="T1234" s="7" t="str">
        <f t="shared" si="119"/>
        <v>world music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114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 s="10">
        <f t="shared" si="115"/>
        <v>40960.948773148149</v>
      </c>
      <c r="L1235">
        <v>1328049974</v>
      </c>
      <c r="M1235" s="10">
        <f t="shared" si="116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117"/>
        <v>19.333333333333332</v>
      </c>
      <c r="S1235" s="7" t="str">
        <f t="shared" si="118"/>
        <v>music</v>
      </c>
      <c r="T1235" s="7" t="str">
        <f t="shared" si="119"/>
        <v>world music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114"/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0">
        <f t="shared" si="115"/>
        <v>42037.788680555561</v>
      </c>
      <c r="L1236">
        <v>1420311342</v>
      </c>
      <c r="M1236" s="10">
        <f t="shared" si="116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6">
        <v>0</v>
      </c>
      <c r="S1236" s="7" t="str">
        <f t="shared" si="118"/>
        <v>music</v>
      </c>
      <c r="T1236" s="7" t="str">
        <f t="shared" si="119"/>
        <v>world music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114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 s="10">
        <f t="shared" si="115"/>
        <v>41623.135405092595</v>
      </c>
      <c r="L1237">
        <v>1383621299</v>
      </c>
      <c r="M1237" s="10">
        <f t="shared" si="116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117"/>
        <v>35</v>
      </c>
      <c r="S1237" s="7" t="str">
        <f t="shared" si="118"/>
        <v>music</v>
      </c>
      <c r="T1237" s="7" t="str">
        <f t="shared" si="119"/>
        <v>world music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114"/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0">
        <f t="shared" si="115"/>
        <v>41118.666666666664</v>
      </c>
      <c r="L1238">
        <v>1342801164</v>
      </c>
      <c r="M1238" s="10">
        <f t="shared" si="116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6">
        <v>0</v>
      </c>
      <c r="S1238" s="7" t="str">
        <f t="shared" si="118"/>
        <v>music</v>
      </c>
      <c r="T1238" s="7" t="str">
        <f t="shared" si="119"/>
        <v>world music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114"/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0">
        <f t="shared" si="115"/>
        <v>41145.283159722225</v>
      </c>
      <c r="L1239">
        <v>1344062865</v>
      </c>
      <c r="M1239" s="10">
        <f t="shared" si="116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6">
        <v>0</v>
      </c>
      <c r="S1239" s="7" t="str">
        <f t="shared" si="118"/>
        <v>music</v>
      </c>
      <c r="T1239" s="7" t="str">
        <f t="shared" si="119"/>
        <v>world music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114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 s="10">
        <f t="shared" si="115"/>
        <v>40761.61037037037</v>
      </c>
      <c r="L1240">
        <v>1310049536</v>
      </c>
      <c r="M1240" s="10">
        <f t="shared" si="116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117"/>
        <v>59.333333333333336</v>
      </c>
      <c r="S1240" s="7" t="str">
        <f t="shared" si="118"/>
        <v>music</v>
      </c>
      <c r="T1240" s="7" t="str">
        <f t="shared" si="119"/>
        <v>world music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114"/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0">
        <f t="shared" si="115"/>
        <v>40913.962581018517</v>
      </c>
      <c r="L1241">
        <v>1323212767</v>
      </c>
      <c r="M1241" s="10">
        <f t="shared" si="116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6">
        <v>0</v>
      </c>
      <c r="S1241" s="7" t="str">
        <f t="shared" si="118"/>
        <v>music</v>
      </c>
      <c r="T1241" s="7" t="str">
        <f t="shared" si="119"/>
        <v>world music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114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 s="10">
        <f t="shared" si="115"/>
        <v>41467.910416666666</v>
      </c>
      <c r="L1242">
        <v>1368579457</v>
      </c>
      <c r="M1242" s="10">
        <f t="shared" si="116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117"/>
        <v>30.125</v>
      </c>
      <c r="S1242" s="7" t="str">
        <f t="shared" si="118"/>
        <v>music</v>
      </c>
      <c r="T1242" s="7" t="str">
        <f t="shared" si="119"/>
        <v>world music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114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 s="10">
        <f t="shared" si="115"/>
        <v>41946.249305555553</v>
      </c>
      <c r="L1243">
        <v>1413057980</v>
      </c>
      <c r="M1243" s="10">
        <f t="shared" si="116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117"/>
        <v>74.617647058823536</v>
      </c>
      <c r="S1243" s="7" t="str">
        <f t="shared" si="118"/>
        <v>music</v>
      </c>
      <c r="T1243" s="7" t="str">
        <f t="shared" si="119"/>
        <v>world music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114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 s="10">
        <f t="shared" si="115"/>
        <v>40797.554166666669</v>
      </c>
      <c r="L1244">
        <v>1314417502</v>
      </c>
      <c r="M1244" s="10">
        <f t="shared" si="116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117"/>
        <v>5</v>
      </c>
      <c r="S1244" s="7" t="str">
        <f t="shared" si="118"/>
        <v>music</v>
      </c>
      <c r="T1244" s="7" t="str">
        <f t="shared" si="119"/>
        <v>world music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114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 s="10">
        <f t="shared" si="115"/>
        <v>40732.875</v>
      </c>
      <c r="L1245">
        <v>1304888771</v>
      </c>
      <c r="M1245" s="10">
        <f t="shared" si="116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117"/>
        <v>44.5</v>
      </c>
      <c r="S1245" s="7" t="str">
        <f t="shared" si="118"/>
        <v>music</v>
      </c>
      <c r="T1245" s="7" t="str">
        <f t="shared" si="119"/>
        <v>world music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114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 s="10">
        <f t="shared" si="115"/>
        <v>41386.875</v>
      </c>
      <c r="L1246">
        <v>1363981723</v>
      </c>
      <c r="M1246" s="10">
        <f t="shared" si="116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117"/>
        <v>46.133333333333333</v>
      </c>
      <c r="S1246" s="7" t="str">
        <f t="shared" si="118"/>
        <v>music</v>
      </c>
      <c r="T1246" s="7" t="str">
        <f t="shared" si="119"/>
        <v>rock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114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 s="10">
        <f t="shared" si="115"/>
        <v>41804.599930555552</v>
      </c>
      <c r="L1247">
        <v>1400163834</v>
      </c>
      <c r="M1247" s="10">
        <f t="shared" si="116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117"/>
        <v>141.47058823529412</v>
      </c>
      <c r="S1247" s="7" t="str">
        <f t="shared" si="118"/>
        <v>music</v>
      </c>
      <c r="T1247" s="7" t="str">
        <f t="shared" si="119"/>
        <v>rock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114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 s="10">
        <f t="shared" si="115"/>
        <v>40883.085057870368</v>
      </c>
      <c r="L1248">
        <v>1319245349</v>
      </c>
      <c r="M1248" s="10">
        <f t="shared" si="116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117"/>
        <v>75.483870967741936</v>
      </c>
      <c r="S1248" s="7" t="str">
        <f t="shared" si="118"/>
        <v>music</v>
      </c>
      <c r="T1248" s="7" t="str">
        <f t="shared" si="119"/>
        <v>rock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114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 s="10">
        <f t="shared" si="115"/>
        <v>41400.292303240742</v>
      </c>
      <c r="L1249">
        <v>1365231655</v>
      </c>
      <c r="M1249" s="10">
        <f t="shared" si="116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117"/>
        <v>85.5</v>
      </c>
      <c r="S1249" s="7" t="str">
        <f t="shared" si="118"/>
        <v>music</v>
      </c>
      <c r="T1249" s="7" t="str">
        <f t="shared" si="119"/>
        <v>rock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114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 s="10">
        <f t="shared" si="115"/>
        <v>41803.290972222225</v>
      </c>
      <c r="L1250">
        <v>1399563953</v>
      </c>
      <c r="M1250" s="10">
        <f t="shared" si="116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117"/>
        <v>64.254237288135599</v>
      </c>
      <c r="S1250" s="7" t="str">
        <f t="shared" si="118"/>
        <v>music</v>
      </c>
      <c r="T1250" s="7" t="str">
        <f t="shared" si="119"/>
        <v>rock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114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 s="10">
        <f t="shared" si="115"/>
        <v>41097.74086805556</v>
      </c>
      <c r="L1251">
        <v>1339091211</v>
      </c>
      <c r="M1251" s="10">
        <f t="shared" si="116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117"/>
        <v>64.46913580246914</v>
      </c>
      <c r="S1251" s="7" t="str">
        <f t="shared" si="118"/>
        <v>music</v>
      </c>
      <c r="T1251" s="7" t="str">
        <f t="shared" si="119"/>
        <v>rock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114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 s="10">
        <f t="shared" si="115"/>
        <v>41888.64271990741</v>
      </c>
      <c r="L1252">
        <v>1406129131</v>
      </c>
      <c r="M1252" s="10">
        <f t="shared" si="116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117"/>
        <v>118.2007874015748</v>
      </c>
      <c r="S1252" s="7" t="str">
        <f t="shared" si="118"/>
        <v>music</v>
      </c>
      <c r="T1252" s="7" t="str">
        <f t="shared" si="119"/>
        <v>rock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114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 s="10">
        <f t="shared" si="115"/>
        <v>40811.814432870371</v>
      </c>
      <c r="L1253">
        <v>1311795167</v>
      </c>
      <c r="M1253" s="10">
        <f t="shared" si="116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117"/>
        <v>82.540540540540547</v>
      </c>
      <c r="S1253" s="7" t="str">
        <f t="shared" si="118"/>
        <v>music</v>
      </c>
      <c r="T1253" s="7" t="str">
        <f t="shared" si="119"/>
        <v>rock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114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 s="10">
        <f t="shared" si="115"/>
        <v>41571.988067129627</v>
      </c>
      <c r="L1254">
        <v>1380238969</v>
      </c>
      <c r="M1254" s="10">
        <f t="shared" si="116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117"/>
        <v>34.170212765957444</v>
      </c>
      <c r="S1254" s="7" t="str">
        <f t="shared" si="118"/>
        <v>music</v>
      </c>
      <c r="T1254" s="7" t="str">
        <f t="shared" si="119"/>
        <v>rock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114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 s="10">
        <f t="shared" si="115"/>
        <v>41885.783645833333</v>
      </c>
      <c r="L1255">
        <v>1407178107</v>
      </c>
      <c r="M1255" s="10">
        <f t="shared" si="116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117"/>
        <v>42.73322081575246</v>
      </c>
      <c r="S1255" s="7" t="str">
        <f t="shared" si="118"/>
        <v>music</v>
      </c>
      <c r="T1255" s="7" t="str">
        <f t="shared" si="119"/>
        <v>rock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114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 s="10">
        <f t="shared" si="115"/>
        <v>40544.207638888889</v>
      </c>
      <c r="L1256">
        <v>1288968886</v>
      </c>
      <c r="M1256" s="10">
        <f t="shared" si="116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117"/>
        <v>94.489361702127653</v>
      </c>
      <c r="S1256" s="7" t="str">
        <f t="shared" si="118"/>
        <v>music</v>
      </c>
      <c r="T1256" s="7" t="str">
        <f t="shared" si="119"/>
        <v>rock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114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 s="10">
        <f t="shared" si="115"/>
        <v>41609.887175925927</v>
      </c>
      <c r="L1257">
        <v>1383337052</v>
      </c>
      <c r="M1257" s="10">
        <f t="shared" si="116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117"/>
        <v>55.697247706422019</v>
      </c>
      <c r="S1257" s="7" t="str">
        <f t="shared" si="118"/>
        <v>music</v>
      </c>
      <c r="T1257" s="7" t="str">
        <f t="shared" si="119"/>
        <v>rock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114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 s="10">
        <f t="shared" si="115"/>
        <v>40951.919340277782</v>
      </c>
      <c r="L1258">
        <v>1326492231</v>
      </c>
      <c r="M1258" s="10">
        <f t="shared" si="116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117"/>
        <v>98.030831024930734</v>
      </c>
      <c r="S1258" s="7" t="str">
        <f t="shared" si="118"/>
        <v>music</v>
      </c>
      <c r="T1258" s="7" t="str">
        <f t="shared" si="119"/>
        <v>rock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114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 s="10">
        <f t="shared" si="115"/>
        <v>40636.043865740743</v>
      </c>
      <c r="L1259">
        <v>1297562590</v>
      </c>
      <c r="M1259" s="10">
        <f t="shared" si="116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117"/>
        <v>92.102272727272734</v>
      </c>
      <c r="S1259" s="7" t="str">
        <f t="shared" si="118"/>
        <v>music</v>
      </c>
      <c r="T1259" s="7" t="str">
        <f t="shared" si="119"/>
        <v>rock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114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 s="10">
        <f t="shared" si="115"/>
        <v>41517.611250000002</v>
      </c>
      <c r="L1260">
        <v>1375368012</v>
      </c>
      <c r="M1260" s="10">
        <f t="shared" si="116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117"/>
        <v>38.175462686567165</v>
      </c>
      <c r="S1260" s="7" t="str">
        <f t="shared" si="118"/>
        <v>music</v>
      </c>
      <c r="T1260" s="7" t="str">
        <f t="shared" si="119"/>
        <v>rock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114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 s="10">
        <f t="shared" si="115"/>
        <v>41799.165972222225</v>
      </c>
      <c r="L1261">
        <v>1399504664</v>
      </c>
      <c r="M1261" s="10">
        <f t="shared" si="116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117"/>
        <v>27.145833333333332</v>
      </c>
      <c r="S1261" s="7" t="str">
        <f t="shared" si="118"/>
        <v>music</v>
      </c>
      <c r="T1261" s="7" t="str">
        <f t="shared" si="119"/>
        <v>rock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114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 s="10">
        <f t="shared" si="115"/>
        <v>41696.842824074076</v>
      </c>
      <c r="L1262">
        <v>1390853620</v>
      </c>
      <c r="M1262" s="10">
        <f t="shared" si="116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117"/>
        <v>50.689189189189186</v>
      </c>
      <c r="S1262" s="7" t="str">
        <f t="shared" si="118"/>
        <v>music</v>
      </c>
      <c r="T1262" s="7" t="str">
        <f t="shared" si="119"/>
        <v>rock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114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 s="10">
        <f t="shared" si="115"/>
        <v>41668.342905092592</v>
      </c>
      <c r="L1263">
        <v>1388391227</v>
      </c>
      <c r="M1263" s="10">
        <f t="shared" si="116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117"/>
        <v>38.942307692307693</v>
      </c>
      <c r="S1263" s="7" t="str">
        <f t="shared" si="118"/>
        <v>music</v>
      </c>
      <c r="T1263" s="7" t="str">
        <f t="shared" si="119"/>
        <v>rock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114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 s="10">
        <f t="shared" si="115"/>
        <v>41686.762638888889</v>
      </c>
      <c r="L1264">
        <v>1389982692</v>
      </c>
      <c r="M1264" s="10">
        <f t="shared" si="116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117"/>
        <v>77.638095238095232</v>
      </c>
      <c r="S1264" s="7" t="str">
        <f t="shared" si="118"/>
        <v>music</v>
      </c>
      <c r="T1264" s="7" t="str">
        <f t="shared" si="119"/>
        <v>rock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114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 s="10">
        <f t="shared" si="115"/>
        <v>41727.041666666664</v>
      </c>
      <c r="L1265">
        <v>1393034470</v>
      </c>
      <c r="M1265" s="10">
        <f t="shared" si="116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117"/>
        <v>43.536585365853661</v>
      </c>
      <c r="S1265" s="7" t="str">
        <f t="shared" si="118"/>
        <v>music</v>
      </c>
      <c r="T1265" s="7" t="str">
        <f t="shared" si="119"/>
        <v>rock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114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 s="10">
        <f t="shared" si="115"/>
        <v>41576.662997685184</v>
      </c>
      <c r="L1266">
        <v>1380556483</v>
      </c>
      <c r="M1266" s="10">
        <f t="shared" si="116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117"/>
        <v>31.823529411764707</v>
      </c>
      <c r="S1266" s="7" t="str">
        <f t="shared" si="118"/>
        <v>music</v>
      </c>
      <c r="T1266" s="7" t="str">
        <f t="shared" si="119"/>
        <v>rock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114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 s="10">
        <f t="shared" si="115"/>
        <v>40512.655266203699</v>
      </c>
      <c r="L1267">
        <v>1287071015</v>
      </c>
      <c r="M1267" s="10">
        <f t="shared" si="116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117"/>
        <v>63.184393939393942</v>
      </c>
      <c r="S1267" s="7" t="str">
        <f t="shared" si="118"/>
        <v>music</v>
      </c>
      <c r="T1267" s="7" t="str">
        <f t="shared" si="119"/>
        <v>rock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114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 s="10">
        <f t="shared" si="115"/>
        <v>41650.87667824074</v>
      </c>
      <c r="L1268">
        <v>1386882145</v>
      </c>
      <c r="M1268" s="10">
        <f t="shared" si="116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117"/>
        <v>190.9</v>
      </c>
      <c r="S1268" s="7" t="str">
        <f t="shared" si="118"/>
        <v>music</v>
      </c>
      <c r="T1268" s="7" t="str">
        <f t="shared" si="119"/>
        <v>rock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114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 s="10">
        <f t="shared" si="115"/>
        <v>41479.585162037038</v>
      </c>
      <c r="L1269">
        <v>1372082558</v>
      </c>
      <c r="M1269" s="10">
        <f t="shared" si="116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117"/>
        <v>140.85534591194968</v>
      </c>
      <c r="S1269" s="7" t="str">
        <f t="shared" si="118"/>
        <v>music</v>
      </c>
      <c r="T1269" s="7" t="str">
        <f t="shared" si="119"/>
        <v>rock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114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 s="10">
        <f t="shared" si="115"/>
        <v>41537.845451388886</v>
      </c>
      <c r="L1270">
        <v>1377116247</v>
      </c>
      <c r="M1270" s="10">
        <f t="shared" si="116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117"/>
        <v>76.92307692307692</v>
      </c>
      <c r="S1270" s="7" t="str">
        <f t="shared" si="118"/>
        <v>music</v>
      </c>
      <c r="T1270" s="7" t="str">
        <f t="shared" si="119"/>
        <v>rock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114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 s="10">
        <f t="shared" si="115"/>
        <v>42476</v>
      </c>
      <c r="L1271">
        <v>1458157512</v>
      </c>
      <c r="M1271" s="10">
        <f t="shared" si="116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117"/>
        <v>99.15533980582525</v>
      </c>
      <c r="S1271" s="7" t="str">
        <f t="shared" si="118"/>
        <v>music</v>
      </c>
      <c r="T1271" s="7" t="str">
        <f t="shared" si="119"/>
        <v>rock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114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 s="10">
        <f t="shared" si="115"/>
        <v>40993.815300925926</v>
      </c>
      <c r="L1272">
        <v>1327523642</v>
      </c>
      <c r="M1272" s="10">
        <f t="shared" si="116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117"/>
        <v>67.881656804733723</v>
      </c>
      <c r="S1272" s="7" t="str">
        <f t="shared" si="118"/>
        <v>music</v>
      </c>
      <c r="T1272" s="7" t="str">
        <f t="shared" si="119"/>
        <v>rock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114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 s="10">
        <f t="shared" si="115"/>
        <v>41591.725219907406</v>
      </c>
      <c r="L1273">
        <v>1381767859</v>
      </c>
      <c r="M1273" s="10">
        <f t="shared" si="116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117"/>
        <v>246.29032258064515</v>
      </c>
      <c r="S1273" s="7" t="str">
        <f t="shared" si="118"/>
        <v>music</v>
      </c>
      <c r="T1273" s="7" t="str">
        <f t="shared" si="119"/>
        <v>rock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114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 s="10">
        <f t="shared" si="115"/>
        <v>40344.166666666664</v>
      </c>
      <c r="L1274">
        <v>1270576379</v>
      </c>
      <c r="M1274" s="10">
        <f t="shared" si="116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117"/>
        <v>189.28571428571428</v>
      </c>
      <c r="S1274" s="7" t="str">
        <f t="shared" si="118"/>
        <v>music</v>
      </c>
      <c r="T1274" s="7" t="str">
        <f t="shared" si="119"/>
        <v>rock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114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 s="10">
        <f t="shared" si="115"/>
        <v>41882.730219907404</v>
      </c>
      <c r="L1275">
        <v>1406914291</v>
      </c>
      <c r="M1275" s="10">
        <f t="shared" si="116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117"/>
        <v>76.666666666666671</v>
      </c>
      <c r="S1275" s="7" t="str">
        <f t="shared" si="118"/>
        <v>music</v>
      </c>
      <c r="T1275" s="7" t="str">
        <f t="shared" si="119"/>
        <v>rock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114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 s="10">
        <f t="shared" si="115"/>
        <v>41151.690104166664</v>
      </c>
      <c r="L1276">
        <v>1343320425</v>
      </c>
      <c r="M1276" s="10">
        <f t="shared" si="116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117"/>
        <v>82.963254817987149</v>
      </c>
      <c r="S1276" s="7" t="str">
        <f t="shared" si="118"/>
        <v>music</v>
      </c>
      <c r="T1276" s="7" t="str">
        <f t="shared" si="119"/>
        <v>rock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114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 s="10">
        <f t="shared" si="115"/>
        <v>41493.867905092593</v>
      </c>
      <c r="L1277">
        <v>1372884587</v>
      </c>
      <c r="M1277" s="10">
        <f t="shared" si="116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117"/>
        <v>62.522107969151669</v>
      </c>
      <c r="S1277" s="7" t="str">
        <f t="shared" si="118"/>
        <v>music</v>
      </c>
      <c r="T1277" s="7" t="str">
        <f t="shared" si="119"/>
        <v>rock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114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 s="10">
        <f t="shared" si="115"/>
        <v>40057.166666666664</v>
      </c>
      <c r="L1278">
        <v>1247504047</v>
      </c>
      <c r="M1278" s="10">
        <f t="shared" si="116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117"/>
        <v>46.06808823529412</v>
      </c>
      <c r="S1278" s="7" t="str">
        <f t="shared" si="118"/>
        <v>music</v>
      </c>
      <c r="T1278" s="7" t="str">
        <f t="shared" si="119"/>
        <v>rock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114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 s="10">
        <f t="shared" si="115"/>
        <v>41156.561886574076</v>
      </c>
      <c r="L1279">
        <v>1343741347</v>
      </c>
      <c r="M1279" s="10">
        <f t="shared" si="116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117"/>
        <v>38.543946731234868</v>
      </c>
      <c r="S1279" s="7" t="str">
        <f t="shared" si="118"/>
        <v>music</v>
      </c>
      <c r="T1279" s="7" t="str">
        <f t="shared" si="119"/>
        <v>rock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114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 s="10">
        <f t="shared" si="115"/>
        <v>41815.083333333336</v>
      </c>
      <c r="L1280">
        <v>1401196766</v>
      </c>
      <c r="M1280" s="10">
        <f t="shared" si="116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117"/>
        <v>53.005263157894738</v>
      </c>
      <c r="S1280" s="7" t="str">
        <f t="shared" si="118"/>
        <v>music</v>
      </c>
      <c r="T1280" s="7" t="str">
        <f t="shared" si="119"/>
        <v>rock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114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 s="10">
        <f t="shared" si="115"/>
        <v>41722.057523148149</v>
      </c>
      <c r="L1281">
        <v>1392171770</v>
      </c>
      <c r="M1281" s="10">
        <f t="shared" si="116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117"/>
        <v>73.355396825396824</v>
      </c>
      <c r="S1281" s="7" t="str">
        <f t="shared" si="118"/>
        <v>music</v>
      </c>
      <c r="T1281" s="7" t="str">
        <f t="shared" si="119"/>
        <v>rock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114"/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 s="10">
        <f t="shared" si="115"/>
        <v>40603.757569444446</v>
      </c>
      <c r="L1282">
        <v>1291227054</v>
      </c>
      <c r="M1282" s="10">
        <f t="shared" si="116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si="117"/>
        <v>127.97523076923076</v>
      </c>
      <c r="S1282" s="7" t="str">
        <f t="shared" si="118"/>
        <v>music</v>
      </c>
      <c r="T1282" s="7" t="str">
        <f t="shared" si="119"/>
        <v>rock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120">E1283/D1283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 s="10">
        <f t="shared" ref="K1283:K1346" si="121">(((J1283/60)/60)/24)+DATE(1970,1,1)</f>
        <v>41483.743472222224</v>
      </c>
      <c r="L1283">
        <v>1373305836</v>
      </c>
      <c r="M1283" s="10">
        <f t="shared" ref="M1283:M1346" si="122">(((L1283/60)/60)/24)+DATE(1970,1,1)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ref="R1283:R1346" si="123">E1283/O1283</f>
        <v>104.72972972972973</v>
      </c>
      <c r="S1283" s="7" t="str">
        <f t="shared" ref="S1283:S1346" si="124">LEFT($Q1283,FIND("/",$Q1283)-1)</f>
        <v>music</v>
      </c>
      <c r="T1283" s="7" t="str">
        <f t="shared" ref="T1283:T1346" si="125">RIGHT($Q1283,LEN($Q1283)-FIND("/",$Q1283))</f>
        <v>rock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12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 s="10">
        <f t="shared" si="121"/>
        <v>41617.207638888889</v>
      </c>
      <c r="L1284">
        <v>1383909855</v>
      </c>
      <c r="M1284" s="10">
        <f t="shared" si="122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123"/>
        <v>67.671532846715323</v>
      </c>
      <c r="S1284" s="7" t="str">
        <f t="shared" si="124"/>
        <v>music</v>
      </c>
      <c r="T1284" s="7" t="str">
        <f t="shared" si="125"/>
        <v>rock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12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 s="10">
        <f t="shared" si="121"/>
        <v>41344.166666666664</v>
      </c>
      <c r="L1285">
        <v>1360948389</v>
      </c>
      <c r="M1285" s="10">
        <f t="shared" si="122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123"/>
        <v>95.931818181818187</v>
      </c>
      <c r="S1285" s="7" t="str">
        <f t="shared" si="124"/>
        <v>music</v>
      </c>
      <c r="T1285" s="7" t="str">
        <f t="shared" si="125"/>
        <v>rock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12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 s="10">
        <f t="shared" si="121"/>
        <v>42735.707638888889</v>
      </c>
      <c r="L1286">
        <v>1481175482</v>
      </c>
      <c r="M1286" s="10">
        <f t="shared" si="122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123"/>
        <v>65.161290322580641</v>
      </c>
      <c r="S1286" s="7" t="str">
        <f t="shared" si="124"/>
        <v>theater</v>
      </c>
      <c r="T1286" s="7" t="str">
        <f t="shared" si="125"/>
        <v>plays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12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 s="10">
        <f t="shared" si="121"/>
        <v>42175.583043981482</v>
      </c>
      <c r="L1287">
        <v>1433512775</v>
      </c>
      <c r="M1287" s="10">
        <f t="shared" si="122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123"/>
        <v>32.269841269841272</v>
      </c>
      <c r="S1287" s="7" t="str">
        <f t="shared" si="124"/>
        <v>theater</v>
      </c>
      <c r="T1287" s="7" t="str">
        <f t="shared" si="125"/>
        <v>plays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12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 s="10">
        <f t="shared" si="121"/>
        <v>42052.583333333328</v>
      </c>
      <c r="L1288">
        <v>1423041227</v>
      </c>
      <c r="M1288" s="10">
        <f t="shared" si="122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123"/>
        <v>81.25</v>
      </c>
      <c r="S1288" s="7" t="str">
        <f t="shared" si="124"/>
        <v>theater</v>
      </c>
      <c r="T1288" s="7" t="str">
        <f t="shared" si="125"/>
        <v>plays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12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 s="10">
        <f t="shared" si="121"/>
        <v>42167.621018518519</v>
      </c>
      <c r="L1289">
        <v>1428936856</v>
      </c>
      <c r="M1289" s="10">
        <f t="shared" si="122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123"/>
        <v>24.2</v>
      </c>
      <c r="S1289" s="7" t="str">
        <f t="shared" si="124"/>
        <v>theater</v>
      </c>
      <c r="T1289" s="7" t="str">
        <f t="shared" si="125"/>
        <v>plays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12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 s="10">
        <f t="shared" si="121"/>
        <v>42592.166666666672</v>
      </c>
      <c r="L1290">
        <v>1468122163</v>
      </c>
      <c r="M1290" s="10">
        <f t="shared" si="122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123"/>
        <v>65.868852459016395</v>
      </c>
      <c r="S1290" s="7" t="str">
        <f t="shared" si="124"/>
        <v>theater</v>
      </c>
      <c r="T1290" s="7" t="str">
        <f t="shared" si="125"/>
        <v>plays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12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 s="10">
        <f t="shared" si="121"/>
        <v>42739.134780092587</v>
      </c>
      <c r="L1291">
        <v>1480907645</v>
      </c>
      <c r="M1291" s="10">
        <f t="shared" si="122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123"/>
        <v>36.07692307692308</v>
      </c>
      <c r="S1291" s="7" t="str">
        <f t="shared" si="124"/>
        <v>theater</v>
      </c>
      <c r="T1291" s="7" t="str">
        <f t="shared" si="125"/>
        <v>plays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12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 s="10">
        <f t="shared" si="121"/>
        <v>42117.290972222225</v>
      </c>
      <c r="L1292">
        <v>1427121931</v>
      </c>
      <c r="M1292" s="10">
        <f t="shared" si="122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123"/>
        <v>44.186046511627907</v>
      </c>
      <c r="S1292" s="7" t="str">
        <f t="shared" si="124"/>
        <v>theater</v>
      </c>
      <c r="T1292" s="7" t="str">
        <f t="shared" si="125"/>
        <v>plays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12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 s="10">
        <f t="shared" si="121"/>
        <v>42101.291666666672</v>
      </c>
      <c r="L1293">
        <v>1425224391</v>
      </c>
      <c r="M1293" s="10">
        <f t="shared" si="122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123"/>
        <v>104.07142857142857</v>
      </c>
      <c r="S1293" s="7" t="str">
        <f t="shared" si="124"/>
        <v>theater</v>
      </c>
      <c r="T1293" s="7" t="str">
        <f t="shared" si="125"/>
        <v>plays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12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 s="10">
        <f t="shared" si="121"/>
        <v>42283.957638888889</v>
      </c>
      <c r="L1294">
        <v>1441822828</v>
      </c>
      <c r="M1294" s="10">
        <f t="shared" si="122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123"/>
        <v>35.96153846153846</v>
      </c>
      <c r="S1294" s="7" t="str">
        <f t="shared" si="124"/>
        <v>theater</v>
      </c>
      <c r="T1294" s="7" t="str">
        <f t="shared" si="125"/>
        <v>plays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12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 s="10">
        <f t="shared" si="121"/>
        <v>42322.742719907401</v>
      </c>
      <c r="L1295">
        <v>1444927771</v>
      </c>
      <c r="M1295" s="10">
        <f t="shared" si="122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123"/>
        <v>127.79166666666667</v>
      </c>
      <c r="S1295" s="7" t="str">
        <f t="shared" si="124"/>
        <v>theater</v>
      </c>
      <c r="T1295" s="7" t="str">
        <f t="shared" si="125"/>
        <v>plays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12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 s="10">
        <f t="shared" si="121"/>
        <v>42296.458333333328</v>
      </c>
      <c r="L1296">
        <v>1443696797</v>
      </c>
      <c r="M1296" s="10">
        <f t="shared" si="122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123"/>
        <v>27.727272727272727</v>
      </c>
      <c r="S1296" s="7" t="str">
        <f t="shared" si="124"/>
        <v>theater</v>
      </c>
      <c r="T1296" s="7" t="str">
        <f t="shared" si="125"/>
        <v>plays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12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 s="10">
        <f t="shared" si="121"/>
        <v>42214.708333333328</v>
      </c>
      <c r="L1297">
        <v>1435585497</v>
      </c>
      <c r="M1297" s="10">
        <f t="shared" si="122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123"/>
        <v>39.828125</v>
      </c>
      <c r="S1297" s="7" t="str">
        <f t="shared" si="124"/>
        <v>theater</v>
      </c>
      <c r="T1297" s="7" t="str">
        <f t="shared" si="125"/>
        <v>plays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12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 s="10">
        <f t="shared" si="121"/>
        <v>42443.008946759262</v>
      </c>
      <c r="L1298">
        <v>1456189973</v>
      </c>
      <c r="M1298" s="10">
        <f t="shared" si="122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123"/>
        <v>52.173913043478258</v>
      </c>
      <c r="S1298" s="7" t="str">
        <f t="shared" si="124"/>
        <v>theater</v>
      </c>
      <c r="T1298" s="7" t="str">
        <f t="shared" si="125"/>
        <v>plays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12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 s="10">
        <f t="shared" si="121"/>
        <v>42491.747199074074</v>
      </c>
      <c r="L1299">
        <v>1459533358</v>
      </c>
      <c r="M1299" s="10">
        <f t="shared" si="122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123"/>
        <v>92.037815126050418</v>
      </c>
      <c r="S1299" s="7" t="str">
        <f t="shared" si="124"/>
        <v>theater</v>
      </c>
      <c r="T1299" s="7" t="str">
        <f t="shared" si="125"/>
        <v>plays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12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 s="10">
        <f t="shared" si="121"/>
        <v>42488.680925925932</v>
      </c>
      <c r="L1300">
        <v>1459268432</v>
      </c>
      <c r="M1300" s="10">
        <f t="shared" si="122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123"/>
        <v>63.424242424242422</v>
      </c>
      <c r="S1300" s="7" t="str">
        <f t="shared" si="124"/>
        <v>theater</v>
      </c>
      <c r="T1300" s="7" t="str">
        <f t="shared" si="125"/>
        <v>plays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12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 s="10">
        <f t="shared" si="121"/>
        <v>42199.814340277779</v>
      </c>
      <c r="L1301">
        <v>1434310359</v>
      </c>
      <c r="M1301" s="10">
        <f t="shared" si="122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123"/>
        <v>135.625</v>
      </c>
      <c r="S1301" s="7" t="str">
        <f t="shared" si="124"/>
        <v>theater</v>
      </c>
      <c r="T1301" s="7" t="str">
        <f t="shared" si="125"/>
        <v>plays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12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 s="10">
        <f t="shared" si="121"/>
        <v>42522.789583333331</v>
      </c>
      <c r="L1302">
        <v>1461427938</v>
      </c>
      <c r="M1302" s="10">
        <f t="shared" si="122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123"/>
        <v>168.75</v>
      </c>
      <c r="S1302" s="7" t="str">
        <f t="shared" si="124"/>
        <v>theater</v>
      </c>
      <c r="T1302" s="7" t="str">
        <f t="shared" si="125"/>
        <v>plays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12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 s="10">
        <f t="shared" si="121"/>
        <v>42206.125</v>
      </c>
      <c r="L1303">
        <v>1436551178</v>
      </c>
      <c r="M1303" s="10">
        <f t="shared" si="122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123"/>
        <v>70.862068965517238</v>
      </c>
      <c r="S1303" s="7" t="str">
        <f t="shared" si="124"/>
        <v>theater</v>
      </c>
      <c r="T1303" s="7" t="str">
        <f t="shared" si="125"/>
        <v>plays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120"/>
        <v>1</v>
      </c>
      <c r="G1304" t="s">
        <v>8219</v>
      </c>
      <c r="H1304" t="s">
        <v>8224</v>
      </c>
      <c r="I1304" t="s">
        <v>8246</v>
      </c>
      <c r="J1304">
        <v>1480559011</v>
      </c>
      <c r="K1304" s="10">
        <f t="shared" si="121"/>
        <v>42705.099664351852</v>
      </c>
      <c r="L1304">
        <v>1477963411</v>
      </c>
      <c r="M1304" s="10">
        <f t="shared" si="122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123"/>
        <v>50</v>
      </c>
      <c r="S1304" s="7" t="str">
        <f t="shared" si="124"/>
        <v>theater</v>
      </c>
      <c r="T1304" s="7" t="str">
        <f t="shared" si="125"/>
        <v>plays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12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 s="10">
        <f t="shared" si="121"/>
        <v>42582.458333333328</v>
      </c>
      <c r="L1305">
        <v>1468578920</v>
      </c>
      <c r="M1305" s="10">
        <f t="shared" si="122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123"/>
        <v>42.214166666666671</v>
      </c>
      <c r="S1305" s="7" t="str">
        <f t="shared" si="124"/>
        <v>theater</v>
      </c>
      <c r="T1305" s="7" t="str">
        <f t="shared" si="125"/>
        <v>plays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12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 s="10">
        <f t="shared" si="121"/>
        <v>42807.152835648143</v>
      </c>
      <c r="L1306">
        <v>1484196005</v>
      </c>
      <c r="M1306" s="10">
        <f t="shared" si="122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123"/>
        <v>152.41346153846155</v>
      </c>
      <c r="S1306" s="7" t="str">
        <f t="shared" si="124"/>
        <v>technology</v>
      </c>
      <c r="T1306" s="7" t="str">
        <f t="shared" si="125"/>
        <v>wearables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12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 s="10">
        <f t="shared" si="121"/>
        <v>42572.729166666672</v>
      </c>
      <c r="L1307">
        <v>1466611108</v>
      </c>
      <c r="M1307" s="10">
        <f t="shared" si="122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123"/>
        <v>90.616279069767444</v>
      </c>
      <c r="S1307" s="7" t="str">
        <f t="shared" si="124"/>
        <v>technology</v>
      </c>
      <c r="T1307" s="7" t="str">
        <f t="shared" si="125"/>
        <v>wearables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12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 s="10">
        <f t="shared" si="121"/>
        <v>41977.457569444443</v>
      </c>
      <c r="L1308">
        <v>1415098734</v>
      </c>
      <c r="M1308" s="10">
        <f t="shared" si="122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123"/>
        <v>201.60393258426967</v>
      </c>
      <c r="S1308" s="7" t="str">
        <f t="shared" si="124"/>
        <v>technology</v>
      </c>
      <c r="T1308" s="7" t="str">
        <f t="shared" si="125"/>
        <v>wearables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12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 s="10">
        <f t="shared" si="121"/>
        <v>42417.503229166665</v>
      </c>
      <c r="L1309">
        <v>1453118679</v>
      </c>
      <c r="M1309" s="10">
        <f t="shared" si="122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123"/>
        <v>127.93333333333334</v>
      </c>
      <c r="S1309" s="7" t="str">
        <f t="shared" si="124"/>
        <v>technology</v>
      </c>
      <c r="T1309" s="7" t="str">
        <f t="shared" si="125"/>
        <v>wearables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12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 s="10">
        <f t="shared" si="121"/>
        <v>42651.613564814819</v>
      </c>
      <c r="L1310">
        <v>1472481812</v>
      </c>
      <c r="M1310" s="10">
        <f t="shared" si="122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123"/>
        <v>29.894736842105264</v>
      </c>
      <c r="S1310" s="7" t="str">
        <f t="shared" si="124"/>
        <v>technology</v>
      </c>
      <c r="T1310" s="7" t="str">
        <f t="shared" si="125"/>
        <v>wearables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12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 s="10">
        <f t="shared" si="121"/>
        <v>42292.882731481484</v>
      </c>
      <c r="L1311">
        <v>1441919468</v>
      </c>
      <c r="M1311" s="10">
        <f t="shared" si="122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123"/>
        <v>367.97142857142859</v>
      </c>
      <c r="S1311" s="7" t="str">
        <f t="shared" si="124"/>
        <v>technology</v>
      </c>
      <c r="T1311" s="7" t="str">
        <f t="shared" si="125"/>
        <v>wearables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12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 s="10">
        <f t="shared" si="121"/>
        <v>42601.667245370365</v>
      </c>
      <c r="L1312">
        <v>1467734450</v>
      </c>
      <c r="M1312" s="10">
        <f t="shared" si="122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123"/>
        <v>129.16666666666666</v>
      </c>
      <c r="S1312" s="7" t="str">
        <f t="shared" si="124"/>
        <v>technology</v>
      </c>
      <c r="T1312" s="7" t="str">
        <f t="shared" si="125"/>
        <v>wearables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12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 s="10">
        <f t="shared" si="121"/>
        <v>42704.843969907408</v>
      </c>
      <c r="L1313">
        <v>1477509319</v>
      </c>
      <c r="M1313" s="10">
        <f t="shared" si="122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123"/>
        <v>800.7</v>
      </c>
      <c r="S1313" s="7" t="str">
        <f t="shared" si="124"/>
        <v>technology</v>
      </c>
      <c r="T1313" s="7" t="str">
        <f t="shared" si="125"/>
        <v>wearables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12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 s="10">
        <f t="shared" si="121"/>
        <v>42112.702800925923</v>
      </c>
      <c r="L1314">
        <v>1426783922</v>
      </c>
      <c r="M1314" s="10">
        <f t="shared" si="122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123"/>
        <v>28</v>
      </c>
      <c r="S1314" s="7" t="str">
        <f t="shared" si="124"/>
        <v>technology</v>
      </c>
      <c r="T1314" s="7" t="str">
        <f t="shared" si="125"/>
        <v>wearables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12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 s="10">
        <f t="shared" si="121"/>
        <v>42432.709652777776</v>
      </c>
      <c r="L1315">
        <v>1454432514</v>
      </c>
      <c r="M1315" s="10">
        <f t="shared" si="122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123"/>
        <v>102.01639344262296</v>
      </c>
      <c r="S1315" s="7" t="str">
        <f t="shared" si="124"/>
        <v>technology</v>
      </c>
      <c r="T1315" s="7" t="str">
        <f t="shared" si="125"/>
        <v>wearables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12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 s="10">
        <f t="shared" si="121"/>
        <v>42664.669675925921</v>
      </c>
      <c r="L1316">
        <v>1471881860</v>
      </c>
      <c r="M1316" s="10">
        <f t="shared" si="122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123"/>
        <v>184.36363636363637</v>
      </c>
      <c r="S1316" s="7" t="str">
        <f t="shared" si="124"/>
        <v>technology</v>
      </c>
      <c r="T1316" s="7" t="str">
        <f t="shared" si="125"/>
        <v>wearables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12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 s="10">
        <f t="shared" si="121"/>
        <v>42314.041666666672</v>
      </c>
      <c r="L1317">
        <v>1443700648</v>
      </c>
      <c r="M1317" s="10">
        <f t="shared" si="122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123"/>
        <v>162.91935483870967</v>
      </c>
      <c r="S1317" s="7" t="str">
        <f t="shared" si="124"/>
        <v>technology</v>
      </c>
      <c r="T1317" s="7" t="str">
        <f t="shared" si="125"/>
        <v>wearables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12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 s="10">
        <f t="shared" si="121"/>
        <v>42428.961909722217</v>
      </c>
      <c r="L1318">
        <v>1453676709</v>
      </c>
      <c r="M1318" s="10">
        <f t="shared" si="122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123"/>
        <v>1</v>
      </c>
      <c r="S1318" s="7" t="str">
        <f t="shared" si="124"/>
        <v>technology</v>
      </c>
      <c r="T1318" s="7" t="str">
        <f t="shared" si="125"/>
        <v>wearables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12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 s="10">
        <f t="shared" si="121"/>
        <v>42572.583333333328</v>
      </c>
      <c r="L1319">
        <v>1464586746</v>
      </c>
      <c r="M1319" s="10">
        <f t="shared" si="122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123"/>
        <v>603.52631578947364</v>
      </c>
      <c r="S1319" s="7" t="str">
        <f t="shared" si="124"/>
        <v>technology</v>
      </c>
      <c r="T1319" s="7" t="str">
        <f t="shared" si="125"/>
        <v>wearables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12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 s="10">
        <f t="shared" si="121"/>
        <v>42015.043657407412</v>
      </c>
      <c r="L1320">
        <v>1418346172</v>
      </c>
      <c r="M1320" s="10">
        <f t="shared" si="122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123"/>
        <v>45.407407407407405</v>
      </c>
      <c r="S1320" s="7" t="str">
        <f t="shared" si="124"/>
        <v>technology</v>
      </c>
      <c r="T1320" s="7" t="str">
        <f t="shared" si="125"/>
        <v>wearables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12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 s="10">
        <f t="shared" si="121"/>
        <v>41831.666666666664</v>
      </c>
      <c r="L1321">
        <v>1403810965</v>
      </c>
      <c r="M1321" s="10">
        <f t="shared" si="122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123"/>
        <v>97.333333333333329</v>
      </c>
      <c r="S1321" s="7" t="str">
        <f t="shared" si="124"/>
        <v>technology</v>
      </c>
      <c r="T1321" s="7" t="str">
        <f t="shared" si="125"/>
        <v>wearables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12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 s="10">
        <f t="shared" si="121"/>
        <v>42734.958333333328</v>
      </c>
      <c r="L1322">
        <v>1480610046</v>
      </c>
      <c r="M1322" s="10">
        <f t="shared" si="122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123"/>
        <v>167.66666666666666</v>
      </c>
      <c r="S1322" s="7" t="str">
        <f t="shared" si="124"/>
        <v>technology</v>
      </c>
      <c r="T1322" s="7" t="str">
        <f t="shared" si="125"/>
        <v>wearables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12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 s="10">
        <f t="shared" si="121"/>
        <v>42727.74927083333</v>
      </c>
      <c r="L1323">
        <v>1479923937</v>
      </c>
      <c r="M1323" s="10">
        <f t="shared" si="122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123"/>
        <v>859.85714285714289</v>
      </c>
      <c r="S1323" s="7" t="str">
        <f t="shared" si="124"/>
        <v>technology</v>
      </c>
      <c r="T1323" s="7" t="str">
        <f t="shared" si="125"/>
        <v>wearables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12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 s="10">
        <f t="shared" si="121"/>
        <v>42145.656539351854</v>
      </c>
      <c r="L1324">
        <v>1429631125</v>
      </c>
      <c r="M1324" s="10">
        <f t="shared" si="122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123"/>
        <v>26.5</v>
      </c>
      <c r="S1324" s="7" t="str">
        <f t="shared" si="124"/>
        <v>technology</v>
      </c>
      <c r="T1324" s="7" t="str">
        <f t="shared" si="125"/>
        <v>wearables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12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 s="10">
        <f t="shared" si="121"/>
        <v>42486.288194444445</v>
      </c>
      <c r="L1325">
        <v>1458665146</v>
      </c>
      <c r="M1325" s="10">
        <f t="shared" si="122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123"/>
        <v>30.272727272727273</v>
      </c>
      <c r="S1325" s="7" t="str">
        <f t="shared" si="124"/>
        <v>technology</v>
      </c>
      <c r="T1325" s="7" t="str">
        <f t="shared" si="125"/>
        <v>wearables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12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 s="10">
        <f t="shared" si="121"/>
        <v>42656.633703703701</v>
      </c>
      <c r="L1326">
        <v>1473779552</v>
      </c>
      <c r="M1326" s="10">
        <f t="shared" si="122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123"/>
        <v>54.666666666666664</v>
      </c>
      <c r="S1326" s="7" t="str">
        <f t="shared" si="124"/>
        <v>technology</v>
      </c>
      <c r="T1326" s="7" t="str">
        <f t="shared" si="125"/>
        <v>wearables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12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 s="10">
        <f t="shared" si="121"/>
        <v>42734.086053240739</v>
      </c>
      <c r="L1327">
        <v>1480471435</v>
      </c>
      <c r="M1327" s="10">
        <f t="shared" si="122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123"/>
        <v>60.75</v>
      </c>
      <c r="S1327" s="7" t="str">
        <f t="shared" si="124"/>
        <v>technology</v>
      </c>
      <c r="T1327" s="7" t="str">
        <f t="shared" si="125"/>
        <v>wearables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12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 s="10">
        <f t="shared" si="121"/>
        <v>42019.791990740734</v>
      </c>
      <c r="L1328">
        <v>1417460428</v>
      </c>
      <c r="M1328" s="10">
        <f t="shared" si="122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123"/>
        <v>102.72727272727273</v>
      </c>
      <c r="S1328" s="7" t="str">
        <f t="shared" si="124"/>
        <v>technology</v>
      </c>
      <c r="T1328" s="7" t="str">
        <f t="shared" si="125"/>
        <v>wearables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12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 s="10">
        <f t="shared" si="121"/>
        <v>42153.678645833337</v>
      </c>
      <c r="L1329">
        <v>1430324235</v>
      </c>
      <c r="M1329" s="10">
        <f t="shared" si="122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123"/>
        <v>41.585365853658537</v>
      </c>
      <c r="S1329" s="7" t="str">
        <f t="shared" si="124"/>
        <v>technology</v>
      </c>
      <c r="T1329" s="7" t="str">
        <f t="shared" si="125"/>
        <v>wearables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12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 s="10">
        <f t="shared" si="121"/>
        <v>42657.642754629633</v>
      </c>
      <c r="L1330">
        <v>1472570734</v>
      </c>
      <c r="M1330" s="10">
        <f t="shared" si="122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123"/>
        <v>116.53333333333333</v>
      </c>
      <c r="S1330" s="7" t="str">
        <f t="shared" si="124"/>
        <v>technology</v>
      </c>
      <c r="T1330" s="7" t="str">
        <f t="shared" si="125"/>
        <v>wearables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12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 s="10">
        <f t="shared" si="121"/>
        <v>41975.263252314813</v>
      </c>
      <c r="L1331">
        <v>1414041545</v>
      </c>
      <c r="M1331" s="10">
        <f t="shared" si="122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123"/>
        <v>45.333333333333336</v>
      </c>
      <c r="S1331" s="7" t="str">
        <f t="shared" si="124"/>
        <v>technology</v>
      </c>
      <c r="T1331" s="7" t="str">
        <f t="shared" si="125"/>
        <v>wearables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12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 s="10">
        <f t="shared" si="121"/>
        <v>42553.166666666672</v>
      </c>
      <c r="L1332">
        <v>1464763109</v>
      </c>
      <c r="M1332" s="10">
        <f t="shared" si="122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123"/>
        <v>157.46</v>
      </c>
      <c r="S1332" s="7" t="str">
        <f t="shared" si="124"/>
        <v>technology</v>
      </c>
      <c r="T1332" s="7" t="str">
        <f t="shared" si="125"/>
        <v>wearables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12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 s="10">
        <f t="shared" si="121"/>
        <v>42599.50409722222</v>
      </c>
      <c r="L1333">
        <v>1468843554</v>
      </c>
      <c r="M1333" s="10">
        <f t="shared" si="122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123"/>
        <v>100.5</v>
      </c>
      <c r="S1333" s="7" t="str">
        <f t="shared" si="124"/>
        <v>technology</v>
      </c>
      <c r="T1333" s="7" t="str">
        <f t="shared" si="125"/>
        <v>wearables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120"/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0">
        <f t="shared" si="121"/>
        <v>42762.060277777782</v>
      </c>
      <c r="L1334">
        <v>1482888408</v>
      </c>
      <c r="M1334" s="10">
        <f t="shared" si="122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6">
        <v>0</v>
      </c>
      <c r="S1334" s="7" t="str">
        <f t="shared" si="124"/>
        <v>technology</v>
      </c>
      <c r="T1334" s="7" t="str">
        <f t="shared" si="125"/>
        <v>wearables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120"/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0">
        <f t="shared" si="121"/>
        <v>41836.106770833336</v>
      </c>
      <c r="L1335">
        <v>1402886025</v>
      </c>
      <c r="M1335" s="10">
        <f t="shared" si="122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6">
        <v>0</v>
      </c>
      <c r="S1335" s="7" t="str">
        <f t="shared" si="124"/>
        <v>technology</v>
      </c>
      <c r="T1335" s="7" t="str">
        <f t="shared" si="125"/>
        <v>wearables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12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 s="10">
        <f t="shared" si="121"/>
        <v>42440.774155092593</v>
      </c>
      <c r="L1336">
        <v>1455129287</v>
      </c>
      <c r="M1336" s="10">
        <f t="shared" si="122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123"/>
        <v>51.822463768115945</v>
      </c>
      <c r="S1336" s="7" t="str">
        <f t="shared" si="124"/>
        <v>technology</v>
      </c>
      <c r="T1336" s="7" t="str">
        <f t="shared" si="125"/>
        <v>wearables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12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 s="10">
        <f t="shared" si="121"/>
        <v>42343.936365740738</v>
      </c>
      <c r="L1337">
        <v>1446762502</v>
      </c>
      <c r="M1337" s="10">
        <f t="shared" si="122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123"/>
        <v>308.75</v>
      </c>
      <c r="S1337" s="7" t="str">
        <f t="shared" si="124"/>
        <v>technology</v>
      </c>
      <c r="T1337" s="7" t="str">
        <f t="shared" si="125"/>
        <v>wearables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12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 s="10">
        <f t="shared" si="121"/>
        <v>41990.863750000004</v>
      </c>
      <c r="L1338">
        <v>1415825028</v>
      </c>
      <c r="M1338" s="10">
        <f t="shared" si="122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123"/>
        <v>379.22767857142856</v>
      </c>
      <c r="S1338" s="7" t="str">
        <f t="shared" si="124"/>
        <v>technology</v>
      </c>
      <c r="T1338" s="7" t="str">
        <f t="shared" si="125"/>
        <v>wearables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12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 s="10">
        <f t="shared" si="121"/>
        <v>42797.577303240745</v>
      </c>
      <c r="L1339">
        <v>1485957079</v>
      </c>
      <c r="M1339" s="10">
        <f t="shared" si="122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123"/>
        <v>176.36428571428573</v>
      </c>
      <c r="S1339" s="7" t="str">
        <f t="shared" si="124"/>
        <v>technology</v>
      </c>
      <c r="T1339" s="7" t="str">
        <f t="shared" si="125"/>
        <v>wearables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12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 s="10">
        <f t="shared" si="121"/>
        <v>42218.803622685184</v>
      </c>
      <c r="L1340">
        <v>1435951033</v>
      </c>
      <c r="M1340" s="10">
        <f t="shared" si="122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123"/>
        <v>66.066666666666663</v>
      </c>
      <c r="S1340" s="7" t="str">
        <f t="shared" si="124"/>
        <v>technology</v>
      </c>
      <c r="T1340" s="7" t="str">
        <f t="shared" si="125"/>
        <v>wearables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12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 s="10">
        <f t="shared" si="121"/>
        <v>41981.688831018517</v>
      </c>
      <c r="L1341">
        <v>1414164715</v>
      </c>
      <c r="M1341" s="10">
        <f t="shared" si="122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123"/>
        <v>89.648648648648646</v>
      </c>
      <c r="S1341" s="7" t="str">
        <f t="shared" si="124"/>
        <v>technology</v>
      </c>
      <c r="T1341" s="7" t="str">
        <f t="shared" si="125"/>
        <v>wearables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120"/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0">
        <f t="shared" si="121"/>
        <v>41866.595520833333</v>
      </c>
      <c r="L1342">
        <v>1405520253</v>
      </c>
      <c r="M1342" s="10">
        <f t="shared" si="122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6">
        <v>0</v>
      </c>
      <c r="S1342" s="7" t="str">
        <f t="shared" si="124"/>
        <v>technology</v>
      </c>
      <c r="T1342" s="7" t="str">
        <f t="shared" si="125"/>
        <v>wearables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12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 s="10">
        <f t="shared" si="121"/>
        <v>42644.624039351853</v>
      </c>
      <c r="L1343">
        <v>1472569117</v>
      </c>
      <c r="M1343" s="10">
        <f t="shared" si="122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123"/>
        <v>382.39130434782606</v>
      </c>
      <c r="S1343" s="7" t="str">
        <f t="shared" si="124"/>
        <v>technology</v>
      </c>
      <c r="T1343" s="7" t="str">
        <f t="shared" si="125"/>
        <v>wearables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12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 s="10">
        <f t="shared" si="121"/>
        <v>42202.816423611104</v>
      </c>
      <c r="L1344">
        <v>1434569739</v>
      </c>
      <c r="M1344" s="10">
        <f t="shared" si="122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123"/>
        <v>100</v>
      </c>
      <c r="S1344" s="7" t="str">
        <f t="shared" si="124"/>
        <v>technology</v>
      </c>
      <c r="T1344" s="7" t="str">
        <f t="shared" si="125"/>
        <v>wearables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12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 s="10">
        <f t="shared" si="121"/>
        <v>42601.165972222225</v>
      </c>
      <c r="L1345">
        <v>1466512683</v>
      </c>
      <c r="M1345" s="10">
        <f t="shared" si="122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123"/>
        <v>158.35603715170279</v>
      </c>
      <c r="S1345" s="7" t="str">
        <f t="shared" si="124"/>
        <v>technology</v>
      </c>
      <c r="T1345" s="7" t="str">
        <f t="shared" si="125"/>
        <v>wearables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120"/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 s="10">
        <f t="shared" si="121"/>
        <v>42551.789803240739</v>
      </c>
      <c r="L1346">
        <v>1464807439</v>
      </c>
      <c r="M1346" s="10">
        <f t="shared" si="122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si="123"/>
        <v>40.762589928057551</v>
      </c>
      <c r="S1346" s="7" t="str">
        <f t="shared" si="124"/>
        <v>publishing</v>
      </c>
      <c r="T1346" s="7" t="str">
        <f t="shared" si="125"/>
        <v>nonfiction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126">E1347/D1347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 s="10">
        <f t="shared" ref="K1347:K1410" si="127">(((J1347/60)/60)/24)+DATE(1970,1,1)</f>
        <v>41834.814340277779</v>
      </c>
      <c r="L1347">
        <v>1402342359</v>
      </c>
      <c r="M1347" s="10">
        <f t="shared" ref="M1347:M1410" si="128">(((L1347/60)/60)/24)+DATE(1970,1,1)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ref="R1347:R1410" si="129">E1347/O1347</f>
        <v>53.571428571428569</v>
      </c>
      <c r="S1347" s="7" t="str">
        <f t="shared" ref="S1347:S1410" si="130">LEFT($Q1347,FIND("/",$Q1347)-1)</f>
        <v>publishing</v>
      </c>
      <c r="T1347" s="7" t="str">
        <f t="shared" ref="T1347:T1410" si="131">RIGHT($Q1347,LEN($Q1347)-FIND("/",$Q1347))</f>
        <v>nonfiction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126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 s="10">
        <f t="shared" si="127"/>
        <v>41452.075821759259</v>
      </c>
      <c r="L1348">
        <v>1369705751</v>
      </c>
      <c r="M1348" s="10">
        <f t="shared" si="128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129"/>
        <v>48.449664429530202</v>
      </c>
      <c r="S1348" s="7" t="str">
        <f t="shared" si="130"/>
        <v>publishing</v>
      </c>
      <c r="T1348" s="7" t="str">
        <f t="shared" si="131"/>
        <v>nonfiction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126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 s="10">
        <f t="shared" si="127"/>
        <v>42070.638020833328</v>
      </c>
      <c r="L1349">
        <v>1423149525</v>
      </c>
      <c r="M1349" s="10">
        <f t="shared" si="128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129"/>
        <v>82.41935483870968</v>
      </c>
      <c r="S1349" s="7" t="str">
        <f t="shared" si="130"/>
        <v>publishing</v>
      </c>
      <c r="T1349" s="7" t="str">
        <f t="shared" si="131"/>
        <v>nonfiction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126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 s="10">
        <f t="shared" si="127"/>
        <v>41991.506168981476</v>
      </c>
      <c r="L1350">
        <v>1416485333</v>
      </c>
      <c r="M1350" s="10">
        <f t="shared" si="128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129"/>
        <v>230.19230769230768</v>
      </c>
      <c r="S1350" s="7" t="str">
        <f t="shared" si="130"/>
        <v>publishing</v>
      </c>
      <c r="T1350" s="7" t="str">
        <f t="shared" si="131"/>
        <v>nonfiction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126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 s="10">
        <f t="shared" si="127"/>
        <v>42354.290972222225</v>
      </c>
      <c r="L1351">
        <v>1447055935</v>
      </c>
      <c r="M1351" s="10">
        <f t="shared" si="128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129"/>
        <v>59.360465116279073</v>
      </c>
      <c r="S1351" s="7" t="str">
        <f t="shared" si="130"/>
        <v>publishing</v>
      </c>
      <c r="T1351" s="7" t="str">
        <f t="shared" si="131"/>
        <v>nonfiction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126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 s="10">
        <f t="shared" si="127"/>
        <v>42364.013124999998</v>
      </c>
      <c r="L1352">
        <v>1448497134</v>
      </c>
      <c r="M1352" s="10">
        <f t="shared" si="128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129"/>
        <v>66.698717948717942</v>
      </c>
      <c r="S1352" s="7" t="str">
        <f t="shared" si="130"/>
        <v>publishing</v>
      </c>
      <c r="T1352" s="7" t="str">
        <f t="shared" si="131"/>
        <v>nonfiction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126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 s="10">
        <f t="shared" si="127"/>
        <v>42412.74009259259</v>
      </c>
      <c r="L1353">
        <v>1452707144</v>
      </c>
      <c r="M1353" s="10">
        <f t="shared" si="128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129"/>
        <v>168.77500000000001</v>
      </c>
      <c r="S1353" s="7" t="str">
        <f t="shared" si="130"/>
        <v>publishing</v>
      </c>
      <c r="T1353" s="7" t="str">
        <f t="shared" si="131"/>
        <v>nonfiction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126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 s="10">
        <f t="shared" si="127"/>
        <v>42252.165972222225</v>
      </c>
      <c r="L1354">
        <v>1436968366</v>
      </c>
      <c r="M1354" s="10">
        <f t="shared" si="128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129"/>
        <v>59.973568281938327</v>
      </c>
      <c r="S1354" s="7" t="str">
        <f t="shared" si="130"/>
        <v>publishing</v>
      </c>
      <c r="T1354" s="7" t="str">
        <f t="shared" si="131"/>
        <v>nonfiction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126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 s="10">
        <f t="shared" si="127"/>
        <v>41344</v>
      </c>
      <c r="L1355">
        <v>1359946188</v>
      </c>
      <c r="M1355" s="10">
        <f t="shared" si="128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129"/>
        <v>31.80952380952381</v>
      </c>
      <c r="S1355" s="7" t="str">
        <f t="shared" si="130"/>
        <v>publishing</v>
      </c>
      <c r="T1355" s="7" t="str">
        <f t="shared" si="131"/>
        <v>nonfiction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126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 s="10">
        <f t="shared" si="127"/>
        <v>42532.807627314818</v>
      </c>
      <c r="L1356">
        <v>1463080979</v>
      </c>
      <c r="M1356" s="10">
        <f t="shared" si="128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129"/>
        <v>24.421875</v>
      </c>
      <c r="S1356" s="7" t="str">
        <f t="shared" si="130"/>
        <v>publishing</v>
      </c>
      <c r="T1356" s="7" t="str">
        <f t="shared" si="131"/>
        <v>nonfiction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126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 s="10">
        <f t="shared" si="127"/>
        <v>41243.416666666664</v>
      </c>
      <c r="L1357">
        <v>1351663605</v>
      </c>
      <c r="M1357" s="10">
        <f t="shared" si="128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129"/>
        <v>25.347107438016529</v>
      </c>
      <c r="S1357" s="7" t="str">
        <f t="shared" si="130"/>
        <v>publishing</v>
      </c>
      <c r="T1357" s="7" t="str">
        <f t="shared" si="131"/>
        <v>nonfiction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126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 s="10">
        <f t="shared" si="127"/>
        <v>41460.038888888892</v>
      </c>
      <c r="L1358">
        <v>1370393760</v>
      </c>
      <c r="M1358" s="10">
        <f t="shared" si="128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129"/>
        <v>71.443218390804603</v>
      </c>
      <c r="S1358" s="7" t="str">
        <f t="shared" si="130"/>
        <v>publishing</v>
      </c>
      <c r="T1358" s="7" t="str">
        <f t="shared" si="131"/>
        <v>nonfiction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126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 s="10">
        <f t="shared" si="127"/>
        <v>41334.249305555553</v>
      </c>
      <c r="L1359">
        <v>1359587137</v>
      </c>
      <c r="M1359" s="10">
        <f t="shared" si="128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129"/>
        <v>38.553846153846152</v>
      </c>
      <c r="S1359" s="7" t="str">
        <f t="shared" si="130"/>
        <v>publishing</v>
      </c>
      <c r="T1359" s="7" t="str">
        <f t="shared" si="131"/>
        <v>nonfiction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126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 s="10">
        <f t="shared" si="127"/>
        <v>40719.570868055554</v>
      </c>
      <c r="L1360">
        <v>1306417323</v>
      </c>
      <c r="M1360" s="10">
        <f t="shared" si="128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129"/>
        <v>68.367346938775512</v>
      </c>
      <c r="S1360" s="7" t="str">
        <f t="shared" si="130"/>
        <v>publishing</v>
      </c>
      <c r="T1360" s="7" t="str">
        <f t="shared" si="131"/>
        <v>nonfiction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126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 s="10">
        <f t="shared" si="127"/>
        <v>40730.814699074072</v>
      </c>
      <c r="L1361">
        <v>1304623990</v>
      </c>
      <c r="M1361" s="10">
        <f t="shared" si="128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129"/>
        <v>40.210526315789473</v>
      </c>
      <c r="S1361" s="7" t="str">
        <f t="shared" si="130"/>
        <v>publishing</v>
      </c>
      <c r="T1361" s="7" t="str">
        <f t="shared" si="131"/>
        <v>nonfiction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126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 s="10">
        <f t="shared" si="127"/>
        <v>41123.900694444441</v>
      </c>
      <c r="L1362">
        <v>1341524220</v>
      </c>
      <c r="M1362" s="10">
        <f t="shared" si="128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129"/>
        <v>32.074074074074076</v>
      </c>
      <c r="S1362" s="7" t="str">
        <f t="shared" si="130"/>
        <v>publishing</v>
      </c>
      <c r="T1362" s="7" t="str">
        <f t="shared" si="131"/>
        <v>nonfiction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126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 s="10">
        <f t="shared" si="127"/>
        <v>41811.717268518521</v>
      </c>
      <c r="L1363">
        <v>1400778772</v>
      </c>
      <c r="M1363" s="10">
        <f t="shared" si="128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129"/>
        <v>28.632575757575758</v>
      </c>
      <c r="S1363" s="7" t="str">
        <f t="shared" si="130"/>
        <v>publishing</v>
      </c>
      <c r="T1363" s="7" t="str">
        <f t="shared" si="131"/>
        <v>nonfiction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126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 s="10">
        <f t="shared" si="127"/>
        <v>41524.934386574074</v>
      </c>
      <c r="L1364">
        <v>1373408731</v>
      </c>
      <c r="M1364" s="10">
        <f t="shared" si="128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129"/>
        <v>43.64</v>
      </c>
      <c r="S1364" s="7" t="str">
        <f t="shared" si="130"/>
        <v>publishing</v>
      </c>
      <c r="T1364" s="7" t="str">
        <f t="shared" si="131"/>
        <v>nonfiction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126"/>
        <v>1</v>
      </c>
      <c r="G1365" t="s">
        <v>8219</v>
      </c>
      <c r="H1365" t="s">
        <v>8224</v>
      </c>
      <c r="I1365" t="s">
        <v>8246</v>
      </c>
      <c r="J1365">
        <v>1455523140</v>
      </c>
      <c r="K1365" s="10">
        <f t="shared" si="127"/>
        <v>42415.332638888889</v>
      </c>
      <c r="L1365">
        <v>1453925727</v>
      </c>
      <c r="M1365" s="10">
        <f t="shared" si="128"/>
        <v>42396.8440625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129"/>
        <v>40</v>
      </c>
      <c r="S1365" s="7" t="str">
        <f t="shared" si="130"/>
        <v>publishing</v>
      </c>
      <c r="T1365" s="7" t="str">
        <f t="shared" si="131"/>
        <v>nonfiction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126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 s="10">
        <f t="shared" si="127"/>
        <v>42011.6956712963</v>
      </c>
      <c r="L1366">
        <v>1415464906</v>
      </c>
      <c r="M1366" s="10">
        <f t="shared" si="128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129"/>
        <v>346.04166666666669</v>
      </c>
      <c r="S1366" s="7" t="str">
        <f t="shared" si="130"/>
        <v>music</v>
      </c>
      <c r="T1366" s="7" t="str">
        <f t="shared" si="131"/>
        <v>rock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126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 s="10">
        <f t="shared" si="127"/>
        <v>42079.691574074073</v>
      </c>
      <c r="L1367">
        <v>1423935352</v>
      </c>
      <c r="M1367" s="10">
        <f t="shared" si="128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129"/>
        <v>81.739130434782609</v>
      </c>
      <c r="S1367" s="7" t="str">
        <f t="shared" si="130"/>
        <v>music</v>
      </c>
      <c r="T1367" s="7" t="str">
        <f t="shared" si="131"/>
        <v>rock</v>
      </c>
    </row>
    <row r="1368" spans="1:20" ht="18.7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126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 s="10">
        <f t="shared" si="127"/>
        <v>41970.037766203706</v>
      </c>
      <c r="L1368">
        <v>1413158063</v>
      </c>
      <c r="M1368" s="10">
        <f t="shared" si="128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129"/>
        <v>64.535306122448986</v>
      </c>
      <c r="S1368" s="7" t="str">
        <f t="shared" si="130"/>
        <v>music</v>
      </c>
      <c r="T1368" s="7" t="str">
        <f t="shared" si="131"/>
        <v>rock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126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 s="10">
        <f t="shared" si="127"/>
        <v>42322.044560185182</v>
      </c>
      <c r="L1369">
        <v>1444867450</v>
      </c>
      <c r="M1369" s="10">
        <f t="shared" si="128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129"/>
        <v>63.477777777777774</v>
      </c>
      <c r="S1369" s="7" t="str">
        <f t="shared" si="130"/>
        <v>music</v>
      </c>
      <c r="T1369" s="7" t="str">
        <f t="shared" si="131"/>
        <v>rock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126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 s="10">
        <f t="shared" si="127"/>
        <v>42170.190902777773</v>
      </c>
      <c r="L1370">
        <v>1432269294</v>
      </c>
      <c r="M1370" s="10">
        <f t="shared" si="128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129"/>
        <v>63.620689655172413</v>
      </c>
      <c r="S1370" s="7" t="str">
        <f t="shared" si="130"/>
        <v>music</v>
      </c>
      <c r="T1370" s="7" t="str">
        <f t="shared" si="131"/>
        <v>rock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126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 s="10">
        <f t="shared" si="127"/>
        <v>41740.594282407408</v>
      </c>
      <c r="L1371">
        <v>1394633746</v>
      </c>
      <c r="M1371" s="10">
        <f t="shared" si="128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129"/>
        <v>83.967068965517228</v>
      </c>
      <c r="S1371" s="7" t="str">
        <f t="shared" si="130"/>
        <v>music</v>
      </c>
      <c r="T1371" s="7" t="str">
        <f t="shared" si="131"/>
        <v>rock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126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 s="10">
        <f t="shared" si="127"/>
        <v>41563.00335648148</v>
      </c>
      <c r="L1372">
        <v>1380585890</v>
      </c>
      <c r="M1372" s="10">
        <f t="shared" si="128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129"/>
        <v>77.75</v>
      </c>
      <c r="S1372" s="7" t="str">
        <f t="shared" si="130"/>
        <v>music</v>
      </c>
      <c r="T1372" s="7" t="str">
        <f t="shared" si="131"/>
        <v>rock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126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 s="10">
        <f t="shared" si="127"/>
        <v>42131.758587962962</v>
      </c>
      <c r="L1373">
        <v>1428430342</v>
      </c>
      <c r="M1373" s="10">
        <f t="shared" si="128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129"/>
        <v>107.07142857142857</v>
      </c>
      <c r="S1373" s="7" t="str">
        <f t="shared" si="130"/>
        <v>music</v>
      </c>
      <c r="T1373" s="7" t="str">
        <f t="shared" si="131"/>
        <v>rock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126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 s="10">
        <f t="shared" si="127"/>
        <v>41102.739953703705</v>
      </c>
      <c r="L1374">
        <v>1339523132</v>
      </c>
      <c r="M1374" s="10">
        <f t="shared" si="128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129"/>
        <v>38.75</v>
      </c>
      <c r="S1374" s="7" t="str">
        <f t="shared" si="130"/>
        <v>music</v>
      </c>
      <c r="T1374" s="7" t="str">
        <f t="shared" si="131"/>
        <v>rock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126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 s="10">
        <f t="shared" si="127"/>
        <v>42734.95177083333</v>
      </c>
      <c r="L1375">
        <v>1480546233</v>
      </c>
      <c r="M1375" s="10">
        <f t="shared" si="128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129"/>
        <v>201.94230769230768</v>
      </c>
      <c r="S1375" s="7" t="str">
        <f t="shared" si="130"/>
        <v>music</v>
      </c>
      <c r="T1375" s="7" t="str">
        <f t="shared" si="131"/>
        <v>rock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126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 s="10">
        <f t="shared" si="127"/>
        <v>42454.12023148148</v>
      </c>
      <c r="L1376">
        <v>1456285988</v>
      </c>
      <c r="M1376" s="10">
        <f t="shared" si="128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129"/>
        <v>43.060606060606062</v>
      </c>
      <c r="S1376" s="7" t="str">
        <f t="shared" si="130"/>
        <v>music</v>
      </c>
      <c r="T1376" s="7" t="str">
        <f t="shared" si="131"/>
        <v>rock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126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 s="10">
        <f t="shared" si="127"/>
        <v>42750.066192129627</v>
      </c>
      <c r="L1377">
        <v>1481852119</v>
      </c>
      <c r="M1377" s="10">
        <f t="shared" si="128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129"/>
        <v>62.871559633027523</v>
      </c>
      <c r="S1377" s="7" t="str">
        <f t="shared" si="130"/>
        <v>music</v>
      </c>
      <c r="T1377" s="7" t="str">
        <f t="shared" si="131"/>
        <v>rock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126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 s="10">
        <f t="shared" si="127"/>
        <v>42707.710717592592</v>
      </c>
      <c r="L1378">
        <v>1478189006</v>
      </c>
      <c r="M1378" s="10">
        <f t="shared" si="128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129"/>
        <v>55.607142857142854</v>
      </c>
      <c r="S1378" s="7" t="str">
        <f t="shared" si="130"/>
        <v>music</v>
      </c>
      <c r="T1378" s="7" t="str">
        <f t="shared" si="131"/>
        <v>rock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126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 s="10">
        <f t="shared" si="127"/>
        <v>42769.174305555556</v>
      </c>
      <c r="L1379">
        <v>1484198170</v>
      </c>
      <c r="M1379" s="10">
        <f t="shared" si="128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129"/>
        <v>48.70967741935484</v>
      </c>
      <c r="S1379" s="7" t="str">
        <f t="shared" si="130"/>
        <v>music</v>
      </c>
      <c r="T1379" s="7" t="str">
        <f t="shared" si="131"/>
        <v>rock</v>
      </c>
    </row>
    <row r="1380" spans="1:20" ht="18.7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126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 s="10">
        <f t="shared" si="127"/>
        <v>42583.759374999994</v>
      </c>
      <c r="L1380">
        <v>1468779210</v>
      </c>
      <c r="M1380" s="10">
        <f t="shared" si="128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129"/>
        <v>30.578947368421051</v>
      </c>
      <c r="S1380" s="7" t="str">
        <f t="shared" si="130"/>
        <v>music</v>
      </c>
      <c r="T1380" s="7" t="str">
        <f t="shared" si="131"/>
        <v>rock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126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 s="10">
        <f t="shared" si="127"/>
        <v>42160.491620370376</v>
      </c>
      <c r="L1381">
        <v>1430912876</v>
      </c>
      <c r="M1381" s="10">
        <f t="shared" si="128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129"/>
        <v>73.907284768211923</v>
      </c>
      <c r="S1381" s="7" t="str">
        <f t="shared" si="130"/>
        <v>music</v>
      </c>
      <c r="T1381" s="7" t="str">
        <f t="shared" si="131"/>
        <v>rock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126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 s="10">
        <f t="shared" si="127"/>
        <v>42164.083333333328</v>
      </c>
      <c r="L1382">
        <v>1431886706</v>
      </c>
      <c r="M1382" s="10">
        <f t="shared" si="128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129"/>
        <v>21.2</v>
      </c>
      <c r="S1382" s="7" t="str">
        <f t="shared" si="130"/>
        <v>music</v>
      </c>
      <c r="T1382" s="7" t="str">
        <f t="shared" si="131"/>
        <v>rock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126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 s="10">
        <f t="shared" si="127"/>
        <v>42733.214409722219</v>
      </c>
      <c r="L1383">
        <v>1480396125</v>
      </c>
      <c r="M1383" s="10">
        <f t="shared" si="128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129"/>
        <v>73.356164383561648</v>
      </c>
      <c r="S1383" s="7" t="str">
        <f t="shared" si="130"/>
        <v>music</v>
      </c>
      <c r="T1383" s="7" t="str">
        <f t="shared" si="131"/>
        <v>rock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126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 s="10">
        <f t="shared" si="127"/>
        <v>41400.800185185188</v>
      </c>
      <c r="L1384">
        <v>1365275536</v>
      </c>
      <c r="M1384" s="10">
        <f t="shared" si="128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129"/>
        <v>56.412162162162161</v>
      </c>
      <c r="S1384" s="7" t="str">
        <f t="shared" si="130"/>
        <v>music</v>
      </c>
      <c r="T1384" s="7" t="str">
        <f t="shared" si="131"/>
        <v>rock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126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 s="10">
        <f t="shared" si="127"/>
        <v>42727.074976851851</v>
      </c>
      <c r="L1385">
        <v>1480729678</v>
      </c>
      <c r="M1385" s="10">
        <f t="shared" si="128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129"/>
        <v>50.247311827956992</v>
      </c>
      <c r="S1385" s="7" t="str">
        <f t="shared" si="130"/>
        <v>music</v>
      </c>
      <c r="T1385" s="7" t="str">
        <f t="shared" si="131"/>
        <v>rock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126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 s="10">
        <f t="shared" si="127"/>
        <v>42190.735208333332</v>
      </c>
      <c r="L1386">
        <v>1433525922</v>
      </c>
      <c r="M1386" s="10">
        <f t="shared" si="128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129"/>
        <v>68.936507936507937</v>
      </c>
      <c r="S1386" s="7" t="str">
        <f t="shared" si="130"/>
        <v>music</v>
      </c>
      <c r="T1386" s="7" t="str">
        <f t="shared" si="131"/>
        <v>rock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126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 s="10">
        <f t="shared" si="127"/>
        <v>42489.507638888885</v>
      </c>
      <c r="L1387">
        <v>1457109121</v>
      </c>
      <c r="M1387" s="10">
        <f t="shared" si="128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129"/>
        <v>65.914104477611943</v>
      </c>
      <c r="S1387" s="7" t="str">
        <f t="shared" si="130"/>
        <v>music</v>
      </c>
      <c r="T1387" s="7" t="str">
        <f t="shared" si="131"/>
        <v>rock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126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 s="10">
        <f t="shared" si="127"/>
        <v>42214.646863425922</v>
      </c>
      <c r="L1388">
        <v>1435591889</v>
      </c>
      <c r="M1388" s="10">
        <f t="shared" si="128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129"/>
        <v>62.5</v>
      </c>
      <c r="S1388" s="7" t="str">
        <f t="shared" si="130"/>
        <v>music</v>
      </c>
      <c r="T1388" s="7" t="str">
        <f t="shared" si="131"/>
        <v>rock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126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 s="10">
        <f t="shared" si="127"/>
        <v>42158.1875</v>
      </c>
      <c r="L1389">
        <v>1430604395</v>
      </c>
      <c r="M1389" s="10">
        <f t="shared" si="128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129"/>
        <v>70.064102564102569</v>
      </c>
      <c r="S1389" s="7" t="str">
        <f t="shared" si="130"/>
        <v>music</v>
      </c>
      <c r="T1389" s="7" t="str">
        <f t="shared" si="131"/>
        <v>rock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126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 s="10">
        <f t="shared" si="127"/>
        <v>42660.676388888889</v>
      </c>
      <c r="L1390">
        <v>1474469117</v>
      </c>
      <c r="M1390" s="10">
        <f t="shared" si="128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129"/>
        <v>60.181874999999998</v>
      </c>
      <c r="S1390" s="7" t="str">
        <f t="shared" si="130"/>
        <v>music</v>
      </c>
      <c r="T1390" s="7" t="str">
        <f t="shared" si="131"/>
        <v>rock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126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 s="10">
        <f t="shared" si="127"/>
        <v>42595.480983796297</v>
      </c>
      <c r="L1391">
        <v>1468495957</v>
      </c>
      <c r="M1391" s="10">
        <f t="shared" si="128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129"/>
        <v>21.382352941176471</v>
      </c>
      <c r="S1391" s="7" t="str">
        <f t="shared" si="130"/>
        <v>music</v>
      </c>
      <c r="T1391" s="7" t="str">
        <f t="shared" si="131"/>
        <v>rock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126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 s="10">
        <f t="shared" si="127"/>
        <v>42121.716666666667</v>
      </c>
      <c r="L1392">
        <v>1427224606</v>
      </c>
      <c r="M1392" s="10">
        <f t="shared" si="128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129"/>
        <v>160.78947368421052</v>
      </c>
      <c r="S1392" s="7" t="str">
        <f t="shared" si="130"/>
        <v>music</v>
      </c>
      <c r="T1392" s="7" t="str">
        <f t="shared" si="131"/>
        <v>rock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126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 s="10">
        <f t="shared" si="127"/>
        <v>42238.207638888889</v>
      </c>
      <c r="L1393">
        <v>1436369818</v>
      </c>
      <c r="M1393" s="10">
        <f t="shared" si="128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129"/>
        <v>42.384615384615387</v>
      </c>
      <c r="S1393" s="7" t="str">
        <f t="shared" si="130"/>
        <v>music</v>
      </c>
      <c r="T1393" s="7" t="str">
        <f t="shared" si="131"/>
        <v>rock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126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 s="10">
        <f t="shared" si="127"/>
        <v>42432.154930555553</v>
      </c>
      <c r="L1394">
        <v>1454298186</v>
      </c>
      <c r="M1394" s="10">
        <f t="shared" si="128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129"/>
        <v>27.317307692307693</v>
      </c>
      <c r="S1394" s="7" t="str">
        <f t="shared" si="130"/>
        <v>music</v>
      </c>
      <c r="T1394" s="7" t="str">
        <f t="shared" si="131"/>
        <v>rock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126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 s="10">
        <f t="shared" si="127"/>
        <v>42583.681979166664</v>
      </c>
      <c r="L1395">
        <v>1467476523</v>
      </c>
      <c r="M1395" s="10">
        <f t="shared" si="128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129"/>
        <v>196.82692307692307</v>
      </c>
      <c r="S1395" s="7" t="str">
        <f t="shared" si="130"/>
        <v>music</v>
      </c>
      <c r="T1395" s="7" t="str">
        <f t="shared" si="131"/>
        <v>rock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126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 s="10">
        <f t="shared" si="127"/>
        <v>42795.125</v>
      </c>
      <c r="L1396">
        <v>1484623726</v>
      </c>
      <c r="M1396" s="10">
        <f t="shared" si="128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129"/>
        <v>53.882352941176471</v>
      </c>
      <c r="S1396" s="7" t="str">
        <f t="shared" si="130"/>
        <v>music</v>
      </c>
      <c r="T1396" s="7" t="str">
        <f t="shared" si="131"/>
        <v>rock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126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 s="10">
        <f t="shared" si="127"/>
        <v>42749.90834490741</v>
      </c>
      <c r="L1397">
        <v>1481838481</v>
      </c>
      <c r="M1397" s="10">
        <f t="shared" si="128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129"/>
        <v>47.756097560975611</v>
      </c>
      <c r="S1397" s="7" t="str">
        <f t="shared" si="130"/>
        <v>music</v>
      </c>
      <c r="T1397" s="7" t="str">
        <f t="shared" si="131"/>
        <v>rock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126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 s="10">
        <f t="shared" si="127"/>
        <v>42048.99863425926</v>
      </c>
      <c r="L1398">
        <v>1421279882</v>
      </c>
      <c r="M1398" s="10">
        <f t="shared" si="128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129"/>
        <v>88.191780821917803</v>
      </c>
      <c r="S1398" s="7" t="str">
        <f t="shared" si="130"/>
        <v>music</v>
      </c>
      <c r="T1398" s="7" t="str">
        <f t="shared" si="131"/>
        <v>rock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126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 s="10">
        <f t="shared" si="127"/>
        <v>42670.888194444444</v>
      </c>
      <c r="L1399">
        <v>1475013710</v>
      </c>
      <c r="M1399" s="10">
        <f t="shared" si="128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129"/>
        <v>72.056962025316452</v>
      </c>
      <c r="S1399" s="7" t="str">
        <f t="shared" si="130"/>
        <v>music</v>
      </c>
      <c r="T1399" s="7" t="str">
        <f t="shared" si="131"/>
        <v>rock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126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 s="10">
        <f t="shared" si="127"/>
        <v>42556.874236111107</v>
      </c>
      <c r="L1400">
        <v>1465160334</v>
      </c>
      <c r="M1400" s="10">
        <f t="shared" si="128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129"/>
        <v>74.246153846153845</v>
      </c>
      <c r="S1400" s="7" t="str">
        <f t="shared" si="130"/>
        <v>music</v>
      </c>
      <c r="T1400" s="7" t="str">
        <f t="shared" si="131"/>
        <v>rock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126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 s="10">
        <f t="shared" si="127"/>
        <v>41919.004317129627</v>
      </c>
      <c r="L1401">
        <v>1410048373</v>
      </c>
      <c r="M1401" s="10">
        <f t="shared" si="128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129"/>
        <v>61.701086956521742</v>
      </c>
      <c r="S1401" s="7" t="str">
        <f t="shared" si="130"/>
        <v>music</v>
      </c>
      <c r="T1401" s="7" t="str">
        <f t="shared" si="131"/>
        <v>rock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126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 s="10">
        <f t="shared" si="127"/>
        <v>42533.229166666672</v>
      </c>
      <c r="L1402">
        <v>1462695073</v>
      </c>
      <c r="M1402" s="10">
        <f t="shared" si="128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129"/>
        <v>17.235294117647058</v>
      </c>
      <c r="S1402" s="7" t="str">
        <f t="shared" si="130"/>
        <v>music</v>
      </c>
      <c r="T1402" s="7" t="str">
        <f t="shared" si="131"/>
        <v>rock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126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 s="10">
        <f t="shared" si="127"/>
        <v>41420.99622685185</v>
      </c>
      <c r="L1403">
        <v>1367798074</v>
      </c>
      <c r="M1403" s="10">
        <f t="shared" si="128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129"/>
        <v>51.720833333333331</v>
      </c>
      <c r="S1403" s="7" t="str">
        <f t="shared" si="130"/>
        <v>music</v>
      </c>
      <c r="T1403" s="7" t="str">
        <f t="shared" si="131"/>
        <v>rock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126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 s="10">
        <f t="shared" si="127"/>
        <v>42125.011701388896</v>
      </c>
      <c r="L1404">
        <v>1425259011</v>
      </c>
      <c r="M1404" s="10">
        <f t="shared" si="128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129"/>
        <v>24.150442477876105</v>
      </c>
      <c r="S1404" s="7" t="str">
        <f t="shared" si="130"/>
        <v>music</v>
      </c>
      <c r="T1404" s="7" t="str">
        <f t="shared" si="131"/>
        <v>rock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126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 s="10">
        <f t="shared" si="127"/>
        <v>41481.062905092593</v>
      </c>
      <c r="L1405">
        <v>1372210235</v>
      </c>
      <c r="M1405" s="10">
        <f t="shared" si="128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129"/>
        <v>62.166666666666664</v>
      </c>
      <c r="S1405" s="7" t="str">
        <f t="shared" si="130"/>
        <v>music</v>
      </c>
      <c r="T1405" s="7" t="str">
        <f t="shared" si="131"/>
        <v>rock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126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 s="10">
        <f t="shared" si="127"/>
        <v>42057.510243055556</v>
      </c>
      <c r="L1406">
        <v>1422447285</v>
      </c>
      <c r="M1406" s="10">
        <f t="shared" si="128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129"/>
        <v>48.2</v>
      </c>
      <c r="S1406" s="7" t="str">
        <f t="shared" si="130"/>
        <v>publishing</v>
      </c>
      <c r="T1406" s="7" t="str">
        <f t="shared" si="131"/>
        <v>translations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126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 s="10">
        <f t="shared" si="127"/>
        <v>41971.722233796296</v>
      </c>
      <c r="L1407">
        <v>1414599601</v>
      </c>
      <c r="M1407" s="10">
        <f t="shared" si="128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129"/>
        <v>6.1764705882352944</v>
      </c>
      <c r="S1407" s="7" t="str">
        <f t="shared" si="130"/>
        <v>publishing</v>
      </c>
      <c r="T1407" s="7" t="str">
        <f t="shared" si="131"/>
        <v>translations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126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 s="10">
        <f t="shared" si="127"/>
        <v>42350.416666666672</v>
      </c>
      <c r="L1408">
        <v>1445336607</v>
      </c>
      <c r="M1408" s="10">
        <f t="shared" si="128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129"/>
        <v>5</v>
      </c>
      <c r="S1408" s="7" t="str">
        <f t="shared" si="130"/>
        <v>publishing</v>
      </c>
      <c r="T1408" s="7" t="str">
        <f t="shared" si="131"/>
        <v>translations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126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 s="10">
        <f t="shared" si="127"/>
        <v>41863.536782407406</v>
      </c>
      <c r="L1409">
        <v>1405687978</v>
      </c>
      <c r="M1409" s="10">
        <f t="shared" si="128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129"/>
        <v>7.5</v>
      </c>
      <c r="S1409" s="7" t="str">
        <f t="shared" si="130"/>
        <v>publishing</v>
      </c>
      <c r="T1409" s="7" t="str">
        <f t="shared" si="131"/>
        <v>translations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126"/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 s="10">
        <f t="shared" si="127"/>
        <v>42321.913842592592</v>
      </c>
      <c r="L1410">
        <v>1444856156</v>
      </c>
      <c r="M1410" s="10">
        <f t="shared" si="128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6">
        <f t="shared" si="129"/>
        <v>12</v>
      </c>
      <c r="S1410" s="7" t="str">
        <f t="shared" si="130"/>
        <v>publishing</v>
      </c>
      <c r="T1410" s="7" t="str">
        <f t="shared" si="131"/>
        <v>translations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132">E1411/D1411</f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0">
        <f t="shared" ref="K1411:K1474" si="133">(((J1411/60)/60)/24)+DATE(1970,1,1)</f>
        <v>42005.175173611111</v>
      </c>
      <c r="L1411">
        <v>1414897935</v>
      </c>
      <c r="M1411" s="10">
        <f t="shared" ref="M1411:M1474" si="134">(((L1411/60)/60)/24)+DATE(1970,1,1)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6">
        <v>0</v>
      </c>
      <c r="S1411" s="7" t="str">
        <f t="shared" ref="S1411:S1474" si="135">LEFT($Q1411,FIND("/",$Q1411)-1)</f>
        <v>publishing</v>
      </c>
      <c r="T1411" s="7" t="str">
        <f t="shared" ref="T1411:T1474" si="136">RIGHT($Q1411,LEN($Q1411)-FIND("/",$Q1411))</f>
        <v>translations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132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 s="10">
        <f t="shared" si="133"/>
        <v>42524.318518518514</v>
      </c>
      <c r="L1412">
        <v>1461051520</v>
      </c>
      <c r="M1412" s="10">
        <f t="shared" si="134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ref="R1412:R1474" si="137">E1412/O1412</f>
        <v>1</v>
      </c>
      <c r="S1412" s="7" t="str">
        <f t="shared" si="135"/>
        <v>publishing</v>
      </c>
      <c r="T1412" s="7" t="str">
        <f t="shared" si="136"/>
        <v>translations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132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 s="10">
        <f t="shared" si="133"/>
        <v>42041.059027777781</v>
      </c>
      <c r="L1413">
        <v>1420766700</v>
      </c>
      <c r="M1413" s="10">
        <f t="shared" si="134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137"/>
        <v>2.3333333333333335</v>
      </c>
      <c r="S1413" s="7" t="str">
        <f t="shared" si="135"/>
        <v>publishing</v>
      </c>
      <c r="T1413" s="7" t="str">
        <f t="shared" si="136"/>
        <v>translations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132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 s="10">
        <f t="shared" si="133"/>
        <v>41977.063645833332</v>
      </c>
      <c r="L1414">
        <v>1415064699</v>
      </c>
      <c r="M1414" s="10">
        <f t="shared" si="134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137"/>
        <v>24.615384615384617</v>
      </c>
      <c r="S1414" s="7" t="str">
        <f t="shared" si="135"/>
        <v>publishing</v>
      </c>
      <c r="T1414" s="7" t="str">
        <f t="shared" si="136"/>
        <v>translations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132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 s="10">
        <f t="shared" si="133"/>
        <v>42420.437152777777</v>
      </c>
      <c r="L1415">
        <v>1450780170</v>
      </c>
      <c r="M1415" s="10">
        <f t="shared" si="134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137"/>
        <v>100</v>
      </c>
      <c r="S1415" s="7" t="str">
        <f t="shared" si="135"/>
        <v>publishing</v>
      </c>
      <c r="T1415" s="7" t="str">
        <f t="shared" si="136"/>
        <v>translations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132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 s="10">
        <f t="shared" si="133"/>
        <v>42738.25309027778</v>
      </c>
      <c r="L1416">
        <v>1480831467</v>
      </c>
      <c r="M1416" s="10">
        <f t="shared" si="134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137"/>
        <v>1</v>
      </c>
      <c r="S1416" s="7" t="str">
        <f t="shared" si="135"/>
        <v>publishing</v>
      </c>
      <c r="T1416" s="7" t="str">
        <f t="shared" si="136"/>
        <v>translations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132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 s="10">
        <f t="shared" si="133"/>
        <v>42232.675821759258</v>
      </c>
      <c r="L1417">
        <v>1436285591</v>
      </c>
      <c r="M1417" s="10">
        <f t="shared" si="134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137"/>
        <v>88.888888888888886</v>
      </c>
      <c r="S1417" s="7" t="str">
        <f t="shared" si="135"/>
        <v>publishing</v>
      </c>
      <c r="T1417" s="7" t="str">
        <f t="shared" si="136"/>
        <v>translations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132"/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0">
        <f t="shared" si="133"/>
        <v>42329.967812499999</v>
      </c>
      <c r="L1418">
        <v>1445552019</v>
      </c>
      <c r="M1418" s="10">
        <f t="shared" si="134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6">
        <v>0</v>
      </c>
      <c r="S1418" s="7" t="str">
        <f t="shared" si="135"/>
        <v>publishing</v>
      </c>
      <c r="T1418" s="7" t="str">
        <f t="shared" si="136"/>
        <v>translations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132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 s="10">
        <f t="shared" si="133"/>
        <v>42262.465972222228</v>
      </c>
      <c r="L1419">
        <v>1439696174</v>
      </c>
      <c r="M1419" s="10">
        <f t="shared" si="134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137"/>
        <v>27.5</v>
      </c>
      <c r="S1419" s="7" t="str">
        <f t="shared" si="135"/>
        <v>publishing</v>
      </c>
      <c r="T1419" s="7" t="str">
        <f t="shared" si="136"/>
        <v>translations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132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 s="10">
        <f t="shared" si="133"/>
        <v>42425.456412037034</v>
      </c>
      <c r="L1420">
        <v>1453805834</v>
      </c>
      <c r="M1420" s="10">
        <f t="shared" si="134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137"/>
        <v>6</v>
      </c>
      <c r="S1420" s="7" t="str">
        <f t="shared" si="135"/>
        <v>publishing</v>
      </c>
      <c r="T1420" s="7" t="str">
        <f t="shared" si="136"/>
        <v>translations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132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 s="10">
        <f t="shared" si="133"/>
        <v>42652.456238425926</v>
      </c>
      <c r="L1421">
        <v>1473418619</v>
      </c>
      <c r="M1421" s="10">
        <f t="shared" si="134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137"/>
        <v>44.5</v>
      </c>
      <c r="S1421" s="7" t="str">
        <f t="shared" si="135"/>
        <v>publishing</v>
      </c>
      <c r="T1421" s="7" t="str">
        <f t="shared" si="136"/>
        <v>translations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132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 s="10">
        <f t="shared" si="133"/>
        <v>42549.667662037042</v>
      </c>
      <c r="L1422">
        <v>1464969686</v>
      </c>
      <c r="M1422" s="10">
        <f t="shared" si="134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137"/>
        <v>1</v>
      </c>
      <c r="S1422" s="7" t="str">
        <f t="shared" si="135"/>
        <v>publishing</v>
      </c>
      <c r="T1422" s="7" t="str">
        <f t="shared" si="136"/>
        <v>translations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132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 s="10">
        <f t="shared" si="133"/>
        <v>42043.915613425925</v>
      </c>
      <c r="L1423">
        <v>1420840709</v>
      </c>
      <c r="M1423" s="10">
        <f t="shared" si="134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137"/>
        <v>100</v>
      </c>
      <c r="S1423" s="7" t="str">
        <f t="shared" si="135"/>
        <v>publishing</v>
      </c>
      <c r="T1423" s="7" t="str">
        <f t="shared" si="136"/>
        <v>translations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132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 s="10">
        <f t="shared" si="133"/>
        <v>42634.239629629628</v>
      </c>
      <c r="L1424">
        <v>1471844704</v>
      </c>
      <c r="M1424" s="10">
        <f t="shared" si="134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137"/>
        <v>13</v>
      </c>
      <c r="S1424" s="7" t="str">
        <f t="shared" si="135"/>
        <v>publishing</v>
      </c>
      <c r="T1424" s="7" t="str">
        <f t="shared" si="136"/>
        <v>translations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132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 s="10">
        <f t="shared" si="133"/>
        <v>42370.360312500001</v>
      </c>
      <c r="L1425">
        <v>1449045531</v>
      </c>
      <c r="M1425" s="10">
        <f t="shared" si="134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137"/>
        <v>100</v>
      </c>
      <c r="S1425" s="7" t="str">
        <f t="shared" si="135"/>
        <v>publishing</v>
      </c>
      <c r="T1425" s="7" t="str">
        <f t="shared" si="136"/>
        <v>translations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132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 s="10">
        <f t="shared" si="133"/>
        <v>42689.759282407409</v>
      </c>
      <c r="L1426">
        <v>1478106802</v>
      </c>
      <c r="M1426" s="10">
        <f t="shared" si="134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137"/>
        <v>109.07142857142857</v>
      </c>
      <c r="S1426" s="7" t="str">
        <f t="shared" si="135"/>
        <v>publishing</v>
      </c>
      <c r="T1426" s="7" t="str">
        <f t="shared" si="136"/>
        <v>translations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132"/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0">
        <f t="shared" si="133"/>
        <v>42123.131469907406</v>
      </c>
      <c r="L1427">
        <v>1427684959</v>
      </c>
      <c r="M1427" s="10">
        <f t="shared" si="134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6">
        <v>0</v>
      </c>
      <c r="S1427" s="7" t="str">
        <f t="shared" si="135"/>
        <v>publishing</v>
      </c>
      <c r="T1427" s="7" t="str">
        <f t="shared" si="136"/>
        <v>translations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132"/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0">
        <f t="shared" si="133"/>
        <v>42240.390277777777</v>
      </c>
      <c r="L1428">
        <v>1435224120</v>
      </c>
      <c r="M1428" s="10">
        <f t="shared" si="134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6">
        <v>0</v>
      </c>
      <c r="S1428" s="7" t="str">
        <f t="shared" si="135"/>
        <v>publishing</v>
      </c>
      <c r="T1428" s="7" t="str">
        <f t="shared" si="136"/>
        <v>translations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132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 s="10">
        <f t="shared" si="133"/>
        <v>42631.851678240739</v>
      </c>
      <c r="L1429">
        <v>1471638385</v>
      </c>
      <c r="M1429" s="10">
        <f t="shared" si="134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137"/>
        <v>104.75</v>
      </c>
      <c r="S1429" s="7" t="str">
        <f t="shared" si="135"/>
        <v>publishing</v>
      </c>
      <c r="T1429" s="7" t="str">
        <f t="shared" si="136"/>
        <v>translations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132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 s="10">
        <f t="shared" si="133"/>
        <v>42462.338159722218</v>
      </c>
      <c r="L1430">
        <v>1456996017</v>
      </c>
      <c r="M1430" s="10">
        <f t="shared" si="134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137"/>
        <v>15</v>
      </c>
      <c r="S1430" s="7" t="str">
        <f t="shared" si="135"/>
        <v>publishing</v>
      </c>
      <c r="T1430" s="7" t="str">
        <f t="shared" si="136"/>
        <v>translations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132"/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0">
        <f t="shared" si="133"/>
        <v>42104.060671296291</v>
      </c>
      <c r="L1431">
        <v>1426037242</v>
      </c>
      <c r="M1431" s="10">
        <f t="shared" si="134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6">
        <v>0</v>
      </c>
      <c r="S1431" s="7" t="str">
        <f t="shared" si="135"/>
        <v>publishing</v>
      </c>
      <c r="T1431" s="7" t="str">
        <f t="shared" si="136"/>
        <v>translations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132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 s="10">
        <f t="shared" si="133"/>
        <v>41992.813518518517</v>
      </c>
      <c r="L1432">
        <v>1416339088</v>
      </c>
      <c r="M1432" s="10">
        <f t="shared" si="134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137"/>
        <v>80.599999999999994</v>
      </c>
      <c r="S1432" s="7" t="str">
        <f t="shared" si="135"/>
        <v>publishing</v>
      </c>
      <c r="T1432" s="7" t="str">
        <f t="shared" si="136"/>
        <v>translations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132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 s="10">
        <f t="shared" si="133"/>
        <v>42334.252500000002</v>
      </c>
      <c r="L1433">
        <v>1445922216</v>
      </c>
      <c r="M1433" s="10">
        <f t="shared" si="134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137"/>
        <v>115.55319148936171</v>
      </c>
      <c r="S1433" s="7" t="str">
        <f t="shared" si="135"/>
        <v>publishing</v>
      </c>
      <c r="T1433" s="7" t="str">
        <f t="shared" si="136"/>
        <v>translations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132"/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0">
        <f t="shared" si="133"/>
        <v>42205.780416666668</v>
      </c>
      <c r="L1434">
        <v>1434825828</v>
      </c>
      <c r="M1434" s="10">
        <f t="shared" si="134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6">
        <v>0</v>
      </c>
      <c r="S1434" s="7" t="str">
        <f t="shared" si="135"/>
        <v>publishing</v>
      </c>
      <c r="T1434" s="7" t="str">
        <f t="shared" si="136"/>
        <v>translations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132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 s="10">
        <f t="shared" si="133"/>
        <v>42714.458333333328</v>
      </c>
      <c r="L1435">
        <v>1477839675</v>
      </c>
      <c r="M1435" s="10">
        <f t="shared" si="134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137"/>
        <v>80.5</v>
      </c>
      <c r="S1435" s="7" t="str">
        <f t="shared" si="135"/>
        <v>publishing</v>
      </c>
      <c r="T1435" s="7" t="str">
        <f t="shared" si="136"/>
        <v>translations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132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 s="10">
        <f t="shared" si="133"/>
        <v>42163.625</v>
      </c>
      <c r="L1436">
        <v>1431973478</v>
      </c>
      <c r="M1436" s="10">
        <f t="shared" si="134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137"/>
        <v>744.5454545454545</v>
      </c>
      <c r="S1436" s="7" t="str">
        <f t="shared" si="135"/>
        <v>publishing</v>
      </c>
      <c r="T1436" s="7" t="str">
        <f t="shared" si="136"/>
        <v>translations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132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 s="10">
        <f t="shared" si="133"/>
        <v>42288.780324074076</v>
      </c>
      <c r="L1437">
        <v>1441997020</v>
      </c>
      <c r="M1437" s="10">
        <f t="shared" si="134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137"/>
        <v>7.5</v>
      </c>
      <c r="S1437" s="7" t="str">
        <f t="shared" si="135"/>
        <v>publishing</v>
      </c>
      <c r="T1437" s="7" t="str">
        <f t="shared" si="136"/>
        <v>translations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132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 s="10">
        <f t="shared" si="133"/>
        <v>42421.35019675926</v>
      </c>
      <c r="L1438">
        <v>1453451057</v>
      </c>
      <c r="M1438" s="10">
        <f t="shared" si="134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137"/>
        <v>38.5</v>
      </c>
      <c r="S1438" s="7" t="str">
        <f t="shared" si="135"/>
        <v>publishing</v>
      </c>
      <c r="T1438" s="7" t="str">
        <f t="shared" si="136"/>
        <v>translations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132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 s="10">
        <f t="shared" si="133"/>
        <v>41833.207638888889</v>
      </c>
      <c r="L1439">
        <v>1402058739</v>
      </c>
      <c r="M1439" s="10">
        <f t="shared" si="134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137"/>
        <v>36.68181818181818</v>
      </c>
      <c r="S1439" s="7" t="str">
        <f t="shared" si="135"/>
        <v>publishing</v>
      </c>
      <c r="T1439" s="7" t="str">
        <f t="shared" si="136"/>
        <v>translations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132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 s="10">
        <f t="shared" si="133"/>
        <v>42487.579861111109</v>
      </c>
      <c r="L1440">
        <v>1459198499</v>
      </c>
      <c r="M1440" s="10">
        <f t="shared" si="134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137"/>
        <v>75</v>
      </c>
      <c r="S1440" s="7" t="str">
        <f t="shared" si="135"/>
        <v>publishing</v>
      </c>
      <c r="T1440" s="7" t="str">
        <f t="shared" si="136"/>
        <v>translations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132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 s="10">
        <f t="shared" si="133"/>
        <v>42070.829872685179</v>
      </c>
      <c r="L1441">
        <v>1423166101</v>
      </c>
      <c r="M1441" s="10">
        <f t="shared" si="134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137"/>
        <v>30</v>
      </c>
      <c r="S1441" s="7" t="str">
        <f t="shared" si="135"/>
        <v>publishing</v>
      </c>
      <c r="T1441" s="7" t="str">
        <f t="shared" si="136"/>
        <v>translations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132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 s="10">
        <f t="shared" si="133"/>
        <v>42516.748414351852</v>
      </c>
      <c r="L1442">
        <v>1461693463</v>
      </c>
      <c r="M1442" s="10">
        <f t="shared" si="134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137"/>
        <v>1</v>
      </c>
      <c r="S1442" s="7" t="str">
        <f t="shared" si="135"/>
        <v>publishing</v>
      </c>
      <c r="T1442" s="7" t="str">
        <f t="shared" si="136"/>
        <v>translations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132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 s="10">
        <f t="shared" si="133"/>
        <v>42258.765844907408</v>
      </c>
      <c r="L1443">
        <v>1436811769</v>
      </c>
      <c r="M1443" s="10">
        <f t="shared" si="134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137"/>
        <v>673.33333333333337</v>
      </c>
      <c r="S1443" s="7" t="str">
        <f t="shared" si="135"/>
        <v>publishing</v>
      </c>
      <c r="T1443" s="7" t="str">
        <f t="shared" si="136"/>
        <v>translations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132"/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0">
        <f t="shared" si="133"/>
        <v>42515.64534722222</v>
      </c>
      <c r="L1444">
        <v>1461598158</v>
      </c>
      <c r="M1444" s="10">
        <f t="shared" si="134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6">
        <v>0</v>
      </c>
      <c r="S1444" s="7" t="str">
        <f t="shared" si="135"/>
        <v>publishing</v>
      </c>
      <c r="T1444" s="7" t="str">
        <f t="shared" si="136"/>
        <v>translations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132"/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0">
        <f t="shared" si="133"/>
        <v>42737.926030092596</v>
      </c>
      <c r="L1445">
        <v>1480803209</v>
      </c>
      <c r="M1445" s="10">
        <f t="shared" si="134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6">
        <v>0</v>
      </c>
      <c r="S1445" s="7" t="str">
        <f t="shared" si="135"/>
        <v>publishing</v>
      </c>
      <c r="T1445" s="7" t="str">
        <f t="shared" si="136"/>
        <v>translations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132"/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0">
        <f t="shared" si="133"/>
        <v>42259.873402777783</v>
      </c>
      <c r="L1446">
        <v>1436907462</v>
      </c>
      <c r="M1446" s="10">
        <f t="shared" si="134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6">
        <v>0</v>
      </c>
      <c r="S1446" s="7" t="str">
        <f t="shared" si="135"/>
        <v>publishing</v>
      </c>
      <c r="T1446" s="7" t="str">
        <f t="shared" si="136"/>
        <v>translations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132"/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0">
        <f t="shared" si="133"/>
        <v>42169.542303240742</v>
      </c>
      <c r="L1447">
        <v>1431694855</v>
      </c>
      <c r="M1447" s="10">
        <f t="shared" si="134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6">
        <v>0</v>
      </c>
      <c r="S1447" s="7" t="str">
        <f t="shared" si="135"/>
        <v>publishing</v>
      </c>
      <c r="T1447" s="7" t="str">
        <f t="shared" si="136"/>
        <v>translations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132"/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0">
        <f t="shared" si="133"/>
        <v>42481.447662037041</v>
      </c>
      <c r="L1448">
        <v>1459507478</v>
      </c>
      <c r="M1448" s="10">
        <f t="shared" si="134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6">
        <v>0</v>
      </c>
      <c r="S1448" s="7" t="str">
        <f t="shared" si="135"/>
        <v>publishing</v>
      </c>
      <c r="T1448" s="7" t="str">
        <f t="shared" si="136"/>
        <v>translations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132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 s="10">
        <f t="shared" si="133"/>
        <v>42559.730717592596</v>
      </c>
      <c r="L1449">
        <v>1465407134</v>
      </c>
      <c r="M1449" s="10">
        <f t="shared" si="134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137"/>
        <v>25</v>
      </c>
      <c r="S1449" s="7" t="str">
        <f t="shared" si="135"/>
        <v>publishing</v>
      </c>
      <c r="T1449" s="7" t="str">
        <f t="shared" si="136"/>
        <v>translations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132"/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0">
        <f t="shared" si="133"/>
        <v>42146.225694444445</v>
      </c>
      <c r="L1450">
        <v>1429655318</v>
      </c>
      <c r="M1450" s="10">
        <f t="shared" si="134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6">
        <v>0</v>
      </c>
      <c r="S1450" s="7" t="str">
        <f t="shared" si="135"/>
        <v>publishing</v>
      </c>
      <c r="T1450" s="7" t="str">
        <f t="shared" si="136"/>
        <v>translations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132"/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0">
        <f t="shared" si="133"/>
        <v>42134.811400462961</v>
      </c>
      <c r="L1451">
        <v>1427138905</v>
      </c>
      <c r="M1451" s="10">
        <f t="shared" si="134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6">
        <v>0</v>
      </c>
      <c r="S1451" s="7" t="str">
        <f t="shared" si="135"/>
        <v>publishing</v>
      </c>
      <c r="T1451" s="7" t="str">
        <f t="shared" si="136"/>
        <v>translations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132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 s="10">
        <f t="shared" si="133"/>
        <v>42420.171261574069</v>
      </c>
      <c r="L1452">
        <v>1453349197</v>
      </c>
      <c r="M1452" s="10">
        <f t="shared" si="134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137"/>
        <v>1</v>
      </c>
      <c r="S1452" s="7" t="str">
        <f t="shared" si="135"/>
        <v>publishing</v>
      </c>
      <c r="T1452" s="7" t="str">
        <f t="shared" si="136"/>
        <v>translations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132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 s="10">
        <f t="shared" si="133"/>
        <v>41962.00068287037</v>
      </c>
      <c r="L1453">
        <v>1413759659</v>
      </c>
      <c r="M1453" s="10">
        <f t="shared" si="134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137"/>
        <v>1</v>
      </c>
      <c r="S1453" s="7" t="str">
        <f t="shared" si="135"/>
        <v>publishing</v>
      </c>
      <c r="T1453" s="7" t="str">
        <f t="shared" si="136"/>
        <v>translations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132"/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0">
        <f t="shared" si="133"/>
        <v>41848.703275462962</v>
      </c>
      <c r="L1454">
        <v>1403974363</v>
      </c>
      <c r="M1454" s="10">
        <f t="shared" si="134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6">
        <v>0</v>
      </c>
      <c r="S1454" s="7" t="str">
        <f t="shared" si="135"/>
        <v>publishing</v>
      </c>
      <c r="T1454" s="7" t="str">
        <f t="shared" si="136"/>
        <v>translations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132"/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0">
        <f t="shared" si="133"/>
        <v>42840.654479166667</v>
      </c>
      <c r="L1455">
        <v>1488386547</v>
      </c>
      <c r="M1455" s="10">
        <f t="shared" si="134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6">
        <v>0</v>
      </c>
      <c r="S1455" s="7" t="str">
        <f t="shared" si="135"/>
        <v>publishing</v>
      </c>
      <c r="T1455" s="7" t="str">
        <f t="shared" si="136"/>
        <v>translations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132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 s="10">
        <f t="shared" si="133"/>
        <v>42484.915972222225</v>
      </c>
      <c r="L1456">
        <v>1459716480</v>
      </c>
      <c r="M1456" s="10">
        <f t="shared" si="134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137"/>
        <v>15</v>
      </c>
      <c r="S1456" s="7" t="str">
        <f t="shared" si="135"/>
        <v>publishing</v>
      </c>
      <c r="T1456" s="7" t="str">
        <f t="shared" si="136"/>
        <v>translations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132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 s="10">
        <f t="shared" si="133"/>
        <v>41887.568749999999</v>
      </c>
      <c r="L1457">
        <v>1405181320</v>
      </c>
      <c r="M1457" s="10">
        <f t="shared" si="134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137"/>
        <v>225</v>
      </c>
      <c r="S1457" s="7" t="str">
        <f t="shared" si="135"/>
        <v>publishing</v>
      </c>
      <c r="T1457" s="7" t="str">
        <f t="shared" si="136"/>
        <v>translations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132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 s="10">
        <f t="shared" si="133"/>
        <v>42738.668576388889</v>
      </c>
      <c r="L1458">
        <v>1480867365</v>
      </c>
      <c r="M1458" s="10">
        <f t="shared" si="134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137"/>
        <v>48.333333333333336</v>
      </c>
      <c r="S1458" s="7" t="str">
        <f t="shared" si="135"/>
        <v>publishing</v>
      </c>
      <c r="T1458" s="7" t="str">
        <f t="shared" si="136"/>
        <v>translations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132"/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0">
        <f t="shared" si="133"/>
        <v>42319.938009259262</v>
      </c>
      <c r="L1459">
        <v>1444685444</v>
      </c>
      <c r="M1459" s="10">
        <f t="shared" si="134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6">
        <v>0</v>
      </c>
      <c r="S1459" s="7" t="str">
        <f t="shared" si="135"/>
        <v>publishing</v>
      </c>
      <c r="T1459" s="7" t="str">
        <f t="shared" si="136"/>
        <v>translations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132"/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0">
        <f t="shared" si="133"/>
        <v>41862.166666666664</v>
      </c>
      <c r="L1460">
        <v>1405097760</v>
      </c>
      <c r="M1460" s="10">
        <f t="shared" si="134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6">
        <v>0</v>
      </c>
      <c r="S1460" s="7" t="str">
        <f t="shared" si="135"/>
        <v>publishing</v>
      </c>
      <c r="T1460" s="7" t="str">
        <f t="shared" si="136"/>
        <v>translations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132"/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0">
        <f t="shared" si="133"/>
        <v>42340.725694444445</v>
      </c>
      <c r="L1461">
        <v>1446612896</v>
      </c>
      <c r="M1461" s="10">
        <f t="shared" si="134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6">
        <v>0</v>
      </c>
      <c r="S1461" s="7" t="str">
        <f t="shared" si="135"/>
        <v>publishing</v>
      </c>
      <c r="T1461" s="7" t="str">
        <f t="shared" si="136"/>
        <v>translations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132"/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0">
        <f t="shared" si="133"/>
        <v>41973.989583333328</v>
      </c>
      <c r="L1462">
        <v>1412371898</v>
      </c>
      <c r="M1462" s="10">
        <f t="shared" si="134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6">
        <v>0</v>
      </c>
      <c r="S1462" s="7" t="str">
        <f t="shared" si="135"/>
        <v>publishing</v>
      </c>
      <c r="T1462" s="7" t="str">
        <f t="shared" si="136"/>
        <v>translations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132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 s="10">
        <f t="shared" si="133"/>
        <v>41933</v>
      </c>
      <c r="L1463">
        <v>1410967754</v>
      </c>
      <c r="M1463" s="10">
        <f t="shared" si="134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137"/>
        <v>44.66673529411765</v>
      </c>
      <c r="S1463" s="7" t="str">
        <f t="shared" si="135"/>
        <v>publishing</v>
      </c>
      <c r="T1463" s="7" t="str">
        <f t="shared" si="136"/>
        <v>radio &amp; podcasts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132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 s="10">
        <f t="shared" si="133"/>
        <v>41374.662858796299</v>
      </c>
      <c r="L1464">
        <v>1363017271</v>
      </c>
      <c r="M1464" s="10">
        <f t="shared" si="134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137"/>
        <v>28.937999999999999</v>
      </c>
      <c r="S1464" s="7" t="str">
        <f t="shared" si="135"/>
        <v>publishing</v>
      </c>
      <c r="T1464" s="7" t="str">
        <f t="shared" si="136"/>
        <v>radio &amp; podcasts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132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 s="10">
        <f t="shared" si="133"/>
        <v>41371.869652777779</v>
      </c>
      <c r="L1465">
        <v>1361483538</v>
      </c>
      <c r="M1465" s="10">
        <f t="shared" si="134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137"/>
        <v>35.44</v>
      </c>
      <c r="S1465" s="7" t="str">
        <f t="shared" si="135"/>
        <v>publishing</v>
      </c>
      <c r="T1465" s="7" t="str">
        <f t="shared" si="136"/>
        <v>radio &amp; podcasts</v>
      </c>
    </row>
    <row r="1466" spans="1:20" ht="18.7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132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 s="10">
        <f t="shared" si="133"/>
        <v>41321.661550925928</v>
      </c>
      <c r="L1466">
        <v>1358437958</v>
      </c>
      <c r="M1466" s="10">
        <f t="shared" si="134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137"/>
        <v>34.871794871794869</v>
      </c>
      <c r="S1466" s="7" t="str">
        <f t="shared" si="135"/>
        <v>publishing</v>
      </c>
      <c r="T1466" s="7" t="str">
        <f t="shared" si="136"/>
        <v>radio &amp; podcasts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132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 s="10">
        <f t="shared" si="133"/>
        <v>40990.125</v>
      </c>
      <c r="L1467">
        <v>1329759452</v>
      </c>
      <c r="M1467" s="10">
        <f t="shared" si="134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137"/>
        <v>52.622732513451197</v>
      </c>
      <c r="S1467" s="7" t="str">
        <f t="shared" si="135"/>
        <v>publishing</v>
      </c>
      <c r="T1467" s="7" t="str">
        <f t="shared" si="136"/>
        <v>radio &amp; podcasts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132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 s="10">
        <f t="shared" si="133"/>
        <v>42381.208333333328</v>
      </c>
      <c r="L1468">
        <v>1449029266</v>
      </c>
      <c r="M1468" s="10">
        <f t="shared" si="134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137"/>
        <v>69.598266129032254</v>
      </c>
      <c r="S1468" s="7" t="str">
        <f t="shared" si="135"/>
        <v>publishing</v>
      </c>
      <c r="T1468" s="7" t="str">
        <f t="shared" si="136"/>
        <v>radio &amp; podcasts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132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 s="10">
        <f t="shared" si="133"/>
        <v>40993.760243055556</v>
      </c>
      <c r="L1469">
        <v>1327518885</v>
      </c>
      <c r="M1469" s="10">
        <f t="shared" si="134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137"/>
        <v>76.72</v>
      </c>
      <c r="S1469" s="7" t="str">
        <f t="shared" si="135"/>
        <v>publishing</v>
      </c>
      <c r="T1469" s="7" t="str">
        <f t="shared" si="136"/>
        <v>radio &amp; podcasts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132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 s="10">
        <f t="shared" si="133"/>
        <v>40706.014456018522</v>
      </c>
      <c r="L1470">
        <v>1302654049</v>
      </c>
      <c r="M1470" s="10">
        <f t="shared" si="134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137"/>
        <v>33.191126279863482</v>
      </c>
      <c r="S1470" s="7" t="str">
        <f t="shared" si="135"/>
        <v>publishing</v>
      </c>
      <c r="T1470" s="7" t="str">
        <f t="shared" si="136"/>
        <v>radio &amp; podcasts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132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 s="10">
        <f t="shared" si="133"/>
        <v>41320.598483796297</v>
      </c>
      <c r="L1471">
        <v>1358346109</v>
      </c>
      <c r="M1471" s="10">
        <f t="shared" si="134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137"/>
        <v>149.46417445482865</v>
      </c>
      <c r="S1471" s="7" t="str">
        <f t="shared" si="135"/>
        <v>publishing</v>
      </c>
      <c r="T1471" s="7" t="str">
        <f t="shared" si="136"/>
        <v>radio &amp; podcasts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132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 s="10">
        <f t="shared" si="133"/>
        <v>41271.827118055553</v>
      </c>
      <c r="L1472">
        <v>1354909863</v>
      </c>
      <c r="M1472" s="10">
        <f t="shared" si="134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137"/>
        <v>23.172839506172838</v>
      </c>
      <c r="S1472" s="7" t="str">
        <f t="shared" si="135"/>
        <v>publishing</v>
      </c>
      <c r="T1472" s="7" t="str">
        <f t="shared" si="136"/>
        <v>radio &amp; podcasts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132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 s="10">
        <f t="shared" si="133"/>
        <v>42103.957569444443</v>
      </c>
      <c r="L1473">
        <v>1426028334</v>
      </c>
      <c r="M1473" s="10">
        <f t="shared" si="134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137"/>
        <v>96.877551020408163</v>
      </c>
      <c r="S1473" s="7" t="str">
        <f t="shared" si="135"/>
        <v>publishing</v>
      </c>
      <c r="T1473" s="7" t="str">
        <f t="shared" si="136"/>
        <v>radio &amp; podcasts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132"/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 s="10">
        <f t="shared" si="133"/>
        <v>41563.542858796296</v>
      </c>
      <c r="L1474">
        <v>1379336503</v>
      </c>
      <c r="M1474" s="10">
        <f t="shared" si="134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si="137"/>
        <v>103.20238095238095</v>
      </c>
      <c r="S1474" s="7" t="str">
        <f t="shared" si="135"/>
        <v>publishing</v>
      </c>
      <c r="T1474" s="7" t="str">
        <f t="shared" si="136"/>
        <v>radio &amp; podcasts</v>
      </c>
    </row>
    <row r="1475" spans="1:20" ht="18.7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138">E1475/D1475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 s="10">
        <f t="shared" ref="K1475:K1538" si="139">(((J1475/60)/60)/24)+DATE(1970,1,1)</f>
        <v>40969.979618055557</v>
      </c>
      <c r="L1475">
        <v>1328052639</v>
      </c>
      <c r="M1475" s="10">
        <f t="shared" ref="M1475:M1538" si="140">(((L1475/60)/60)/24)+DATE(1970,1,1)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ref="R1475:R1538" si="141">E1475/O1475</f>
        <v>38.462553191489363</v>
      </c>
      <c r="S1475" s="7" t="str">
        <f t="shared" ref="S1475:S1538" si="142">LEFT($Q1475,FIND("/",$Q1475)-1)</f>
        <v>publishing</v>
      </c>
      <c r="T1475" s="7" t="str">
        <f t="shared" ref="T1475:T1538" si="143">RIGHT($Q1475,LEN($Q1475)-FIND("/",$Q1475))</f>
        <v>radio &amp; podcasts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138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 s="10">
        <f t="shared" si="139"/>
        <v>41530.727916666663</v>
      </c>
      <c r="L1476">
        <v>1376501292</v>
      </c>
      <c r="M1476" s="10">
        <f t="shared" si="140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141"/>
        <v>44.315789473684212</v>
      </c>
      <c r="S1476" s="7" t="str">
        <f t="shared" si="142"/>
        <v>publishing</v>
      </c>
      <c r="T1476" s="7" t="str">
        <f t="shared" si="143"/>
        <v>radio &amp; podcasts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138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 s="10">
        <f t="shared" si="139"/>
        <v>41993.207638888889</v>
      </c>
      <c r="L1477">
        <v>1416244863</v>
      </c>
      <c r="M1477" s="10">
        <f t="shared" si="140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141"/>
        <v>64.173356009070289</v>
      </c>
      <c r="S1477" s="7" t="str">
        <f t="shared" si="142"/>
        <v>publishing</v>
      </c>
      <c r="T1477" s="7" t="str">
        <f t="shared" si="143"/>
        <v>radio &amp; podcasts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138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 s="10">
        <f t="shared" si="139"/>
        <v>40796.041921296295</v>
      </c>
      <c r="L1478">
        <v>1313024422</v>
      </c>
      <c r="M1478" s="10">
        <f t="shared" si="140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141"/>
        <v>43.333275109170302</v>
      </c>
      <c r="S1478" s="7" t="str">
        <f t="shared" si="142"/>
        <v>publishing</v>
      </c>
      <c r="T1478" s="7" t="str">
        <f t="shared" si="143"/>
        <v>radio &amp; podcasts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138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 s="10">
        <f t="shared" si="139"/>
        <v>40900.125</v>
      </c>
      <c r="L1479">
        <v>1319467604</v>
      </c>
      <c r="M1479" s="10">
        <f t="shared" si="140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141"/>
        <v>90.495934959349597</v>
      </c>
      <c r="S1479" s="7" t="str">
        <f t="shared" si="142"/>
        <v>publishing</v>
      </c>
      <c r="T1479" s="7" t="str">
        <f t="shared" si="143"/>
        <v>radio &amp; podcasts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138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 s="10">
        <f t="shared" si="139"/>
        <v>41408.871678240743</v>
      </c>
      <c r="L1480">
        <v>1367355313</v>
      </c>
      <c r="M1480" s="10">
        <f t="shared" si="140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141"/>
        <v>29.187190495010373</v>
      </c>
      <c r="S1480" s="7" t="str">
        <f t="shared" si="142"/>
        <v>publishing</v>
      </c>
      <c r="T1480" s="7" t="str">
        <f t="shared" si="143"/>
        <v>radio &amp; podcasts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138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 s="10">
        <f t="shared" si="139"/>
        <v>41769.165972222225</v>
      </c>
      <c r="L1481">
        <v>1398448389</v>
      </c>
      <c r="M1481" s="10">
        <f t="shared" si="140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141"/>
        <v>30.95774647887324</v>
      </c>
      <c r="S1481" s="7" t="str">
        <f t="shared" si="142"/>
        <v>publishing</v>
      </c>
      <c r="T1481" s="7" t="str">
        <f t="shared" si="143"/>
        <v>radio &amp; podcasts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138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 s="10">
        <f t="shared" si="139"/>
        <v>41481.708333333336</v>
      </c>
      <c r="L1482">
        <v>1373408699</v>
      </c>
      <c r="M1482" s="10">
        <f t="shared" si="140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141"/>
        <v>92.157795275590544</v>
      </c>
      <c r="S1482" s="7" t="str">
        <f t="shared" si="142"/>
        <v>publishing</v>
      </c>
      <c r="T1482" s="7" t="str">
        <f t="shared" si="143"/>
        <v>radio &amp; podcasts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138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 s="10">
        <f t="shared" si="139"/>
        <v>41580.922974537039</v>
      </c>
      <c r="L1483">
        <v>1380838145</v>
      </c>
      <c r="M1483" s="10">
        <f t="shared" si="140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141"/>
        <v>17.5</v>
      </c>
      <c r="S1483" s="7" t="str">
        <f t="shared" si="142"/>
        <v>publishing</v>
      </c>
      <c r="T1483" s="7" t="str">
        <f t="shared" si="143"/>
        <v>fiction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138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 s="10">
        <f t="shared" si="139"/>
        <v>41159.32708333333</v>
      </c>
      <c r="L1484">
        <v>1345062936</v>
      </c>
      <c r="M1484" s="10">
        <f t="shared" si="140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141"/>
        <v>5</v>
      </c>
      <c r="S1484" s="7" t="str">
        <f t="shared" si="142"/>
        <v>publishing</v>
      </c>
      <c r="T1484" s="7" t="str">
        <f t="shared" si="143"/>
        <v>fiction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138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 s="10">
        <f t="shared" si="139"/>
        <v>42573.192997685182</v>
      </c>
      <c r="L1485">
        <v>1467002275</v>
      </c>
      <c r="M1485" s="10">
        <f t="shared" si="140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141"/>
        <v>25</v>
      </c>
      <c r="S1485" s="7" t="str">
        <f t="shared" si="142"/>
        <v>publishing</v>
      </c>
      <c r="T1485" s="7" t="str">
        <f t="shared" si="143"/>
        <v>fiction</v>
      </c>
    </row>
    <row r="1486" spans="1:20" ht="18.7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138"/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0">
        <f t="shared" si="139"/>
        <v>41111.618750000001</v>
      </c>
      <c r="L1486">
        <v>1337834963</v>
      </c>
      <c r="M1486" s="10">
        <f t="shared" si="140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6">
        <v>0</v>
      </c>
      <c r="S1486" s="7" t="str">
        <f t="shared" si="142"/>
        <v>publishing</v>
      </c>
      <c r="T1486" s="7" t="str">
        <f t="shared" si="143"/>
        <v>fiction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138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 s="10">
        <f t="shared" si="139"/>
        <v>42175.795983796299</v>
      </c>
      <c r="L1487">
        <v>1430939173</v>
      </c>
      <c r="M1487" s="10">
        <f t="shared" si="140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141"/>
        <v>50</v>
      </c>
      <c r="S1487" s="7" t="str">
        <f t="shared" si="142"/>
        <v>publishing</v>
      </c>
      <c r="T1487" s="7" t="str">
        <f t="shared" si="143"/>
        <v>fiction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138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 s="10">
        <f t="shared" si="139"/>
        <v>42062.168530092589</v>
      </c>
      <c r="L1488">
        <v>1422417761</v>
      </c>
      <c r="M1488" s="10">
        <f t="shared" si="140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141"/>
        <v>16</v>
      </c>
      <c r="S1488" s="7" t="str">
        <f t="shared" si="142"/>
        <v>publishing</v>
      </c>
      <c r="T1488" s="7" t="str">
        <f t="shared" si="143"/>
        <v>fiction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138"/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0">
        <f t="shared" si="139"/>
        <v>42584.917488425926</v>
      </c>
      <c r="L1489">
        <v>1467583271</v>
      </c>
      <c r="M1489" s="10">
        <f t="shared" si="140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6">
        <v>0</v>
      </c>
      <c r="S1489" s="7" t="str">
        <f t="shared" si="142"/>
        <v>publishing</v>
      </c>
      <c r="T1489" s="7" t="str">
        <f t="shared" si="143"/>
        <v>fiction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138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 s="10">
        <f t="shared" si="139"/>
        <v>41644.563194444447</v>
      </c>
      <c r="L1490">
        <v>1386336660</v>
      </c>
      <c r="M1490" s="10">
        <f t="shared" si="140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141"/>
        <v>60</v>
      </c>
      <c r="S1490" s="7" t="str">
        <f t="shared" si="142"/>
        <v>publishing</v>
      </c>
      <c r="T1490" s="7" t="str">
        <f t="shared" si="143"/>
        <v>fiction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138"/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0">
        <f t="shared" si="139"/>
        <v>41228.653379629628</v>
      </c>
      <c r="L1491">
        <v>1350398452</v>
      </c>
      <c r="M1491" s="10">
        <f t="shared" si="140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6">
        <v>0</v>
      </c>
      <c r="S1491" s="7" t="str">
        <f t="shared" si="142"/>
        <v>publishing</v>
      </c>
      <c r="T1491" s="7" t="str">
        <f t="shared" si="143"/>
        <v>fiction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138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 s="10">
        <f t="shared" si="139"/>
        <v>41549.561041666668</v>
      </c>
      <c r="L1492">
        <v>1378214874</v>
      </c>
      <c r="M1492" s="10">
        <f t="shared" si="140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141"/>
        <v>47.10526315789474</v>
      </c>
      <c r="S1492" s="7" t="str">
        <f t="shared" si="142"/>
        <v>publishing</v>
      </c>
      <c r="T1492" s="7" t="str">
        <f t="shared" si="143"/>
        <v>fiction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138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 s="10">
        <f t="shared" si="139"/>
        <v>42050.651388888888</v>
      </c>
      <c r="L1493">
        <v>1418922443</v>
      </c>
      <c r="M1493" s="10">
        <f t="shared" si="140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141"/>
        <v>100</v>
      </c>
      <c r="S1493" s="7" t="str">
        <f t="shared" si="142"/>
        <v>publishing</v>
      </c>
      <c r="T1493" s="7" t="str">
        <f t="shared" si="143"/>
        <v>fiction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138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 s="10">
        <f t="shared" si="139"/>
        <v>40712.884791666671</v>
      </c>
      <c r="L1494">
        <v>1305839646</v>
      </c>
      <c r="M1494" s="10">
        <f t="shared" si="140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141"/>
        <v>15</v>
      </c>
      <c r="S1494" s="7" t="str">
        <f t="shared" si="142"/>
        <v>publishing</v>
      </c>
      <c r="T1494" s="7" t="str">
        <f t="shared" si="143"/>
        <v>fiction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138"/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0">
        <f t="shared" si="139"/>
        <v>41441.866608796299</v>
      </c>
      <c r="L1495">
        <v>1368823675</v>
      </c>
      <c r="M1495" s="10">
        <f t="shared" si="140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6">
        <v>0</v>
      </c>
      <c r="S1495" s="7" t="str">
        <f t="shared" si="142"/>
        <v>publishing</v>
      </c>
      <c r="T1495" s="7" t="str">
        <f t="shared" si="143"/>
        <v>fiction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138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 s="10">
        <f t="shared" si="139"/>
        <v>42097.651388888888</v>
      </c>
      <c r="L1496">
        <v>1425489613</v>
      </c>
      <c r="M1496" s="10">
        <f t="shared" si="140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141"/>
        <v>40.454545454545453</v>
      </c>
      <c r="S1496" s="7" t="str">
        <f t="shared" si="142"/>
        <v>publishing</v>
      </c>
      <c r="T1496" s="7" t="str">
        <f t="shared" si="143"/>
        <v>fiction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138"/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0">
        <f t="shared" si="139"/>
        <v>40782.789710648147</v>
      </c>
      <c r="L1497">
        <v>1311879431</v>
      </c>
      <c r="M1497" s="10">
        <f t="shared" si="140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6">
        <v>0</v>
      </c>
      <c r="S1497" s="7" t="str">
        <f t="shared" si="142"/>
        <v>publishing</v>
      </c>
      <c r="T1497" s="7" t="str">
        <f t="shared" si="143"/>
        <v>fiction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138"/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0">
        <f t="shared" si="139"/>
        <v>41898.475219907406</v>
      </c>
      <c r="L1498">
        <v>1405682659</v>
      </c>
      <c r="M1498" s="10">
        <f t="shared" si="140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6">
        <v>0</v>
      </c>
      <c r="S1498" s="7" t="str">
        <f t="shared" si="142"/>
        <v>publishing</v>
      </c>
      <c r="T1498" s="7" t="str">
        <f t="shared" si="143"/>
        <v>fiction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138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 s="10">
        <f t="shared" si="139"/>
        <v>41486.821527777778</v>
      </c>
      <c r="L1499">
        <v>1371655522</v>
      </c>
      <c r="M1499" s="10">
        <f t="shared" si="140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141"/>
        <v>1</v>
      </c>
      <c r="S1499" s="7" t="str">
        <f t="shared" si="142"/>
        <v>publishing</v>
      </c>
      <c r="T1499" s="7" t="str">
        <f t="shared" si="143"/>
        <v>fiction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138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 s="10">
        <f t="shared" si="139"/>
        <v>41885.983541666668</v>
      </c>
      <c r="L1500">
        <v>1405899378</v>
      </c>
      <c r="M1500" s="10">
        <f t="shared" si="140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141"/>
        <v>19</v>
      </c>
      <c r="S1500" s="7" t="str">
        <f t="shared" si="142"/>
        <v>publishing</v>
      </c>
      <c r="T1500" s="7" t="str">
        <f t="shared" si="143"/>
        <v>fiction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138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 s="10">
        <f t="shared" si="139"/>
        <v>42587.007326388892</v>
      </c>
      <c r="L1501">
        <v>1465171833</v>
      </c>
      <c r="M1501" s="10">
        <f t="shared" si="140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141"/>
        <v>5</v>
      </c>
      <c r="S1501" s="7" t="str">
        <f t="shared" si="142"/>
        <v>publishing</v>
      </c>
      <c r="T1501" s="7" t="str">
        <f t="shared" si="143"/>
        <v>fiction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138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 s="10">
        <f t="shared" si="139"/>
        <v>41395.904594907406</v>
      </c>
      <c r="L1502">
        <v>1364852557</v>
      </c>
      <c r="M1502" s="10">
        <f t="shared" si="140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141"/>
        <v>46.733333333333334</v>
      </c>
      <c r="S1502" s="7" t="str">
        <f t="shared" si="142"/>
        <v>publishing</v>
      </c>
      <c r="T1502" s="7" t="str">
        <f t="shared" si="143"/>
        <v>fiction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138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 s="10">
        <f t="shared" si="139"/>
        <v>42193.583599537036</v>
      </c>
      <c r="L1503">
        <v>1433772023</v>
      </c>
      <c r="M1503" s="10">
        <f t="shared" si="140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141"/>
        <v>97.731073446327684</v>
      </c>
      <c r="S1503" s="7" t="str">
        <f t="shared" si="142"/>
        <v>photography</v>
      </c>
      <c r="T1503" s="7" t="str">
        <f t="shared" si="143"/>
        <v>photobooks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138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 s="10">
        <f t="shared" si="139"/>
        <v>42454.916666666672</v>
      </c>
      <c r="L1504">
        <v>1456491680</v>
      </c>
      <c r="M1504" s="10">
        <f t="shared" si="140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141"/>
        <v>67.835866261398181</v>
      </c>
      <c r="S1504" s="7" t="str">
        <f t="shared" si="142"/>
        <v>photography</v>
      </c>
      <c r="T1504" s="7" t="str">
        <f t="shared" si="143"/>
        <v>photobooks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138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 s="10">
        <f t="shared" si="139"/>
        <v>42666.347233796296</v>
      </c>
      <c r="L1505">
        <v>1472026801</v>
      </c>
      <c r="M1505" s="10">
        <f t="shared" si="140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141"/>
        <v>56.98492957746479</v>
      </c>
      <c r="S1505" s="7" t="str">
        <f t="shared" si="142"/>
        <v>photography</v>
      </c>
      <c r="T1505" s="7" t="str">
        <f t="shared" si="143"/>
        <v>photobooks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138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 s="10">
        <f t="shared" si="139"/>
        <v>41800.356249999997</v>
      </c>
      <c r="L1506">
        <v>1399996024</v>
      </c>
      <c r="M1506" s="10">
        <f t="shared" si="140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141"/>
        <v>67.159851301115239</v>
      </c>
      <c r="S1506" s="7" t="str">
        <f t="shared" si="142"/>
        <v>photography</v>
      </c>
      <c r="T1506" s="7" t="str">
        <f t="shared" si="143"/>
        <v>photobooks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138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 s="10">
        <f t="shared" si="139"/>
        <v>42451.834027777775</v>
      </c>
      <c r="L1507">
        <v>1455446303</v>
      </c>
      <c r="M1507" s="10">
        <f t="shared" si="140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141"/>
        <v>48.037681159420288</v>
      </c>
      <c r="S1507" s="7" t="str">
        <f t="shared" si="142"/>
        <v>photography</v>
      </c>
      <c r="T1507" s="7" t="str">
        <f t="shared" si="143"/>
        <v>photobooks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138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 s="10">
        <f t="shared" si="139"/>
        <v>41844.785925925928</v>
      </c>
      <c r="L1508">
        <v>1403635904</v>
      </c>
      <c r="M1508" s="10">
        <f t="shared" si="140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141"/>
        <v>38.860465116279073</v>
      </c>
      <c r="S1508" s="7" t="str">
        <f t="shared" si="142"/>
        <v>photography</v>
      </c>
      <c r="T1508" s="7" t="str">
        <f t="shared" si="143"/>
        <v>photobooks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138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 s="10">
        <f t="shared" si="139"/>
        <v>40313.340277777781</v>
      </c>
      <c r="L1509">
        <v>1268822909</v>
      </c>
      <c r="M1509" s="10">
        <f t="shared" si="140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141"/>
        <v>78.181818181818187</v>
      </c>
      <c r="S1509" s="7" t="str">
        <f t="shared" si="142"/>
        <v>photography</v>
      </c>
      <c r="T1509" s="7" t="str">
        <f t="shared" si="143"/>
        <v>photobooks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138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 s="10">
        <f t="shared" si="139"/>
        <v>41817.614363425928</v>
      </c>
      <c r="L1510">
        <v>1401201881</v>
      </c>
      <c r="M1510" s="10">
        <f t="shared" si="140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141"/>
        <v>97.113744075829388</v>
      </c>
      <c r="S1510" s="7" t="str">
        <f t="shared" si="142"/>
        <v>photography</v>
      </c>
      <c r="T1510" s="7" t="str">
        <f t="shared" si="143"/>
        <v>photobooks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138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 s="10">
        <f t="shared" si="139"/>
        <v>42780.957638888889</v>
      </c>
      <c r="L1511">
        <v>1484570885</v>
      </c>
      <c r="M1511" s="10">
        <f t="shared" si="140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141"/>
        <v>110.39397959183674</v>
      </c>
      <c r="S1511" s="7" t="str">
        <f t="shared" si="142"/>
        <v>photography</v>
      </c>
      <c r="T1511" s="7" t="str">
        <f t="shared" si="143"/>
        <v>photobooks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138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 s="10">
        <f t="shared" si="139"/>
        <v>41839.385162037033</v>
      </c>
      <c r="L1512">
        <v>1403169278</v>
      </c>
      <c r="M1512" s="10">
        <f t="shared" si="140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141"/>
        <v>39.91506172839506</v>
      </c>
      <c r="S1512" s="7" t="str">
        <f t="shared" si="142"/>
        <v>photography</v>
      </c>
      <c r="T1512" s="7" t="str">
        <f t="shared" si="143"/>
        <v>photobooks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138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 s="10">
        <f t="shared" si="139"/>
        <v>42326.625046296293</v>
      </c>
      <c r="L1513">
        <v>1445263204</v>
      </c>
      <c r="M1513" s="10">
        <f t="shared" si="140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141"/>
        <v>75.975728155339809</v>
      </c>
      <c r="S1513" s="7" t="str">
        <f t="shared" si="142"/>
        <v>photography</v>
      </c>
      <c r="T1513" s="7" t="str">
        <f t="shared" si="143"/>
        <v>photobooks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138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 s="10">
        <f t="shared" si="139"/>
        <v>42771.684479166666</v>
      </c>
      <c r="L1514">
        <v>1483719939</v>
      </c>
      <c r="M1514" s="10">
        <f t="shared" si="140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141"/>
        <v>58.379104477611939</v>
      </c>
      <c r="S1514" s="7" t="str">
        <f t="shared" si="142"/>
        <v>photography</v>
      </c>
      <c r="T1514" s="7" t="str">
        <f t="shared" si="143"/>
        <v>photobooks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138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 s="10">
        <f t="shared" si="139"/>
        <v>41836.637337962966</v>
      </c>
      <c r="L1515">
        <v>1402931866</v>
      </c>
      <c r="M1515" s="10">
        <f t="shared" si="140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141"/>
        <v>55.82093023255814</v>
      </c>
      <c r="S1515" s="7" t="str">
        <f t="shared" si="142"/>
        <v>photography</v>
      </c>
      <c r="T1515" s="7" t="str">
        <f t="shared" si="143"/>
        <v>photobooks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138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 s="10">
        <f t="shared" si="139"/>
        <v>42274.597685185188</v>
      </c>
      <c r="L1516">
        <v>1439907640</v>
      </c>
      <c r="M1516" s="10">
        <f t="shared" si="140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141"/>
        <v>151.24431818181819</v>
      </c>
      <c r="S1516" s="7" t="str">
        <f t="shared" si="142"/>
        <v>photography</v>
      </c>
      <c r="T1516" s="7" t="str">
        <f t="shared" si="143"/>
        <v>photobooks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138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 s="10">
        <f t="shared" si="139"/>
        <v>42445.211770833332</v>
      </c>
      <c r="L1517">
        <v>1455516297</v>
      </c>
      <c r="M1517" s="10">
        <f t="shared" si="140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141"/>
        <v>849.67027027027029</v>
      </c>
      <c r="S1517" s="7" t="str">
        <f t="shared" si="142"/>
        <v>photography</v>
      </c>
      <c r="T1517" s="7" t="str">
        <f t="shared" si="143"/>
        <v>photobooks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138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 s="10">
        <f t="shared" si="139"/>
        <v>42649.583333333328</v>
      </c>
      <c r="L1518">
        <v>1473160292</v>
      </c>
      <c r="M1518" s="10">
        <f t="shared" si="140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141"/>
        <v>159.24137931034483</v>
      </c>
      <c r="S1518" s="7" t="str">
        <f t="shared" si="142"/>
        <v>photography</v>
      </c>
      <c r="T1518" s="7" t="str">
        <f t="shared" si="143"/>
        <v>photobooks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138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 s="10">
        <f t="shared" si="139"/>
        <v>41979.25</v>
      </c>
      <c r="L1519">
        <v>1415194553</v>
      </c>
      <c r="M1519" s="10">
        <f t="shared" si="140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141"/>
        <v>39.507317073170732</v>
      </c>
      <c r="S1519" s="7" t="str">
        <f t="shared" si="142"/>
        <v>photography</v>
      </c>
      <c r="T1519" s="7" t="str">
        <f t="shared" si="143"/>
        <v>photobooks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138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 s="10">
        <f t="shared" si="139"/>
        <v>41790.8200462963</v>
      </c>
      <c r="L1520">
        <v>1398973252</v>
      </c>
      <c r="M1520" s="10">
        <f t="shared" si="140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141"/>
        <v>130.52966101694915</v>
      </c>
      <c r="S1520" s="7" t="str">
        <f t="shared" si="142"/>
        <v>photography</v>
      </c>
      <c r="T1520" s="7" t="str">
        <f t="shared" si="143"/>
        <v>photobooks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138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 s="10">
        <f t="shared" si="139"/>
        <v>41810.915972222225</v>
      </c>
      <c r="L1521">
        <v>1400867283</v>
      </c>
      <c r="M1521" s="10">
        <f t="shared" si="140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141"/>
        <v>64.156896551724131</v>
      </c>
      <c r="S1521" s="7" t="str">
        <f t="shared" si="142"/>
        <v>photography</v>
      </c>
      <c r="T1521" s="7" t="str">
        <f t="shared" si="143"/>
        <v>photobooks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138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 s="10">
        <f t="shared" si="139"/>
        <v>41992.166666666672</v>
      </c>
      <c r="L1522">
        <v>1415824513</v>
      </c>
      <c r="M1522" s="10">
        <f t="shared" si="140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141"/>
        <v>111.52694610778443</v>
      </c>
      <c r="S1522" s="7" t="str">
        <f t="shared" si="142"/>
        <v>photography</v>
      </c>
      <c r="T1522" s="7" t="str">
        <f t="shared" si="143"/>
        <v>photobooks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138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 s="10">
        <f t="shared" si="139"/>
        <v>42528.167719907404</v>
      </c>
      <c r="L1523">
        <v>1462248091</v>
      </c>
      <c r="M1523" s="10">
        <f t="shared" si="140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141"/>
        <v>170.44680851063831</v>
      </c>
      <c r="S1523" s="7" t="str">
        <f t="shared" si="142"/>
        <v>photography</v>
      </c>
      <c r="T1523" s="7" t="str">
        <f t="shared" si="143"/>
        <v>photobooks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138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 s="10">
        <f t="shared" si="139"/>
        <v>41929.830312500002</v>
      </c>
      <c r="L1524">
        <v>1410983739</v>
      </c>
      <c r="M1524" s="10">
        <f t="shared" si="140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141"/>
        <v>133.7391592920354</v>
      </c>
      <c r="S1524" s="7" t="str">
        <f t="shared" si="142"/>
        <v>photography</v>
      </c>
      <c r="T1524" s="7" t="str">
        <f t="shared" si="143"/>
        <v>photobooks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138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 s="10">
        <f t="shared" si="139"/>
        <v>41996</v>
      </c>
      <c r="L1525">
        <v>1416592916</v>
      </c>
      <c r="M1525" s="10">
        <f t="shared" si="140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141"/>
        <v>95.834024896265561</v>
      </c>
      <c r="S1525" s="7" t="str">
        <f t="shared" si="142"/>
        <v>photography</v>
      </c>
      <c r="T1525" s="7" t="str">
        <f t="shared" si="143"/>
        <v>photobooks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138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 s="10">
        <f t="shared" si="139"/>
        <v>42786.501041666663</v>
      </c>
      <c r="L1526">
        <v>1485000090</v>
      </c>
      <c r="M1526" s="10">
        <f t="shared" si="140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141"/>
        <v>221.78571428571428</v>
      </c>
      <c r="S1526" s="7" t="str">
        <f t="shared" si="142"/>
        <v>photography</v>
      </c>
      <c r="T1526" s="7" t="str">
        <f t="shared" si="143"/>
        <v>photobooks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138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 s="10">
        <f t="shared" si="139"/>
        <v>42600.702986111108</v>
      </c>
      <c r="L1527">
        <v>1468947138</v>
      </c>
      <c r="M1527" s="10">
        <f t="shared" si="140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141"/>
        <v>32.315357142857138</v>
      </c>
      <c r="S1527" s="7" t="str">
        <f t="shared" si="142"/>
        <v>photography</v>
      </c>
      <c r="T1527" s="7" t="str">
        <f t="shared" si="143"/>
        <v>photobooks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138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 s="10">
        <f t="shared" si="139"/>
        <v>42388.276006944448</v>
      </c>
      <c r="L1528">
        <v>1448951847</v>
      </c>
      <c r="M1528" s="10">
        <f t="shared" si="140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141"/>
        <v>98.839285714285708</v>
      </c>
      <c r="S1528" s="7" t="str">
        <f t="shared" si="142"/>
        <v>photography</v>
      </c>
      <c r="T1528" s="7" t="str">
        <f t="shared" si="143"/>
        <v>photobooks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138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 s="10">
        <f t="shared" si="139"/>
        <v>42808.558865740735</v>
      </c>
      <c r="L1529">
        <v>1487082286</v>
      </c>
      <c r="M1529" s="10">
        <f t="shared" si="140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141"/>
        <v>55.222142857142863</v>
      </c>
      <c r="S1529" s="7" t="str">
        <f t="shared" si="142"/>
        <v>photography</v>
      </c>
      <c r="T1529" s="7" t="str">
        <f t="shared" si="143"/>
        <v>photobooks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138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 s="10">
        <f t="shared" si="139"/>
        <v>42767</v>
      </c>
      <c r="L1530">
        <v>1483292122</v>
      </c>
      <c r="M1530" s="10">
        <f t="shared" si="140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141"/>
        <v>52.793750000000003</v>
      </c>
      <c r="S1530" s="7" t="str">
        <f t="shared" si="142"/>
        <v>photography</v>
      </c>
      <c r="T1530" s="7" t="str">
        <f t="shared" si="143"/>
        <v>photobooks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138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 s="10">
        <f t="shared" si="139"/>
        <v>42082.587037037039</v>
      </c>
      <c r="L1531">
        <v>1424185520</v>
      </c>
      <c r="M1531" s="10">
        <f t="shared" si="140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141"/>
        <v>135.66666666666666</v>
      </c>
      <c r="S1531" s="7" t="str">
        <f t="shared" si="142"/>
        <v>photography</v>
      </c>
      <c r="T1531" s="7" t="str">
        <f t="shared" si="143"/>
        <v>photobooks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138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 s="10">
        <f t="shared" si="139"/>
        <v>42300.767303240747</v>
      </c>
      <c r="L1532">
        <v>1443464695</v>
      </c>
      <c r="M1532" s="10">
        <f t="shared" si="140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141"/>
        <v>53.991990846681922</v>
      </c>
      <c r="S1532" s="7" t="str">
        <f t="shared" si="142"/>
        <v>photography</v>
      </c>
      <c r="T1532" s="7" t="str">
        <f t="shared" si="143"/>
        <v>photobooks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138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 s="10">
        <f t="shared" si="139"/>
        <v>41974.125</v>
      </c>
      <c r="L1533">
        <v>1414610126</v>
      </c>
      <c r="M1533" s="10">
        <f t="shared" si="140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141"/>
        <v>56.643835616438359</v>
      </c>
      <c r="S1533" s="7" t="str">
        <f t="shared" si="142"/>
        <v>photography</v>
      </c>
      <c r="T1533" s="7" t="str">
        <f t="shared" si="143"/>
        <v>photobooks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138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 s="10">
        <f t="shared" si="139"/>
        <v>42415.625</v>
      </c>
      <c r="L1534">
        <v>1453461865</v>
      </c>
      <c r="M1534" s="10">
        <f t="shared" si="140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141"/>
        <v>82.316326530612244</v>
      </c>
      <c r="S1534" s="7" t="str">
        <f t="shared" si="142"/>
        <v>photography</v>
      </c>
      <c r="T1534" s="7" t="str">
        <f t="shared" si="143"/>
        <v>photobooks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138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 s="10">
        <f t="shared" si="139"/>
        <v>42492.165972222225</v>
      </c>
      <c r="L1535">
        <v>1457913777</v>
      </c>
      <c r="M1535" s="10">
        <f t="shared" si="140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141"/>
        <v>88.26081081081081</v>
      </c>
      <c r="S1535" s="7" t="str">
        <f t="shared" si="142"/>
        <v>photography</v>
      </c>
      <c r="T1535" s="7" t="str">
        <f t="shared" si="143"/>
        <v>photobooks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138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 s="10">
        <f t="shared" si="139"/>
        <v>42251.67432870371</v>
      </c>
      <c r="L1536">
        <v>1438791062</v>
      </c>
      <c r="M1536" s="10">
        <f t="shared" si="140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141"/>
        <v>84.905149051490511</v>
      </c>
      <c r="S1536" s="7" t="str">
        <f t="shared" si="142"/>
        <v>photography</v>
      </c>
      <c r="T1536" s="7" t="str">
        <f t="shared" si="143"/>
        <v>photobooks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138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 s="10">
        <f t="shared" si="139"/>
        <v>42513.916666666672</v>
      </c>
      <c r="L1537">
        <v>1461527631</v>
      </c>
      <c r="M1537" s="10">
        <f t="shared" si="140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141"/>
        <v>48.154545454545456</v>
      </c>
      <c r="S1537" s="7" t="str">
        <f t="shared" si="142"/>
        <v>photography</v>
      </c>
      <c r="T1537" s="7" t="str">
        <f t="shared" si="143"/>
        <v>photobooks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138"/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 s="10">
        <f t="shared" si="139"/>
        <v>42243.802199074074</v>
      </c>
      <c r="L1538">
        <v>1438110910</v>
      </c>
      <c r="M1538" s="10">
        <f t="shared" si="140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si="141"/>
        <v>66.015406593406595</v>
      </c>
      <c r="S1538" s="7" t="str">
        <f t="shared" si="142"/>
        <v>photography</v>
      </c>
      <c r="T1538" s="7" t="str">
        <f t="shared" si="143"/>
        <v>photobooks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144">E1539/D1539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 s="10">
        <f t="shared" ref="K1539:K1602" si="145">(((J1539/60)/60)/24)+DATE(1970,1,1)</f>
        <v>42588.75</v>
      </c>
      <c r="L1539">
        <v>1467358427</v>
      </c>
      <c r="M1539" s="10">
        <f t="shared" ref="M1539:M1602" si="146">(((L1539/60)/60)/24)+DATE(1970,1,1)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6">
        <f t="shared" ref="R1539:R1602" si="147">E1539/O1539</f>
        <v>96.375</v>
      </c>
      <c r="S1539" s="7" t="str">
        <f t="shared" ref="S1539:S1602" si="148">LEFT($Q1539,FIND("/",$Q1539)-1)</f>
        <v>photography</v>
      </c>
      <c r="T1539" s="7" t="str">
        <f t="shared" ref="T1539:T1602" si="149">RIGHT($Q1539,LEN($Q1539)-FIND("/",$Q1539))</f>
        <v>photobooks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144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 s="10">
        <f t="shared" si="145"/>
        <v>42026.782060185185</v>
      </c>
      <c r="L1540">
        <v>1418064370</v>
      </c>
      <c r="M1540" s="10">
        <f t="shared" si="146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147"/>
        <v>156.17391304347825</v>
      </c>
      <c r="S1540" s="7" t="str">
        <f t="shared" si="148"/>
        <v>photography</v>
      </c>
      <c r="T1540" s="7" t="str">
        <f t="shared" si="149"/>
        <v>photobooks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144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 s="10">
        <f t="shared" si="145"/>
        <v>42738.919201388882</v>
      </c>
      <c r="L1541">
        <v>1480629819</v>
      </c>
      <c r="M1541" s="10">
        <f t="shared" si="146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147"/>
        <v>95.764859154929582</v>
      </c>
      <c r="S1541" s="7" t="str">
        <f t="shared" si="148"/>
        <v>photography</v>
      </c>
      <c r="T1541" s="7" t="str">
        <f t="shared" si="149"/>
        <v>photobooks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144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 s="10">
        <f t="shared" si="145"/>
        <v>41969.052083333328</v>
      </c>
      <c r="L1542">
        <v>1414368616</v>
      </c>
      <c r="M1542" s="10">
        <f t="shared" si="146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147"/>
        <v>180.40816326530611</v>
      </c>
      <c r="S1542" s="7" t="str">
        <f t="shared" si="148"/>
        <v>photography</v>
      </c>
      <c r="T1542" s="7" t="str">
        <f t="shared" si="149"/>
        <v>photobooks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144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 s="10">
        <f t="shared" si="145"/>
        <v>42004.712245370371</v>
      </c>
      <c r="L1543">
        <v>1417453538</v>
      </c>
      <c r="M1543" s="10">
        <f t="shared" si="146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147"/>
        <v>3</v>
      </c>
      <c r="S1543" s="7" t="str">
        <f t="shared" si="148"/>
        <v>photography</v>
      </c>
      <c r="T1543" s="7" t="str">
        <f t="shared" si="149"/>
        <v>nature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144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 s="10">
        <f t="shared" si="145"/>
        <v>42185.996527777781</v>
      </c>
      <c r="L1544">
        <v>1434412500</v>
      </c>
      <c r="M1544" s="10">
        <f t="shared" si="146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147"/>
        <v>20</v>
      </c>
      <c r="S1544" s="7" t="str">
        <f t="shared" si="148"/>
        <v>photography</v>
      </c>
      <c r="T1544" s="7" t="str">
        <f t="shared" si="149"/>
        <v>nature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144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 s="10">
        <f t="shared" si="145"/>
        <v>41965.551319444443</v>
      </c>
      <c r="L1545">
        <v>1414066434</v>
      </c>
      <c r="M1545" s="10">
        <f t="shared" si="146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147"/>
        <v>10</v>
      </c>
      <c r="S1545" s="7" t="str">
        <f t="shared" si="148"/>
        <v>photography</v>
      </c>
      <c r="T1545" s="7" t="str">
        <f t="shared" si="149"/>
        <v>nature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144"/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0">
        <f t="shared" si="145"/>
        <v>42095.012499999997</v>
      </c>
      <c r="L1546">
        <v>1424222024</v>
      </c>
      <c r="M1546" s="10">
        <f t="shared" si="146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6">
        <v>0</v>
      </c>
      <c r="S1546" s="7" t="str">
        <f t="shared" si="148"/>
        <v>photography</v>
      </c>
      <c r="T1546" s="7" t="str">
        <f t="shared" si="149"/>
        <v>nature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144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 s="10">
        <f t="shared" si="145"/>
        <v>42065.886111111111</v>
      </c>
      <c r="L1547">
        <v>1422393234</v>
      </c>
      <c r="M1547" s="10">
        <f t="shared" si="146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147"/>
        <v>1</v>
      </c>
      <c r="S1547" s="7" t="str">
        <f t="shared" si="148"/>
        <v>photography</v>
      </c>
      <c r="T1547" s="7" t="str">
        <f t="shared" si="149"/>
        <v>nature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144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 s="10">
        <f t="shared" si="145"/>
        <v>41899.212951388887</v>
      </c>
      <c r="L1548">
        <v>1405746399</v>
      </c>
      <c r="M1548" s="10">
        <f t="shared" si="146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147"/>
        <v>26.272727272727273</v>
      </c>
      <c r="S1548" s="7" t="str">
        <f t="shared" si="148"/>
        <v>photography</v>
      </c>
      <c r="T1548" s="7" t="str">
        <f t="shared" si="149"/>
        <v>nature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144"/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0">
        <f t="shared" si="145"/>
        <v>42789.426875000005</v>
      </c>
      <c r="L1549">
        <v>1487240082</v>
      </c>
      <c r="M1549" s="10">
        <f t="shared" si="146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6">
        <v>0</v>
      </c>
      <c r="S1549" s="7" t="str">
        <f t="shared" si="148"/>
        <v>photography</v>
      </c>
      <c r="T1549" s="7" t="str">
        <f t="shared" si="149"/>
        <v>nature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144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 s="10">
        <f t="shared" si="145"/>
        <v>42316.923842592587</v>
      </c>
      <c r="L1550">
        <v>1444425020</v>
      </c>
      <c r="M1550" s="10">
        <f t="shared" si="146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147"/>
        <v>60</v>
      </c>
      <c r="S1550" s="7" t="str">
        <f t="shared" si="148"/>
        <v>photography</v>
      </c>
      <c r="T1550" s="7" t="str">
        <f t="shared" si="149"/>
        <v>nature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144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 s="10">
        <f t="shared" si="145"/>
        <v>42311.177766203706</v>
      </c>
      <c r="L1551">
        <v>1443928559</v>
      </c>
      <c r="M1551" s="10">
        <f t="shared" si="146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147"/>
        <v>28.333333333333332</v>
      </c>
      <c r="S1551" s="7" t="str">
        <f t="shared" si="148"/>
        <v>photography</v>
      </c>
      <c r="T1551" s="7" t="str">
        <f t="shared" si="149"/>
        <v>nature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144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 s="10">
        <f t="shared" si="145"/>
        <v>42502.449467592596</v>
      </c>
      <c r="L1552">
        <v>1460458034</v>
      </c>
      <c r="M1552" s="10">
        <f t="shared" si="146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147"/>
        <v>14.428571428571429</v>
      </c>
      <c r="S1552" s="7" t="str">
        <f t="shared" si="148"/>
        <v>photography</v>
      </c>
      <c r="T1552" s="7" t="str">
        <f t="shared" si="149"/>
        <v>nature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144"/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0">
        <f t="shared" si="145"/>
        <v>42151.824525462958</v>
      </c>
      <c r="L1553">
        <v>1430164039</v>
      </c>
      <c r="M1553" s="10">
        <f t="shared" si="146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6">
        <v>0</v>
      </c>
      <c r="S1553" s="7" t="str">
        <f t="shared" si="148"/>
        <v>photography</v>
      </c>
      <c r="T1553" s="7" t="str">
        <f t="shared" si="149"/>
        <v>nature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144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 s="10">
        <f t="shared" si="145"/>
        <v>41913.165972222225</v>
      </c>
      <c r="L1554">
        <v>1410366708</v>
      </c>
      <c r="M1554" s="10">
        <f t="shared" si="146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147"/>
        <v>132.1875</v>
      </c>
      <c r="S1554" s="7" t="str">
        <f t="shared" si="148"/>
        <v>photography</v>
      </c>
      <c r="T1554" s="7" t="str">
        <f t="shared" si="149"/>
        <v>nature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144"/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0">
        <f t="shared" si="145"/>
        <v>42249.282951388886</v>
      </c>
      <c r="L1555">
        <v>1438584447</v>
      </c>
      <c r="M1555" s="10">
        <f t="shared" si="146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6">
        <v>0</v>
      </c>
      <c r="S1555" s="7" t="str">
        <f t="shared" si="148"/>
        <v>photography</v>
      </c>
      <c r="T1555" s="7" t="str">
        <f t="shared" si="149"/>
        <v>nature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144"/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0">
        <f t="shared" si="145"/>
        <v>42218.252199074079</v>
      </c>
      <c r="L1556">
        <v>1435903390</v>
      </c>
      <c r="M1556" s="10">
        <f t="shared" si="146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6">
        <v>0</v>
      </c>
      <c r="S1556" s="7" t="str">
        <f t="shared" si="148"/>
        <v>photography</v>
      </c>
      <c r="T1556" s="7" t="str">
        <f t="shared" si="149"/>
        <v>nature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144"/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0">
        <f t="shared" si="145"/>
        <v>42264.708333333328</v>
      </c>
      <c r="L1557">
        <v>1440513832</v>
      </c>
      <c r="M1557" s="10">
        <f t="shared" si="146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6">
        <v>0</v>
      </c>
      <c r="S1557" s="7" t="str">
        <f t="shared" si="148"/>
        <v>photography</v>
      </c>
      <c r="T1557" s="7" t="str">
        <f t="shared" si="149"/>
        <v>nature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144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 s="10">
        <f t="shared" si="145"/>
        <v>42555.153055555551</v>
      </c>
      <c r="L1558">
        <v>1465011624</v>
      </c>
      <c r="M1558" s="10">
        <f t="shared" si="146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147"/>
        <v>56.416666666666664</v>
      </c>
      <c r="S1558" s="7" t="str">
        <f t="shared" si="148"/>
        <v>photography</v>
      </c>
      <c r="T1558" s="7" t="str">
        <f t="shared" si="149"/>
        <v>nature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144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 s="10">
        <f t="shared" si="145"/>
        <v>41902.65315972222</v>
      </c>
      <c r="L1559">
        <v>1408549233</v>
      </c>
      <c r="M1559" s="10">
        <f t="shared" si="146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147"/>
        <v>100</v>
      </c>
      <c r="S1559" s="7" t="str">
        <f t="shared" si="148"/>
        <v>photography</v>
      </c>
      <c r="T1559" s="7" t="str">
        <f t="shared" si="149"/>
        <v>nature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144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 s="10">
        <f t="shared" si="145"/>
        <v>42244.508333333331</v>
      </c>
      <c r="L1560">
        <v>1435656759</v>
      </c>
      <c r="M1560" s="10">
        <f t="shared" si="146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147"/>
        <v>11.666666666666666</v>
      </c>
      <c r="S1560" s="7" t="str">
        <f t="shared" si="148"/>
        <v>photography</v>
      </c>
      <c r="T1560" s="7" t="str">
        <f t="shared" si="149"/>
        <v>nature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144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 s="10">
        <f t="shared" si="145"/>
        <v>42123.05322916666</v>
      </c>
      <c r="L1561">
        <v>1428974199</v>
      </c>
      <c r="M1561" s="10">
        <f t="shared" si="146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147"/>
        <v>50</v>
      </c>
      <c r="S1561" s="7" t="str">
        <f t="shared" si="148"/>
        <v>photography</v>
      </c>
      <c r="T1561" s="7" t="str">
        <f t="shared" si="149"/>
        <v>nature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144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 s="10">
        <f t="shared" si="145"/>
        <v>41956.062418981484</v>
      </c>
      <c r="L1562">
        <v>1414110593</v>
      </c>
      <c r="M1562" s="10">
        <f t="shared" si="146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147"/>
        <v>23.5</v>
      </c>
      <c r="S1562" s="7" t="str">
        <f t="shared" si="148"/>
        <v>photography</v>
      </c>
      <c r="T1562" s="7" t="str">
        <f t="shared" si="149"/>
        <v>nature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144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 s="10">
        <f t="shared" si="145"/>
        <v>41585.083368055559</v>
      </c>
      <c r="L1563">
        <v>1381194003</v>
      </c>
      <c r="M1563" s="10">
        <f t="shared" si="146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147"/>
        <v>67</v>
      </c>
      <c r="S1563" s="7" t="str">
        <f t="shared" si="148"/>
        <v>publishing</v>
      </c>
      <c r="T1563" s="7" t="str">
        <f t="shared" si="149"/>
        <v>art books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144"/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0">
        <f t="shared" si="145"/>
        <v>40149.034722222219</v>
      </c>
      <c r="L1564">
        <v>1253712916</v>
      </c>
      <c r="M1564" s="10">
        <f t="shared" si="146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6">
        <v>0</v>
      </c>
      <c r="S1564" s="7" t="str">
        <f t="shared" si="148"/>
        <v>publishing</v>
      </c>
      <c r="T1564" s="7" t="str">
        <f t="shared" si="149"/>
        <v>art books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144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 s="10">
        <f t="shared" si="145"/>
        <v>41712.700821759259</v>
      </c>
      <c r="L1565">
        <v>1389635351</v>
      </c>
      <c r="M1565" s="10">
        <f t="shared" si="146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147"/>
        <v>42.5</v>
      </c>
      <c r="S1565" s="7" t="str">
        <f t="shared" si="148"/>
        <v>publishing</v>
      </c>
      <c r="T1565" s="7" t="str">
        <f t="shared" si="149"/>
        <v>art books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144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 s="10">
        <f t="shared" si="145"/>
        <v>42152.836805555555</v>
      </c>
      <c r="L1566">
        <v>1430124509</v>
      </c>
      <c r="M1566" s="10">
        <f t="shared" si="146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147"/>
        <v>10</v>
      </c>
      <c r="S1566" s="7" t="str">
        <f t="shared" si="148"/>
        <v>publishing</v>
      </c>
      <c r="T1566" s="7" t="str">
        <f t="shared" si="149"/>
        <v>art books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144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 s="10">
        <f t="shared" si="145"/>
        <v>40702.729872685188</v>
      </c>
      <c r="L1567">
        <v>1304962261</v>
      </c>
      <c r="M1567" s="10">
        <f t="shared" si="146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147"/>
        <v>100</v>
      </c>
      <c r="S1567" s="7" t="str">
        <f t="shared" si="148"/>
        <v>publishing</v>
      </c>
      <c r="T1567" s="7" t="str">
        <f t="shared" si="149"/>
        <v>art books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144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 s="10">
        <f t="shared" si="145"/>
        <v>42578.916666666672</v>
      </c>
      <c r="L1568">
        <v>1467151204</v>
      </c>
      <c r="M1568" s="10">
        <f t="shared" si="146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147"/>
        <v>108.05084745762711</v>
      </c>
      <c r="S1568" s="7" t="str">
        <f t="shared" si="148"/>
        <v>publishing</v>
      </c>
      <c r="T1568" s="7" t="str">
        <f t="shared" si="149"/>
        <v>art books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144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 s="10">
        <f t="shared" si="145"/>
        <v>41687</v>
      </c>
      <c r="L1569">
        <v>1391293745</v>
      </c>
      <c r="M1569" s="10">
        <f t="shared" si="146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147"/>
        <v>26.923076923076923</v>
      </c>
      <c r="S1569" s="7" t="str">
        <f t="shared" si="148"/>
        <v>publishing</v>
      </c>
      <c r="T1569" s="7" t="str">
        <f t="shared" si="149"/>
        <v>art books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144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 s="10">
        <f t="shared" si="145"/>
        <v>41997.062326388885</v>
      </c>
      <c r="L1570">
        <v>1416360585</v>
      </c>
      <c r="M1570" s="10">
        <f t="shared" si="146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147"/>
        <v>155</v>
      </c>
      <c r="S1570" s="7" t="str">
        <f t="shared" si="148"/>
        <v>publishing</v>
      </c>
      <c r="T1570" s="7" t="str">
        <f t="shared" si="149"/>
        <v>art books</v>
      </c>
    </row>
    <row r="1571" spans="1:20" ht="18.7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144"/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0">
        <f t="shared" si="145"/>
        <v>41419.679560185185</v>
      </c>
      <c r="L1571">
        <v>1366906714</v>
      </c>
      <c r="M1571" s="10">
        <f t="shared" si="146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6">
        <v>0</v>
      </c>
      <c r="S1571" s="7" t="str">
        <f t="shared" si="148"/>
        <v>publishing</v>
      </c>
      <c r="T1571" s="7" t="str">
        <f t="shared" si="149"/>
        <v>art books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144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 s="10">
        <f t="shared" si="145"/>
        <v>42468.771782407406</v>
      </c>
      <c r="L1572">
        <v>1457551882</v>
      </c>
      <c r="M1572" s="10">
        <f t="shared" si="146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147"/>
        <v>47.769230769230766</v>
      </c>
      <c r="S1572" s="7" t="str">
        <f t="shared" si="148"/>
        <v>publishing</v>
      </c>
      <c r="T1572" s="7" t="str">
        <f t="shared" si="149"/>
        <v>art books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144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 s="10">
        <f t="shared" si="145"/>
        <v>42174.769479166673</v>
      </c>
      <c r="L1573">
        <v>1432146483</v>
      </c>
      <c r="M1573" s="10">
        <f t="shared" si="146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147"/>
        <v>20</v>
      </c>
      <c r="S1573" s="7" t="str">
        <f t="shared" si="148"/>
        <v>publishing</v>
      </c>
      <c r="T1573" s="7" t="str">
        <f t="shared" si="149"/>
        <v>art books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144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 s="10">
        <f t="shared" si="145"/>
        <v>42428.999305555553</v>
      </c>
      <c r="L1574">
        <v>1454546859</v>
      </c>
      <c r="M1574" s="10">
        <f t="shared" si="146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147"/>
        <v>41.666666666666664</v>
      </c>
      <c r="S1574" s="7" t="str">
        <f t="shared" si="148"/>
        <v>publishing</v>
      </c>
      <c r="T1574" s="7" t="str">
        <f t="shared" si="149"/>
        <v>art books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144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 s="10">
        <f t="shared" si="145"/>
        <v>42826.165972222225</v>
      </c>
      <c r="L1575">
        <v>1487548802</v>
      </c>
      <c r="M1575" s="10">
        <f t="shared" si="146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147"/>
        <v>74.333333333333329</v>
      </c>
      <c r="S1575" s="7" t="str">
        <f t="shared" si="148"/>
        <v>publishing</v>
      </c>
      <c r="T1575" s="7" t="str">
        <f t="shared" si="149"/>
        <v>art books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144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 s="10">
        <f t="shared" si="145"/>
        <v>42052.927418981482</v>
      </c>
      <c r="L1576">
        <v>1421187329</v>
      </c>
      <c r="M1576" s="10">
        <f t="shared" si="146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147"/>
        <v>84.333333333333329</v>
      </c>
      <c r="S1576" s="7" t="str">
        <f t="shared" si="148"/>
        <v>publishing</v>
      </c>
      <c r="T1576" s="7" t="str">
        <f t="shared" si="149"/>
        <v>art books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144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 s="10">
        <f t="shared" si="145"/>
        <v>41829.524259259262</v>
      </c>
      <c r="L1577">
        <v>1402317296</v>
      </c>
      <c r="M1577" s="10">
        <f t="shared" si="146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147"/>
        <v>65.457142857142856</v>
      </c>
      <c r="S1577" s="7" t="str">
        <f t="shared" si="148"/>
        <v>publishing</v>
      </c>
      <c r="T1577" s="7" t="str">
        <f t="shared" si="149"/>
        <v>art books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144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 s="10">
        <f t="shared" si="145"/>
        <v>42185.879259259258</v>
      </c>
      <c r="L1578">
        <v>1431810368</v>
      </c>
      <c r="M1578" s="10">
        <f t="shared" si="146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147"/>
        <v>65</v>
      </c>
      <c r="S1578" s="7" t="str">
        <f t="shared" si="148"/>
        <v>publishing</v>
      </c>
      <c r="T1578" s="7" t="str">
        <f t="shared" si="149"/>
        <v>art books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144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 s="10">
        <f t="shared" si="145"/>
        <v>41114.847777777781</v>
      </c>
      <c r="L1579">
        <v>1337977248</v>
      </c>
      <c r="M1579" s="10">
        <f t="shared" si="146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147"/>
        <v>27.5</v>
      </c>
      <c r="S1579" s="7" t="str">
        <f t="shared" si="148"/>
        <v>publishing</v>
      </c>
      <c r="T1579" s="7" t="str">
        <f t="shared" si="149"/>
        <v>art books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144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 s="10">
        <f t="shared" si="145"/>
        <v>40423.083333333336</v>
      </c>
      <c r="L1580">
        <v>1281317691</v>
      </c>
      <c r="M1580" s="10">
        <f t="shared" si="146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147"/>
        <v>51.25</v>
      </c>
      <c r="S1580" s="7" t="str">
        <f t="shared" si="148"/>
        <v>publishing</v>
      </c>
      <c r="T1580" s="7" t="str">
        <f t="shared" si="149"/>
        <v>art books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144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 s="10">
        <f t="shared" si="145"/>
        <v>41514.996423611112</v>
      </c>
      <c r="L1581">
        <v>1374882891</v>
      </c>
      <c r="M1581" s="10">
        <f t="shared" si="146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147"/>
        <v>14</v>
      </c>
      <c r="S1581" s="7" t="str">
        <f t="shared" si="148"/>
        <v>publishing</v>
      </c>
      <c r="T1581" s="7" t="str">
        <f t="shared" si="149"/>
        <v>art books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144"/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0">
        <f t="shared" si="145"/>
        <v>41050.050069444449</v>
      </c>
      <c r="L1582">
        <v>1332378726</v>
      </c>
      <c r="M1582" s="10">
        <f t="shared" si="146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6">
        <v>0</v>
      </c>
      <c r="S1582" s="7" t="str">
        <f t="shared" si="148"/>
        <v>publishing</v>
      </c>
      <c r="T1582" s="7" t="str">
        <f t="shared" si="149"/>
        <v>art books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144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 s="10">
        <f t="shared" si="145"/>
        <v>42357.448958333334</v>
      </c>
      <c r="L1583">
        <v>1447757190</v>
      </c>
      <c r="M1583" s="10">
        <f t="shared" si="146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147"/>
        <v>5</v>
      </c>
      <c r="S1583" s="7" t="str">
        <f t="shared" si="148"/>
        <v>photography</v>
      </c>
      <c r="T1583" s="7" t="str">
        <f t="shared" si="149"/>
        <v>places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144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 s="10">
        <f t="shared" si="145"/>
        <v>42303.888888888891</v>
      </c>
      <c r="L1584">
        <v>1440961053</v>
      </c>
      <c r="M1584" s="10">
        <f t="shared" si="146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147"/>
        <v>31</v>
      </c>
      <c r="S1584" s="7" t="str">
        <f t="shared" si="148"/>
        <v>photography</v>
      </c>
      <c r="T1584" s="7" t="str">
        <f t="shared" si="149"/>
        <v>places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144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 s="10">
        <f t="shared" si="145"/>
        <v>41907.904988425929</v>
      </c>
      <c r="L1585">
        <v>1409089391</v>
      </c>
      <c r="M1585" s="10">
        <f t="shared" si="146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147"/>
        <v>15</v>
      </c>
      <c r="S1585" s="7" t="str">
        <f t="shared" si="148"/>
        <v>photography</v>
      </c>
      <c r="T1585" s="7" t="str">
        <f t="shared" si="149"/>
        <v>places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144"/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0">
        <f t="shared" si="145"/>
        <v>41789.649317129632</v>
      </c>
      <c r="L1586">
        <v>1400600101</v>
      </c>
      <c r="M1586" s="10">
        <f t="shared" si="146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6">
        <v>0</v>
      </c>
      <c r="S1586" s="7" t="str">
        <f t="shared" si="148"/>
        <v>photography</v>
      </c>
      <c r="T1586" s="7" t="str">
        <f t="shared" si="149"/>
        <v>places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144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 s="10">
        <f t="shared" si="145"/>
        <v>42729.458333333328</v>
      </c>
      <c r="L1587">
        <v>1480800568</v>
      </c>
      <c r="M1587" s="10">
        <f t="shared" si="146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147"/>
        <v>131.66666666666666</v>
      </c>
      <c r="S1587" s="7" t="str">
        <f t="shared" si="148"/>
        <v>photography</v>
      </c>
      <c r="T1587" s="7" t="str">
        <f t="shared" si="149"/>
        <v>places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144"/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0">
        <f t="shared" si="145"/>
        <v>42099.062754629631</v>
      </c>
      <c r="L1588">
        <v>1425609022</v>
      </c>
      <c r="M1588" s="10">
        <f t="shared" si="146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6">
        <v>0</v>
      </c>
      <c r="S1588" s="7" t="str">
        <f t="shared" si="148"/>
        <v>photography</v>
      </c>
      <c r="T1588" s="7" t="str">
        <f t="shared" si="149"/>
        <v>places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144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 s="10">
        <f t="shared" si="145"/>
        <v>41986.950983796298</v>
      </c>
      <c r="L1589">
        <v>1415918965</v>
      </c>
      <c r="M1589" s="10">
        <f t="shared" si="146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147"/>
        <v>1</v>
      </c>
      <c r="S1589" s="7" t="str">
        <f t="shared" si="148"/>
        <v>photography</v>
      </c>
      <c r="T1589" s="7" t="str">
        <f t="shared" si="149"/>
        <v>places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144"/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0">
        <f t="shared" si="145"/>
        <v>42035.841666666667</v>
      </c>
      <c r="L1590">
        <v>1420091999</v>
      </c>
      <c r="M1590" s="10">
        <f t="shared" si="146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6">
        <v>0</v>
      </c>
      <c r="S1590" s="7" t="str">
        <f t="shared" si="148"/>
        <v>photography</v>
      </c>
      <c r="T1590" s="7" t="str">
        <f t="shared" si="149"/>
        <v>places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144"/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0">
        <f t="shared" si="145"/>
        <v>42286.984791666662</v>
      </c>
      <c r="L1591">
        <v>1441841886</v>
      </c>
      <c r="M1591" s="10">
        <f t="shared" si="146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6">
        <v>0</v>
      </c>
      <c r="S1591" s="7" t="str">
        <f t="shared" si="148"/>
        <v>photography</v>
      </c>
      <c r="T1591" s="7" t="str">
        <f t="shared" si="149"/>
        <v>places</v>
      </c>
    </row>
    <row r="1592" spans="1:20" ht="18.7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144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 s="10">
        <f t="shared" si="145"/>
        <v>42270.857222222221</v>
      </c>
      <c r="L1592">
        <v>1440448464</v>
      </c>
      <c r="M1592" s="10">
        <f t="shared" si="146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147"/>
        <v>510</v>
      </c>
      <c r="S1592" s="7" t="str">
        <f t="shared" si="148"/>
        <v>photography</v>
      </c>
      <c r="T1592" s="7" t="str">
        <f t="shared" si="149"/>
        <v>places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144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 s="10">
        <f t="shared" si="145"/>
        <v>42463.68450231482</v>
      </c>
      <c r="L1593">
        <v>1457112341</v>
      </c>
      <c r="M1593" s="10">
        <f t="shared" si="146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147"/>
        <v>44.478260869565219</v>
      </c>
      <c r="S1593" s="7" t="str">
        <f t="shared" si="148"/>
        <v>photography</v>
      </c>
      <c r="T1593" s="7" t="str">
        <f t="shared" si="149"/>
        <v>places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144"/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0">
        <f t="shared" si="145"/>
        <v>42091.031076388885</v>
      </c>
      <c r="L1594">
        <v>1423619085</v>
      </c>
      <c r="M1594" s="10">
        <f t="shared" si="146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6">
        <v>0</v>
      </c>
      <c r="S1594" s="7" t="str">
        <f t="shared" si="148"/>
        <v>photography</v>
      </c>
      <c r="T1594" s="7" t="str">
        <f t="shared" si="149"/>
        <v>places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144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 s="10">
        <f t="shared" si="145"/>
        <v>42063.845543981486</v>
      </c>
      <c r="L1595">
        <v>1422562655</v>
      </c>
      <c r="M1595" s="10">
        <f t="shared" si="146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147"/>
        <v>1</v>
      </c>
      <c r="S1595" s="7" t="str">
        <f t="shared" si="148"/>
        <v>photography</v>
      </c>
      <c r="T1595" s="7" t="str">
        <f t="shared" si="149"/>
        <v>places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144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 s="10">
        <f t="shared" si="145"/>
        <v>42505.681249999994</v>
      </c>
      <c r="L1596">
        <v>1458147982</v>
      </c>
      <c r="M1596" s="10">
        <f t="shared" si="146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147"/>
        <v>20.5</v>
      </c>
      <c r="S1596" s="7" t="str">
        <f t="shared" si="148"/>
        <v>photography</v>
      </c>
      <c r="T1596" s="7" t="str">
        <f t="shared" si="149"/>
        <v>places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144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 s="10">
        <f t="shared" si="145"/>
        <v>41808.842361111114</v>
      </c>
      <c r="L1597">
        <v>1400634728</v>
      </c>
      <c r="M1597" s="10">
        <f t="shared" si="146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147"/>
        <v>40</v>
      </c>
      <c r="S1597" s="7" t="str">
        <f t="shared" si="148"/>
        <v>photography</v>
      </c>
      <c r="T1597" s="7" t="str">
        <f t="shared" si="149"/>
        <v>places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144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 s="10">
        <f t="shared" si="145"/>
        <v>41986.471863425926</v>
      </c>
      <c r="L1598">
        <v>1414577969</v>
      </c>
      <c r="M1598" s="10">
        <f t="shared" si="146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147"/>
        <v>25</v>
      </c>
      <c r="S1598" s="7" t="str">
        <f t="shared" si="148"/>
        <v>photography</v>
      </c>
      <c r="T1598" s="7" t="str">
        <f t="shared" si="149"/>
        <v>places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144"/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0">
        <f t="shared" si="145"/>
        <v>42633.354131944448</v>
      </c>
      <c r="L1599">
        <v>1471768197</v>
      </c>
      <c r="M1599" s="10">
        <f t="shared" si="146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6">
        <v>0</v>
      </c>
      <c r="S1599" s="7" t="str">
        <f t="shared" si="148"/>
        <v>photography</v>
      </c>
      <c r="T1599" s="7" t="str">
        <f t="shared" si="149"/>
        <v>places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144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 s="10">
        <f t="shared" si="145"/>
        <v>42211.667337962965</v>
      </c>
      <c r="L1600">
        <v>1432742458</v>
      </c>
      <c r="M1600" s="10">
        <f t="shared" si="146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147"/>
        <v>1</v>
      </c>
      <c r="S1600" s="7" t="str">
        <f t="shared" si="148"/>
        <v>photography</v>
      </c>
      <c r="T1600" s="7" t="str">
        <f t="shared" si="149"/>
        <v>places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144"/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0">
        <f t="shared" si="145"/>
        <v>42468.497407407413</v>
      </c>
      <c r="L1601">
        <v>1457528176</v>
      </c>
      <c r="M1601" s="10">
        <f t="shared" si="146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6">
        <v>0</v>
      </c>
      <c r="S1601" s="7" t="str">
        <f t="shared" si="148"/>
        <v>photography</v>
      </c>
      <c r="T1601" s="7" t="str">
        <f t="shared" si="149"/>
        <v>places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144"/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 s="10">
        <f t="shared" si="145"/>
        <v>41835.21597222222</v>
      </c>
      <c r="L1602">
        <v>1401585752</v>
      </c>
      <c r="M1602" s="10">
        <f t="shared" si="146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6">
        <f t="shared" si="147"/>
        <v>40.777777777777779</v>
      </c>
      <c r="S1602" s="7" t="str">
        <f t="shared" si="148"/>
        <v>photography</v>
      </c>
      <c r="T1602" s="7" t="str">
        <f t="shared" si="149"/>
        <v>places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150">E1603/D1603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 s="10">
        <f t="shared" ref="K1603:K1666" si="151">(((J1603/60)/60)/24)+DATE(1970,1,1)</f>
        <v>40668.092974537038</v>
      </c>
      <c r="L1603">
        <v>1301969633</v>
      </c>
      <c r="M1603" s="10">
        <f t="shared" ref="M1603:M1666" si="152">(((L1603/60)/60)/24)+DATE(1970,1,1)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ref="R1603:R1666" si="153">E1603/O1603</f>
        <v>48.325535714285714</v>
      </c>
      <c r="S1603" s="7" t="str">
        <f t="shared" ref="S1603:S1666" si="154">LEFT($Q1603,FIND("/",$Q1603)-1)</f>
        <v>music</v>
      </c>
      <c r="T1603" s="7" t="str">
        <f t="shared" ref="T1603:T1666" si="155">RIGHT($Q1603,LEN($Q1603)-FIND("/",$Q1603))</f>
        <v>rock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5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 s="10">
        <f t="shared" si="151"/>
        <v>40830.958333333336</v>
      </c>
      <c r="L1604">
        <v>1314947317</v>
      </c>
      <c r="M1604" s="10">
        <f t="shared" si="152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53"/>
        <v>46.953125</v>
      </c>
      <c r="S1604" s="7" t="str">
        <f t="shared" si="154"/>
        <v>music</v>
      </c>
      <c r="T1604" s="7" t="str">
        <f t="shared" si="155"/>
        <v>rock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5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 s="10">
        <f t="shared" si="151"/>
        <v>40936.169664351852</v>
      </c>
      <c r="L1605">
        <v>1322539459</v>
      </c>
      <c r="M1605" s="10">
        <f t="shared" si="152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53"/>
        <v>66.688666666666663</v>
      </c>
      <c r="S1605" s="7" t="str">
        <f t="shared" si="154"/>
        <v>music</v>
      </c>
      <c r="T1605" s="7" t="str">
        <f t="shared" si="155"/>
        <v>rock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5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 s="10">
        <f t="shared" si="151"/>
        <v>40985.80364583333</v>
      </c>
      <c r="L1606">
        <v>1328559435</v>
      </c>
      <c r="M1606" s="10">
        <f t="shared" si="152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53"/>
        <v>48.842857142857142</v>
      </c>
      <c r="S1606" s="7" t="str">
        <f t="shared" si="154"/>
        <v>music</v>
      </c>
      <c r="T1606" s="7" t="str">
        <f t="shared" si="155"/>
        <v>rock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5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 s="10">
        <f t="shared" si="151"/>
        <v>40756.291666666664</v>
      </c>
      <c r="L1607">
        <v>1311380313</v>
      </c>
      <c r="M1607" s="10">
        <f t="shared" si="152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53"/>
        <v>137.30909090909091</v>
      </c>
      <c r="S1607" s="7" t="str">
        <f t="shared" si="154"/>
        <v>music</v>
      </c>
      <c r="T1607" s="7" t="str">
        <f t="shared" si="155"/>
        <v>rock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5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 s="10">
        <f t="shared" si="151"/>
        <v>40626.069884259261</v>
      </c>
      <c r="L1608">
        <v>1293158438</v>
      </c>
      <c r="M1608" s="10">
        <f t="shared" si="152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53"/>
        <v>87.829673913043479</v>
      </c>
      <c r="S1608" s="7" t="str">
        <f t="shared" si="154"/>
        <v>music</v>
      </c>
      <c r="T1608" s="7" t="str">
        <f t="shared" si="155"/>
        <v>rock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5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 s="10">
        <f t="shared" si="151"/>
        <v>41074.80846064815</v>
      </c>
      <c r="L1609">
        <v>1337887451</v>
      </c>
      <c r="M1609" s="10">
        <f t="shared" si="152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53"/>
        <v>70.785365853658533</v>
      </c>
      <c r="S1609" s="7" t="str">
        <f t="shared" si="154"/>
        <v>music</v>
      </c>
      <c r="T1609" s="7" t="str">
        <f t="shared" si="155"/>
        <v>rock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5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 s="10">
        <f t="shared" si="151"/>
        <v>41640.226388888892</v>
      </c>
      <c r="L1610">
        <v>1385754986</v>
      </c>
      <c r="M1610" s="10">
        <f t="shared" si="152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53"/>
        <v>52.826086956521742</v>
      </c>
      <c r="S1610" s="7" t="str">
        <f t="shared" si="154"/>
        <v>music</v>
      </c>
      <c r="T1610" s="7" t="str">
        <f t="shared" si="155"/>
        <v>rock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5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 s="10">
        <f t="shared" si="151"/>
        <v>40849.333333333336</v>
      </c>
      <c r="L1611">
        <v>1315612909</v>
      </c>
      <c r="M1611" s="10">
        <f t="shared" si="152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53"/>
        <v>443.75</v>
      </c>
      <c r="S1611" s="7" t="str">
        <f t="shared" si="154"/>
        <v>music</v>
      </c>
      <c r="T1611" s="7" t="str">
        <f t="shared" si="155"/>
        <v>rock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5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 s="10">
        <f t="shared" si="151"/>
        <v>41258.924884259257</v>
      </c>
      <c r="L1612">
        <v>1353017510</v>
      </c>
      <c r="M1612" s="10">
        <f t="shared" si="152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53"/>
        <v>48.544642857142854</v>
      </c>
      <c r="S1612" s="7" t="str">
        <f t="shared" si="154"/>
        <v>music</v>
      </c>
      <c r="T1612" s="7" t="str">
        <f t="shared" si="155"/>
        <v>rock</v>
      </c>
    </row>
    <row r="1613" spans="1:20" ht="18.7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5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 s="10">
        <f t="shared" si="151"/>
        <v>41430.00037037037</v>
      </c>
      <c r="L1613">
        <v>1368576032</v>
      </c>
      <c r="M1613" s="10">
        <f t="shared" si="152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53"/>
        <v>37.074074074074076</v>
      </c>
      <c r="S1613" s="7" t="str">
        <f t="shared" si="154"/>
        <v>music</v>
      </c>
      <c r="T1613" s="7" t="str">
        <f t="shared" si="155"/>
        <v>rock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5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 s="10">
        <f t="shared" si="151"/>
        <v>41276.874814814815</v>
      </c>
      <c r="L1614">
        <v>1354568384</v>
      </c>
      <c r="M1614" s="10">
        <f t="shared" si="152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53"/>
        <v>50</v>
      </c>
      <c r="S1614" s="7" t="str">
        <f t="shared" si="154"/>
        <v>music</v>
      </c>
      <c r="T1614" s="7" t="str">
        <f t="shared" si="155"/>
        <v>rock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5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 s="10">
        <f t="shared" si="151"/>
        <v>41112.069467592592</v>
      </c>
      <c r="L1615">
        <v>1340329202</v>
      </c>
      <c r="M1615" s="10">
        <f t="shared" si="152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53"/>
        <v>39.03846153846154</v>
      </c>
      <c r="S1615" s="7" t="str">
        <f t="shared" si="154"/>
        <v>music</v>
      </c>
      <c r="T1615" s="7" t="str">
        <f t="shared" si="155"/>
        <v>rock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5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 s="10">
        <f t="shared" si="151"/>
        <v>41854.708333333336</v>
      </c>
      <c r="L1616">
        <v>1401924769</v>
      </c>
      <c r="M1616" s="10">
        <f t="shared" si="152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53"/>
        <v>66.688311688311686</v>
      </c>
      <c r="S1616" s="7" t="str">
        <f t="shared" si="154"/>
        <v>music</v>
      </c>
      <c r="T1616" s="7" t="str">
        <f t="shared" si="155"/>
        <v>rock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5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 s="10">
        <f t="shared" si="151"/>
        <v>40890.092546296299</v>
      </c>
      <c r="L1617">
        <v>1319850796</v>
      </c>
      <c r="M1617" s="10">
        <f t="shared" si="152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53"/>
        <v>67.132352941176464</v>
      </c>
      <c r="S1617" s="7" t="str">
        <f t="shared" si="154"/>
        <v>music</v>
      </c>
      <c r="T1617" s="7" t="str">
        <f t="shared" si="155"/>
        <v>rock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5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 s="10">
        <f t="shared" si="151"/>
        <v>41235.916666666664</v>
      </c>
      <c r="L1618">
        <v>1350061821</v>
      </c>
      <c r="M1618" s="10">
        <f t="shared" si="152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53"/>
        <v>66.369426751592357</v>
      </c>
      <c r="S1618" s="7" t="str">
        <f t="shared" si="154"/>
        <v>music</v>
      </c>
      <c r="T1618" s="7" t="str">
        <f t="shared" si="155"/>
        <v>rock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5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 s="10">
        <f t="shared" si="151"/>
        <v>41579.791666666664</v>
      </c>
      <c r="L1619">
        <v>1380470188</v>
      </c>
      <c r="M1619" s="10">
        <f t="shared" si="152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53"/>
        <v>64.620253164556956</v>
      </c>
      <c r="S1619" s="7" t="str">
        <f t="shared" si="154"/>
        <v>music</v>
      </c>
      <c r="T1619" s="7" t="str">
        <f t="shared" si="155"/>
        <v>rock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5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 s="10">
        <f t="shared" si="151"/>
        <v>41341.654340277775</v>
      </c>
      <c r="L1620">
        <v>1359301335</v>
      </c>
      <c r="M1620" s="10">
        <f t="shared" si="152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53"/>
        <v>58.370370370370374</v>
      </c>
      <c r="S1620" s="7" t="str">
        <f t="shared" si="154"/>
        <v>music</v>
      </c>
      <c r="T1620" s="7" t="str">
        <f t="shared" si="155"/>
        <v>rock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5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 s="10">
        <f t="shared" si="151"/>
        <v>41897.18618055556</v>
      </c>
      <c r="L1621">
        <v>1408940886</v>
      </c>
      <c r="M1621" s="10">
        <f t="shared" si="152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53"/>
        <v>86.956521739130437</v>
      </c>
      <c r="S1621" s="7" t="str">
        <f t="shared" si="154"/>
        <v>music</v>
      </c>
      <c r="T1621" s="7" t="str">
        <f t="shared" si="155"/>
        <v>rock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5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 s="10">
        <f t="shared" si="151"/>
        <v>41328.339583333334</v>
      </c>
      <c r="L1622">
        <v>1361002140</v>
      </c>
      <c r="M1622" s="10">
        <f t="shared" si="152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53"/>
        <v>66.470588235294116</v>
      </c>
      <c r="S1622" s="7" t="str">
        <f t="shared" si="154"/>
        <v>music</v>
      </c>
      <c r="T1622" s="7" t="str">
        <f t="shared" si="155"/>
        <v>rock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5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 s="10">
        <f t="shared" si="151"/>
        <v>41057.165972222225</v>
      </c>
      <c r="L1623">
        <v>1333550015</v>
      </c>
      <c r="M1623" s="10">
        <f t="shared" si="152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53"/>
        <v>163.78378378378378</v>
      </c>
      <c r="S1623" s="7" t="str">
        <f t="shared" si="154"/>
        <v>music</v>
      </c>
      <c r="T1623" s="7" t="str">
        <f t="shared" si="155"/>
        <v>rock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5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 s="10">
        <f t="shared" si="151"/>
        <v>41990.332638888889</v>
      </c>
      <c r="L1624">
        <v>1415343874</v>
      </c>
      <c r="M1624" s="10">
        <f t="shared" si="152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53"/>
        <v>107.98461538461538</v>
      </c>
      <c r="S1624" s="7" t="str">
        <f t="shared" si="154"/>
        <v>music</v>
      </c>
      <c r="T1624" s="7" t="str">
        <f t="shared" si="155"/>
        <v>rock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5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 s="10">
        <f t="shared" si="151"/>
        <v>41513.688530092593</v>
      </c>
      <c r="L1625">
        <v>1372437089</v>
      </c>
      <c r="M1625" s="10">
        <f t="shared" si="152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53"/>
        <v>42.111111111111114</v>
      </c>
      <c r="S1625" s="7" t="str">
        <f t="shared" si="154"/>
        <v>music</v>
      </c>
      <c r="T1625" s="7" t="str">
        <f t="shared" si="155"/>
        <v>rock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5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 s="10">
        <f t="shared" si="151"/>
        <v>41283.367303240739</v>
      </c>
      <c r="L1626">
        <v>1354265335</v>
      </c>
      <c r="M1626" s="10">
        <f t="shared" si="152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53"/>
        <v>47.2</v>
      </c>
      <c r="S1626" s="7" t="str">
        <f t="shared" si="154"/>
        <v>music</v>
      </c>
      <c r="T1626" s="7" t="str">
        <f t="shared" si="155"/>
        <v>rock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5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 s="10">
        <f t="shared" si="151"/>
        <v>41163.699687500004</v>
      </c>
      <c r="L1627">
        <v>1344962853</v>
      </c>
      <c r="M1627" s="10">
        <f t="shared" si="152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53"/>
        <v>112.01923076923077</v>
      </c>
      <c r="S1627" s="7" t="str">
        <f t="shared" si="154"/>
        <v>music</v>
      </c>
      <c r="T1627" s="7" t="str">
        <f t="shared" si="155"/>
        <v>rock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5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 s="10">
        <f t="shared" si="151"/>
        <v>41609.889664351853</v>
      </c>
      <c r="L1628">
        <v>1383337267</v>
      </c>
      <c r="M1628" s="10">
        <f t="shared" si="152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53"/>
        <v>74.953703703703709</v>
      </c>
      <c r="S1628" s="7" t="str">
        <f t="shared" si="154"/>
        <v>music</v>
      </c>
      <c r="T1628" s="7" t="str">
        <f t="shared" si="155"/>
        <v>rock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5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 s="10">
        <f t="shared" si="151"/>
        <v>41239.207638888889</v>
      </c>
      <c r="L1629">
        <v>1351011489</v>
      </c>
      <c r="M1629" s="10">
        <f t="shared" si="152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53"/>
        <v>61.578947368421055</v>
      </c>
      <c r="S1629" s="7" t="str">
        <f t="shared" si="154"/>
        <v>music</v>
      </c>
      <c r="T1629" s="7" t="str">
        <f t="shared" si="155"/>
        <v>rock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5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 s="10">
        <f t="shared" si="151"/>
        <v>41807.737060185187</v>
      </c>
      <c r="L1630">
        <v>1400175682</v>
      </c>
      <c r="M1630" s="10">
        <f t="shared" si="152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53"/>
        <v>45.875</v>
      </c>
      <c r="S1630" s="7" t="str">
        <f t="shared" si="154"/>
        <v>music</v>
      </c>
      <c r="T1630" s="7" t="str">
        <f t="shared" si="155"/>
        <v>rock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5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 s="10">
        <f t="shared" si="151"/>
        <v>41690.867280092592</v>
      </c>
      <c r="L1631">
        <v>1389041333</v>
      </c>
      <c r="M1631" s="10">
        <f t="shared" si="152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53"/>
        <v>75.853658536585371</v>
      </c>
      <c r="S1631" s="7" t="str">
        <f t="shared" si="154"/>
        <v>music</v>
      </c>
      <c r="T1631" s="7" t="str">
        <f t="shared" si="155"/>
        <v>rock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5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 s="10">
        <f t="shared" si="151"/>
        <v>40970.290972222225</v>
      </c>
      <c r="L1632">
        <v>1328040375</v>
      </c>
      <c r="M1632" s="10">
        <f t="shared" si="152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53"/>
        <v>84.206349206349202</v>
      </c>
      <c r="S1632" s="7" t="str">
        <f t="shared" si="154"/>
        <v>music</v>
      </c>
      <c r="T1632" s="7" t="str">
        <f t="shared" si="155"/>
        <v>rock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5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 s="10">
        <f t="shared" si="151"/>
        <v>41194.859502314815</v>
      </c>
      <c r="L1633">
        <v>1347482261</v>
      </c>
      <c r="M1633" s="10">
        <f t="shared" si="152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53"/>
        <v>117.22556390977444</v>
      </c>
      <c r="S1633" s="7" t="str">
        <f t="shared" si="154"/>
        <v>music</v>
      </c>
      <c r="T1633" s="7" t="str">
        <f t="shared" si="155"/>
        <v>rock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5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 s="10">
        <f t="shared" si="151"/>
        <v>40810.340902777774</v>
      </c>
      <c r="L1634">
        <v>1311667854</v>
      </c>
      <c r="M1634" s="10">
        <f t="shared" si="152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53"/>
        <v>86.489361702127653</v>
      </c>
      <c r="S1634" s="7" t="str">
        <f t="shared" si="154"/>
        <v>music</v>
      </c>
      <c r="T1634" s="7" t="str">
        <f t="shared" si="155"/>
        <v>rock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50"/>
        <v>1</v>
      </c>
      <c r="G1635" t="s">
        <v>8219</v>
      </c>
      <c r="H1635" t="s">
        <v>8224</v>
      </c>
      <c r="I1635" t="s">
        <v>8246</v>
      </c>
      <c r="J1635">
        <v>1326690000</v>
      </c>
      <c r="K1635" s="10">
        <f t="shared" si="151"/>
        <v>40924.208333333336</v>
      </c>
      <c r="L1635">
        <v>1324329156</v>
      </c>
      <c r="M1635" s="10">
        <f t="shared" si="152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53"/>
        <v>172.41379310344828</v>
      </c>
      <c r="S1635" s="7" t="str">
        <f t="shared" si="154"/>
        <v>music</v>
      </c>
      <c r="T1635" s="7" t="str">
        <f t="shared" si="155"/>
        <v>rock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5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 s="10">
        <f t="shared" si="151"/>
        <v>40696.249305555553</v>
      </c>
      <c r="L1636">
        <v>1303706001</v>
      </c>
      <c r="M1636" s="10">
        <f t="shared" si="152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53"/>
        <v>62.8125</v>
      </c>
      <c r="S1636" s="7" t="str">
        <f t="shared" si="154"/>
        <v>music</v>
      </c>
      <c r="T1636" s="7" t="str">
        <f t="shared" si="155"/>
        <v>rock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5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 s="10">
        <f t="shared" si="151"/>
        <v>42562.868761574078</v>
      </c>
      <c r="L1637">
        <v>1463086261</v>
      </c>
      <c r="M1637" s="10">
        <f t="shared" si="152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53"/>
        <v>67.729729729729726</v>
      </c>
      <c r="S1637" s="7" t="str">
        <f t="shared" si="154"/>
        <v>music</v>
      </c>
      <c r="T1637" s="7" t="str">
        <f t="shared" si="155"/>
        <v>rock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5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 s="10">
        <f t="shared" si="151"/>
        <v>40706.166666666664</v>
      </c>
      <c r="L1638">
        <v>1304129088</v>
      </c>
      <c r="M1638" s="10">
        <f t="shared" si="152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53"/>
        <v>53.5632183908046</v>
      </c>
      <c r="S1638" s="7" t="str">
        <f t="shared" si="154"/>
        <v>music</v>
      </c>
      <c r="T1638" s="7" t="str">
        <f t="shared" si="155"/>
        <v>rock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5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 s="10">
        <f t="shared" si="151"/>
        <v>40178.98541666667</v>
      </c>
      <c r="L1639">
        <v>1257444140</v>
      </c>
      <c r="M1639" s="10">
        <f t="shared" si="152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53"/>
        <v>34.6</v>
      </c>
      <c r="S1639" s="7" t="str">
        <f t="shared" si="154"/>
        <v>music</v>
      </c>
      <c r="T1639" s="7" t="str">
        <f t="shared" si="155"/>
        <v>rock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5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 s="10">
        <f t="shared" si="151"/>
        <v>41333.892361111109</v>
      </c>
      <c r="L1640">
        <v>1358180968</v>
      </c>
      <c r="M1640" s="10">
        <f t="shared" si="152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53"/>
        <v>38.888888888888886</v>
      </c>
      <c r="S1640" s="7" t="str">
        <f t="shared" si="154"/>
        <v>music</v>
      </c>
      <c r="T1640" s="7" t="str">
        <f t="shared" si="155"/>
        <v>rock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50"/>
        <v>1</v>
      </c>
      <c r="G1641" t="s">
        <v>8219</v>
      </c>
      <c r="H1641" t="s">
        <v>8224</v>
      </c>
      <c r="I1641" t="s">
        <v>8246</v>
      </c>
      <c r="J1641">
        <v>1330789165</v>
      </c>
      <c r="K1641" s="10">
        <f t="shared" si="151"/>
        <v>40971.652372685188</v>
      </c>
      <c r="L1641">
        <v>1328197165</v>
      </c>
      <c r="M1641" s="10">
        <f t="shared" si="152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53"/>
        <v>94.736842105263165</v>
      </c>
      <c r="S1641" s="7" t="str">
        <f t="shared" si="154"/>
        <v>music</v>
      </c>
      <c r="T1641" s="7" t="str">
        <f t="shared" si="155"/>
        <v>rock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5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 s="10">
        <f t="shared" si="151"/>
        <v>40393.082638888889</v>
      </c>
      <c r="L1642">
        <v>1279603955</v>
      </c>
      <c r="M1642" s="10">
        <f t="shared" si="152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53"/>
        <v>39.967058823529413</v>
      </c>
      <c r="S1642" s="7" t="str">
        <f t="shared" si="154"/>
        <v>music</v>
      </c>
      <c r="T1642" s="7" t="str">
        <f t="shared" si="155"/>
        <v>rock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5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 s="10">
        <f t="shared" si="151"/>
        <v>41992.596574074079</v>
      </c>
      <c r="L1643">
        <v>1416406744</v>
      </c>
      <c r="M1643" s="10">
        <f t="shared" si="152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53"/>
        <v>97.5</v>
      </c>
      <c r="S1643" s="7" t="str">
        <f t="shared" si="154"/>
        <v>music</v>
      </c>
      <c r="T1643" s="7" t="str">
        <f t="shared" si="155"/>
        <v>pop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50"/>
        <v>1</v>
      </c>
      <c r="G1644" t="s">
        <v>8219</v>
      </c>
      <c r="H1644" t="s">
        <v>8224</v>
      </c>
      <c r="I1644" t="s">
        <v>8246</v>
      </c>
      <c r="J1644">
        <v>1308011727</v>
      </c>
      <c r="K1644" s="10">
        <f t="shared" si="151"/>
        <v>40708.024618055555</v>
      </c>
      <c r="L1644">
        <v>1306283727</v>
      </c>
      <c r="M1644" s="10">
        <f t="shared" si="152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53"/>
        <v>42.857142857142854</v>
      </c>
      <c r="S1644" s="7" t="str">
        <f t="shared" si="154"/>
        <v>music</v>
      </c>
      <c r="T1644" s="7" t="str">
        <f t="shared" si="155"/>
        <v>pop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5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 s="10">
        <f t="shared" si="151"/>
        <v>41176.824212962965</v>
      </c>
      <c r="L1645">
        <v>1345924012</v>
      </c>
      <c r="M1645" s="10">
        <f t="shared" si="152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53"/>
        <v>168.51351351351352</v>
      </c>
      <c r="S1645" s="7" t="str">
        <f t="shared" si="154"/>
        <v>music</v>
      </c>
      <c r="T1645" s="7" t="str">
        <f t="shared" si="155"/>
        <v>pop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5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 s="10">
        <f t="shared" si="151"/>
        <v>41235.101388888892</v>
      </c>
      <c r="L1646">
        <v>1348363560</v>
      </c>
      <c r="M1646" s="10">
        <f t="shared" si="152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53"/>
        <v>85.546875</v>
      </c>
      <c r="S1646" s="7" t="str">
        <f t="shared" si="154"/>
        <v>music</v>
      </c>
      <c r="T1646" s="7" t="str">
        <f t="shared" si="155"/>
        <v>pop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5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 s="10">
        <f t="shared" si="151"/>
        <v>41535.617361111108</v>
      </c>
      <c r="L1647">
        <v>1378306140</v>
      </c>
      <c r="M1647" s="10">
        <f t="shared" si="152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53"/>
        <v>554</v>
      </c>
      <c r="S1647" s="7" t="str">
        <f t="shared" si="154"/>
        <v>music</v>
      </c>
      <c r="T1647" s="7" t="str">
        <f t="shared" si="155"/>
        <v>pop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5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 s="10">
        <f t="shared" si="151"/>
        <v>41865.757638888892</v>
      </c>
      <c r="L1648">
        <v>1405248503</v>
      </c>
      <c r="M1648" s="10">
        <f t="shared" si="152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53"/>
        <v>26.554216867469879</v>
      </c>
      <c r="S1648" s="7" t="str">
        <f t="shared" si="154"/>
        <v>music</v>
      </c>
      <c r="T1648" s="7" t="str">
        <f t="shared" si="155"/>
        <v>pop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5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 s="10">
        <f t="shared" si="151"/>
        <v>41069.409456018519</v>
      </c>
      <c r="L1649">
        <v>1336643377</v>
      </c>
      <c r="M1649" s="10">
        <f t="shared" si="152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53"/>
        <v>113.82608695652173</v>
      </c>
      <c r="S1649" s="7" t="str">
        <f t="shared" si="154"/>
        <v>music</v>
      </c>
      <c r="T1649" s="7" t="str">
        <f t="shared" si="155"/>
        <v>pop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5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 s="10">
        <f t="shared" si="151"/>
        <v>40622.662986111114</v>
      </c>
      <c r="L1650">
        <v>1298048082</v>
      </c>
      <c r="M1650" s="10">
        <f t="shared" si="152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53"/>
        <v>32.011111111111113</v>
      </c>
      <c r="S1650" s="7" t="str">
        <f t="shared" si="154"/>
        <v>music</v>
      </c>
      <c r="T1650" s="7" t="str">
        <f t="shared" si="155"/>
        <v>pop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5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 s="10">
        <f t="shared" si="151"/>
        <v>41782.684664351851</v>
      </c>
      <c r="L1651">
        <v>1396974355</v>
      </c>
      <c r="M1651" s="10">
        <f t="shared" si="152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53"/>
        <v>47.189259259259259</v>
      </c>
      <c r="S1651" s="7" t="str">
        <f t="shared" si="154"/>
        <v>music</v>
      </c>
      <c r="T1651" s="7" t="str">
        <f t="shared" si="155"/>
        <v>pop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5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 s="10">
        <f t="shared" si="151"/>
        <v>41556.435613425929</v>
      </c>
      <c r="L1652">
        <v>1378722437</v>
      </c>
      <c r="M1652" s="10">
        <f t="shared" si="152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53"/>
        <v>88.46875</v>
      </c>
      <c r="S1652" s="7" t="str">
        <f t="shared" si="154"/>
        <v>music</v>
      </c>
      <c r="T1652" s="7" t="str">
        <f t="shared" si="155"/>
        <v>pop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5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 s="10">
        <f t="shared" si="151"/>
        <v>40659.290972222225</v>
      </c>
      <c r="L1653">
        <v>1300916220</v>
      </c>
      <c r="M1653" s="10">
        <f t="shared" si="152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53"/>
        <v>100.75</v>
      </c>
      <c r="S1653" s="7" t="str">
        <f t="shared" si="154"/>
        <v>music</v>
      </c>
      <c r="T1653" s="7" t="str">
        <f t="shared" si="155"/>
        <v>pop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5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 s="10">
        <f t="shared" si="151"/>
        <v>41602.534641203703</v>
      </c>
      <c r="L1654">
        <v>1382701793</v>
      </c>
      <c r="M1654" s="10">
        <f t="shared" si="152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53"/>
        <v>64.714285714285708</v>
      </c>
      <c r="S1654" s="7" t="str">
        <f t="shared" si="154"/>
        <v>music</v>
      </c>
      <c r="T1654" s="7" t="str">
        <f t="shared" si="155"/>
        <v>pop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5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 s="10">
        <f t="shared" si="151"/>
        <v>40657.834444444445</v>
      </c>
      <c r="L1655">
        <v>1300996896</v>
      </c>
      <c r="M1655" s="10">
        <f t="shared" si="152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53"/>
        <v>51.854285714285716</v>
      </c>
      <c r="S1655" s="7" t="str">
        <f t="shared" si="154"/>
        <v>music</v>
      </c>
      <c r="T1655" s="7" t="str">
        <f t="shared" si="155"/>
        <v>pop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5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 s="10">
        <f t="shared" si="151"/>
        <v>41017.890740740739</v>
      </c>
      <c r="L1656">
        <v>1332192160</v>
      </c>
      <c r="M1656" s="10">
        <f t="shared" si="152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53"/>
        <v>38.794117647058826</v>
      </c>
      <c r="S1656" s="7" t="str">
        <f t="shared" si="154"/>
        <v>music</v>
      </c>
      <c r="T1656" s="7" t="str">
        <f t="shared" si="155"/>
        <v>pop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5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 s="10">
        <f t="shared" si="151"/>
        <v>41004.750231481477</v>
      </c>
      <c r="L1657">
        <v>1331060420</v>
      </c>
      <c r="M1657" s="10">
        <f t="shared" si="152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53"/>
        <v>44.645833333333336</v>
      </c>
      <c r="S1657" s="7" t="str">
        <f t="shared" si="154"/>
        <v>music</v>
      </c>
      <c r="T1657" s="7" t="str">
        <f t="shared" si="155"/>
        <v>pop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5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 s="10">
        <f t="shared" si="151"/>
        <v>41256.928842592592</v>
      </c>
      <c r="L1658">
        <v>1352845052</v>
      </c>
      <c r="M1658" s="10">
        <f t="shared" si="152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53"/>
        <v>156.77333333333334</v>
      </c>
      <c r="S1658" s="7" t="str">
        <f t="shared" si="154"/>
        <v>music</v>
      </c>
      <c r="T1658" s="7" t="str">
        <f t="shared" si="155"/>
        <v>pop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5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 s="10">
        <f t="shared" si="151"/>
        <v>41053.782037037039</v>
      </c>
      <c r="L1659">
        <v>1335293168</v>
      </c>
      <c r="M1659" s="10">
        <f t="shared" si="152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53"/>
        <v>118.70339366515837</v>
      </c>
      <c r="S1659" s="7" t="str">
        <f t="shared" si="154"/>
        <v>music</v>
      </c>
      <c r="T1659" s="7" t="str">
        <f t="shared" si="155"/>
        <v>pop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5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 s="10">
        <f t="shared" si="151"/>
        <v>41261.597222222219</v>
      </c>
      <c r="L1660">
        <v>1352524767</v>
      </c>
      <c r="M1660" s="10">
        <f t="shared" si="152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53"/>
        <v>74.149532710280369</v>
      </c>
      <c r="S1660" s="7" t="str">
        <f t="shared" si="154"/>
        <v>music</v>
      </c>
      <c r="T1660" s="7" t="str">
        <f t="shared" si="155"/>
        <v>pop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5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 s="10">
        <f t="shared" si="151"/>
        <v>41625.5</v>
      </c>
      <c r="L1661">
        <v>1384811721</v>
      </c>
      <c r="M1661" s="10">
        <f t="shared" si="152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53"/>
        <v>12.533333333333333</v>
      </c>
      <c r="S1661" s="7" t="str">
        <f t="shared" si="154"/>
        <v>music</v>
      </c>
      <c r="T1661" s="7" t="str">
        <f t="shared" si="155"/>
        <v>pop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5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 s="10">
        <f t="shared" si="151"/>
        <v>42490.915972222225</v>
      </c>
      <c r="L1662">
        <v>1459355950</v>
      </c>
      <c r="M1662" s="10">
        <f t="shared" si="152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53"/>
        <v>27.861111111111111</v>
      </c>
      <c r="S1662" s="7" t="str">
        <f t="shared" si="154"/>
        <v>music</v>
      </c>
      <c r="T1662" s="7" t="str">
        <f t="shared" si="155"/>
        <v>pop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5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 s="10">
        <f t="shared" si="151"/>
        <v>42386.875</v>
      </c>
      <c r="L1663">
        <v>1449359831</v>
      </c>
      <c r="M1663" s="10">
        <f t="shared" si="152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53"/>
        <v>80.178217821782184</v>
      </c>
      <c r="S1663" s="7" t="str">
        <f t="shared" si="154"/>
        <v>music</v>
      </c>
      <c r="T1663" s="7" t="str">
        <f t="shared" si="155"/>
        <v>pop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5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 s="10">
        <f t="shared" si="151"/>
        <v>40908.239999999998</v>
      </c>
      <c r="L1664">
        <v>1320122736</v>
      </c>
      <c r="M1664" s="10">
        <f t="shared" si="152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53"/>
        <v>132.43548387096774</v>
      </c>
      <c r="S1664" s="7" t="str">
        <f t="shared" si="154"/>
        <v>music</v>
      </c>
      <c r="T1664" s="7" t="str">
        <f t="shared" si="155"/>
        <v>pop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5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 s="10">
        <f t="shared" si="151"/>
        <v>42036.02207175926</v>
      </c>
      <c r="L1665">
        <v>1420158707</v>
      </c>
      <c r="M1665" s="10">
        <f t="shared" si="152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53"/>
        <v>33.75</v>
      </c>
      <c r="S1665" s="7" t="str">
        <f t="shared" si="154"/>
        <v>music</v>
      </c>
      <c r="T1665" s="7" t="str">
        <f t="shared" si="155"/>
        <v>pop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150"/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 s="10">
        <f t="shared" si="151"/>
        <v>40984.165972222225</v>
      </c>
      <c r="L1666">
        <v>1328033818</v>
      </c>
      <c r="M1666" s="10">
        <f t="shared" si="152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6">
        <f t="shared" si="153"/>
        <v>34.384494382022467</v>
      </c>
      <c r="S1666" s="7" t="str">
        <f t="shared" si="154"/>
        <v>music</v>
      </c>
      <c r="T1666" s="7" t="str">
        <f t="shared" si="155"/>
        <v>pop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156">E1667/D1667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 s="10">
        <f t="shared" ref="K1667:K1730" si="157">(((J1667/60)/60)/24)+DATE(1970,1,1)</f>
        <v>40596.125</v>
      </c>
      <c r="L1667">
        <v>1295624113</v>
      </c>
      <c r="M1667" s="10">
        <f t="shared" ref="M1667:M1730" si="158">(((L1667/60)/60)/24)+DATE(1970,1,1)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6">
        <f t="shared" ref="R1667:R1730" si="159">E1667/O1667</f>
        <v>44.956989247311824</v>
      </c>
      <c r="S1667" s="7" t="str">
        <f t="shared" ref="S1667:S1730" si="160">LEFT($Q1667,FIND("/",$Q1667)-1)</f>
        <v>music</v>
      </c>
      <c r="T1667" s="7" t="str">
        <f t="shared" ref="T1667:T1730" si="161">RIGHT($Q1667,LEN($Q1667)-FIND("/",$Q1667))</f>
        <v>pop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56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 s="10">
        <f t="shared" si="157"/>
        <v>41361.211493055554</v>
      </c>
      <c r="L1668">
        <v>1361858673</v>
      </c>
      <c r="M1668" s="10">
        <f t="shared" si="158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59"/>
        <v>41.04081632653061</v>
      </c>
      <c r="S1668" s="7" t="str">
        <f t="shared" si="160"/>
        <v>music</v>
      </c>
      <c r="T1668" s="7" t="str">
        <f t="shared" si="161"/>
        <v>pop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56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 s="10">
        <f t="shared" si="157"/>
        <v>41709.290972222225</v>
      </c>
      <c r="L1669">
        <v>1392169298</v>
      </c>
      <c r="M1669" s="10">
        <f t="shared" si="158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59"/>
        <v>52.597560975609753</v>
      </c>
      <c r="S1669" s="7" t="str">
        <f t="shared" si="160"/>
        <v>music</v>
      </c>
      <c r="T1669" s="7" t="str">
        <f t="shared" si="161"/>
        <v>pop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56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 s="10">
        <f t="shared" si="157"/>
        <v>40875.191423611112</v>
      </c>
      <c r="L1670">
        <v>1319859339</v>
      </c>
      <c r="M1670" s="10">
        <f t="shared" si="158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59"/>
        <v>70.784482758620683</v>
      </c>
      <c r="S1670" s="7" t="str">
        <f t="shared" si="160"/>
        <v>music</v>
      </c>
      <c r="T1670" s="7" t="str">
        <f t="shared" si="161"/>
        <v>pop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56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 s="10">
        <f t="shared" si="157"/>
        <v>42521.885138888887</v>
      </c>
      <c r="L1671">
        <v>1459545276</v>
      </c>
      <c r="M1671" s="10">
        <f t="shared" si="158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59"/>
        <v>53.75</v>
      </c>
      <c r="S1671" s="7" t="str">
        <f t="shared" si="160"/>
        <v>music</v>
      </c>
      <c r="T1671" s="7" t="str">
        <f t="shared" si="161"/>
        <v>pop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56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 s="10">
        <f t="shared" si="157"/>
        <v>40364.166666666664</v>
      </c>
      <c r="L1672">
        <v>1273961999</v>
      </c>
      <c r="M1672" s="10">
        <f t="shared" si="158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59"/>
        <v>44.608695652173914</v>
      </c>
      <c r="S1672" s="7" t="str">
        <f t="shared" si="160"/>
        <v>music</v>
      </c>
      <c r="T1672" s="7" t="str">
        <f t="shared" si="161"/>
        <v>pop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56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 s="10">
        <f t="shared" si="157"/>
        <v>42583.54414351852</v>
      </c>
      <c r="L1673">
        <v>1467464614</v>
      </c>
      <c r="M1673" s="10">
        <f t="shared" si="158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59"/>
        <v>26.148961038961041</v>
      </c>
      <c r="S1673" s="7" t="str">
        <f t="shared" si="160"/>
        <v>music</v>
      </c>
      <c r="T1673" s="7" t="str">
        <f t="shared" si="161"/>
        <v>pop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56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 s="10">
        <f t="shared" si="157"/>
        <v>41064.656597222223</v>
      </c>
      <c r="L1674">
        <v>1336232730</v>
      </c>
      <c r="M1674" s="10">
        <f t="shared" si="158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59"/>
        <v>39.183673469387756</v>
      </c>
      <c r="S1674" s="7" t="str">
        <f t="shared" si="160"/>
        <v>music</v>
      </c>
      <c r="T1674" s="7" t="str">
        <f t="shared" si="161"/>
        <v>pop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56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 s="10">
        <f t="shared" si="157"/>
        <v>42069.878379629634</v>
      </c>
      <c r="L1675">
        <v>1423083892</v>
      </c>
      <c r="M1675" s="10">
        <f t="shared" si="158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59"/>
        <v>45.593220338983052</v>
      </c>
      <c r="S1675" s="7" t="str">
        <f t="shared" si="160"/>
        <v>music</v>
      </c>
      <c r="T1675" s="7" t="str">
        <f t="shared" si="161"/>
        <v>pop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56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 s="10">
        <f t="shared" si="157"/>
        <v>42600.290972222225</v>
      </c>
      <c r="L1676">
        <v>1468852306</v>
      </c>
      <c r="M1676" s="10">
        <f t="shared" si="158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59"/>
        <v>89.247787610619469</v>
      </c>
      <c r="S1676" s="7" t="str">
        <f t="shared" si="160"/>
        <v>music</v>
      </c>
      <c r="T1676" s="7" t="str">
        <f t="shared" si="161"/>
        <v>pop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56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 s="10">
        <f t="shared" si="157"/>
        <v>40832.918749999997</v>
      </c>
      <c r="L1677">
        <v>1316194540</v>
      </c>
      <c r="M1677" s="10">
        <f t="shared" si="158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59"/>
        <v>40.416470588235299</v>
      </c>
      <c r="S1677" s="7" t="str">
        <f t="shared" si="160"/>
        <v>music</v>
      </c>
      <c r="T1677" s="7" t="str">
        <f t="shared" si="161"/>
        <v>pop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56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 s="10">
        <f t="shared" si="157"/>
        <v>41020.165972222225</v>
      </c>
      <c r="L1678">
        <v>1330968347</v>
      </c>
      <c r="M1678" s="10">
        <f t="shared" si="158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59"/>
        <v>82.38095238095238</v>
      </c>
      <c r="S1678" s="7" t="str">
        <f t="shared" si="160"/>
        <v>music</v>
      </c>
      <c r="T1678" s="7" t="str">
        <f t="shared" si="161"/>
        <v>pop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56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 s="10">
        <f t="shared" si="157"/>
        <v>42476.249305555553</v>
      </c>
      <c r="L1679">
        <v>1455615976</v>
      </c>
      <c r="M1679" s="10">
        <f t="shared" si="158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59"/>
        <v>159.52380952380952</v>
      </c>
      <c r="S1679" s="7" t="str">
        <f t="shared" si="160"/>
        <v>music</v>
      </c>
      <c r="T1679" s="7" t="str">
        <f t="shared" si="161"/>
        <v>pop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56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 s="10">
        <f t="shared" si="157"/>
        <v>41676.854988425926</v>
      </c>
      <c r="L1680">
        <v>1390509071</v>
      </c>
      <c r="M1680" s="10">
        <f t="shared" si="158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59"/>
        <v>36.244897959183675</v>
      </c>
      <c r="S1680" s="7" t="str">
        <f t="shared" si="160"/>
        <v>music</v>
      </c>
      <c r="T1680" s="7" t="str">
        <f t="shared" si="161"/>
        <v>pop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56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 s="10">
        <f t="shared" si="157"/>
        <v>40746.068807870368</v>
      </c>
      <c r="L1681">
        <v>1309311545</v>
      </c>
      <c r="M1681" s="10">
        <f t="shared" si="158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59"/>
        <v>62.5</v>
      </c>
      <c r="S1681" s="7" t="str">
        <f t="shared" si="160"/>
        <v>music</v>
      </c>
      <c r="T1681" s="7" t="str">
        <f t="shared" si="161"/>
        <v>pop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56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 s="10">
        <f t="shared" si="157"/>
        <v>41832.757719907408</v>
      </c>
      <c r="L1682">
        <v>1402596667</v>
      </c>
      <c r="M1682" s="10">
        <f t="shared" si="158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59"/>
        <v>47</v>
      </c>
      <c r="S1682" s="7" t="str">
        <f t="shared" si="160"/>
        <v>music</v>
      </c>
      <c r="T1682" s="7" t="str">
        <f t="shared" si="161"/>
        <v>pop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56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 s="10">
        <f t="shared" si="157"/>
        <v>42823.083333333328</v>
      </c>
      <c r="L1683">
        <v>1486522484</v>
      </c>
      <c r="M1683" s="10">
        <f t="shared" si="158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59"/>
        <v>74.575090497737563</v>
      </c>
      <c r="S1683" s="7" t="str">
        <f t="shared" si="160"/>
        <v>music</v>
      </c>
      <c r="T1683" s="7" t="str">
        <f t="shared" si="161"/>
        <v>faith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56"/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0">
        <f t="shared" si="157"/>
        <v>42839.171990740739</v>
      </c>
      <c r="L1684">
        <v>1486962460</v>
      </c>
      <c r="M1684" s="10">
        <f t="shared" si="158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6">
        <v>0</v>
      </c>
      <c r="S1684" s="7" t="str">
        <f t="shared" si="160"/>
        <v>music</v>
      </c>
      <c r="T1684" s="7" t="str">
        <f t="shared" si="161"/>
        <v>faith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56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 s="10">
        <f t="shared" si="157"/>
        <v>42832.781689814816</v>
      </c>
      <c r="L1685">
        <v>1489517138</v>
      </c>
      <c r="M1685" s="10">
        <f t="shared" si="158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59"/>
        <v>76</v>
      </c>
      <c r="S1685" s="7" t="str">
        <f t="shared" si="160"/>
        <v>music</v>
      </c>
      <c r="T1685" s="7" t="str">
        <f t="shared" si="161"/>
        <v>faith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56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 s="10">
        <f t="shared" si="157"/>
        <v>42811.773622685185</v>
      </c>
      <c r="L1686">
        <v>1487360041</v>
      </c>
      <c r="M1686" s="10">
        <f t="shared" si="158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59"/>
        <v>86.43564356435644</v>
      </c>
      <c r="S1686" s="7" t="str">
        <f t="shared" si="160"/>
        <v>music</v>
      </c>
      <c r="T1686" s="7" t="str">
        <f t="shared" si="161"/>
        <v>faith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56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 s="10">
        <f t="shared" si="157"/>
        <v>42818.208599537036</v>
      </c>
      <c r="L1687">
        <v>1487743223</v>
      </c>
      <c r="M1687" s="10">
        <f t="shared" si="158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59"/>
        <v>24</v>
      </c>
      <c r="S1687" s="7" t="str">
        <f t="shared" si="160"/>
        <v>music</v>
      </c>
      <c r="T1687" s="7" t="str">
        <f t="shared" si="161"/>
        <v>faith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56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 s="10">
        <f t="shared" si="157"/>
        <v>42852.802303240736</v>
      </c>
      <c r="L1688">
        <v>1488140119</v>
      </c>
      <c r="M1688" s="10">
        <f t="shared" si="158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59"/>
        <v>18</v>
      </c>
      <c r="S1688" s="7" t="str">
        <f t="shared" si="160"/>
        <v>music</v>
      </c>
      <c r="T1688" s="7" t="str">
        <f t="shared" si="161"/>
        <v>faith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56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 s="10">
        <f t="shared" si="157"/>
        <v>42835.84375</v>
      </c>
      <c r="L1689">
        <v>1488935245</v>
      </c>
      <c r="M1689" s="10">
        <f t="shared" si="158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59"/>
        <v>80.128205128205124</v>
      </c>
      <c r="S1689" s="7" t="str">
        <f t="shared" si="160"/>
        <v>music</v>
      </c>
      <c r="T1689" s="7" t="str">
        <f t="shared" si="161"/>
        <v>faith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56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 s="10">
        <f t="shared" si="157"/>
        <v>42834.492986111116</v>
      </c>
      <c r="L1690">
        <v>1489150194</v>
      </c>
      <c r="M1690" s="10">
        <f t="shared" si="158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59"/>
        <v>253.14285714285714</v>
      </c>
      <c r="S1690" s="7" t="str">
        <f t="shared" si="160"/>
        <v>music</v>
      </c>
      <c r="T1690" s="7" t="str">
        <f t="shared" si="161"/>
        <v>faith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56"/>
        <v>1</v>
      </c>
      <c r="G1691" t="s">
        <v>8222</v>
      </c>
      <c r="H1691" t="s">
        <v>8224</v>
      </c>
      <c r="I1691" t="s">
        <v>8246</v>
      </c>
      <c r="J1691">
        <v>1489700230</v>
      </c>
      <c r="K1691" s="10">
        <f t="shared" si="157"/>
        <v>42810.900810185187</v>
      </c>
      <c r="L1691">
        <v>1487111830</v>
      </c>
      <c r="M1691" s="10">
        <f t="shared" si="158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59"/>
        <v>171.42857142857142</v>
      </c>
      <c r="S1691" s="7" t="str">
        <f t="shared" si="160"/>
        <v>music</v>
      </c>
      <c r="T1691" s="7" t="str">
        <f t="shared" si="161"/>
        <v>faith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56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 s="10">
        <f t="shared" si="157"/>
        <v>42831.389374999999</v>
      </c>
      <c r="L1692">
        <v>1488882042</v>
      </c>
      <c r="M1692" s="10">
        <f t="shared" si="158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59"/>
        <v>57.727272727272727</v>
      </c>
      <c r="S1692" s="7" t="str">
        <f t="shared" si="160"/>
        <v>music</v>
      </c>
      <c r="T1692" s="7" t="str">
        <f t="shared" si="161"/>
        <v>faith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56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 s="10">
        <f t="shared" si="157"/>
        <v>42828.041666666672</v>
      </c>
      <c r="L1693">
        <v>1488387008</v>
      </c>
      <c r="M1693" s="10">
        <f t="shared" si="158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59"/>
        <v>264.26315789473682</v>
      </c>
      <c r="S1693" s="7" t="str">
        <f t="shared" si="160"/>
        <v>music</v>
      </c>
      <c r="T1693" s="7" t="str">
        <f t="shared" si="161"/>
        <v>faith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56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 s="10">
        <f t="shared" si="157"/>
        <v>42820.999305555553</v>
      </c>
      <c r="L1694">
        <v>1487734667</v>
      </c>
      <c r="M1694" s="10">
        <f t="shared" si="158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59"/>
        <v>159.33333333333334</v>
      </c>
      <c r="S1694" s="7" t="str">
        <f t="shared" si="160"/>
        <v>music</v>
      </c>
      <c r="T1694" s="7" t="str">
        <f t="shared" si="161"/>
        <v>faith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56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 s="10">
        <f t="shared" si="157"/>
        <v>42834.833333333328</v>
      </c>
      <c r="L1695">
        <v>1489097112</v>
      </c>
      <c r="M1695" s="10">
        <f t="shared" si="158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59"/>
        <v>35</v>
      </c>
      <c r="S1695" s="7" t="str">
        <f t="shared" si="160"/>
        <v>music</v>
      </c>
      <c r="T1695" s="7" t="str">
        <f t="shared" si="161"/>
        <v>faith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56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 s="10">
        <f t="shared" si="157"/>
        <v>42821.191666666666</v>
      </c>
      <c r="L1696">
        <v>1488038674</v>
      </c>
      <c r="M1696" s="10">
        <f t="shared" si="158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59"/>
        <v>5</v>
      </c>
      <c r="S1696" s="7" t="str">
        <f t="shared" si="160"/>
        <v>music</v>
      </c>
      <c r="T1696" s="7" t="str">
        <f t="shared" si="161"/>
        <v>faith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56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 s="10">
        <f t="shared" si="157"/>
        <v>42835.041666666672</v>
      </c>
      <c r="L1697">
        <v>1488847514</v>
      </c>
      <c r="M1697" s="10">
        <f t="shared" si="158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59"/>
        <v>61.086956521739133</v>
      </c>
      <c r="S1697" s="7" t="str">
        <f t="shared" si="160"/>
        <v>music</v>
      </c>
      <c r="T1697" s="7" t="str">
        <f t="shared" si="161"/>
        <v>faith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56"/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0">
        <f t="shared" si="157"/>
        <v>42826.027905092589</v>
      </c>
      <c r="L1698">
        <v>1488418811</v>
      </c>
      <c r="M1698" s="10">
        <f t="shared" si="158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6">
        <v>0</v>
      </c>
      <c r="S1698" s="7" t="str">
        <f t="shared" si="160"/>
        <v>music</v>
      </c>
      <c r="T1698" s="7" t="str">
        <f t="shared" si="161"/>
        <v>faith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56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 s="10">
        <f t="shared" si="157"/>
        <v>42834.991296296299</v>
      </c>
      <c r="L1699">
        <v>1489193248</v>
      </c>
      <c r="M1699" s="10">
        <f t="shared" si="158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59"/>
        <v>114.81818181818181</v>
      </c>
      <c r="S1699" s="7" t="str">
        <f t="shared" si="160"/>
        <v>music</v>
      </c>
      <c r="T1699" s="7" t="str">
        <f t="shared" si="161"/>
        <v>faith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56"/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0">
        <f t="shared" si="157"/>
        <v>42820.147916666669</v>
      </c>
      <c r="L1700">
        <v>1488430760</v>
      </c>
      <c r="M1700" s="10">
        <f t="shared" si="158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6">
        <v>0</v>
      </c>
      <c r="S1700" s="7" t="str">
        <f t="shared" si="160"/>
        <v>music</v>
      </c>
      <c r="T1700" s="7" t="str">
        <f t="shared" si="161"/>
        <v>faith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56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 s="10">
        <f t="shared" si="157"/>
        <v>42836.863946759258</v>
      </c>
      <c r="L1701">
        <v>1489351445</v>
      </c>
      <c r="M1701" s="10">
        <f t="shared" si="158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59"/>
        <v>54</v>
      </c>
      <c r="S1701" s="7" t="str">
        <f t="shared" si="160"/>
        <v>music</v>
      </c>
      <c r="T1701" s="7" t="str">
        <f t="shared" si="161"/>
        <v>faith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56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 s="10">
        <f t="shared" si="157"/>
        <v>42826.166666666672</v>
      </c>
      <c r="L1702">
        <v>1488418990</v>
      </c>
      <c r="M1702" s="10">
        <f t="shared" si="158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59"/>
        <v>65.974683544303801</v>
      </c>
      <c r="S1702" s="7" t="str">
        <f t="shared" si="160"/>
        <v>music</v>
      </c>
      <c r="T1702" s="7" t="str">
        <f t="shared" si="161"/>
        <v>faith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56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 s="10">
        <f t="shared" si="157"/>
        <v>42019.664409722223</v>
      </c>
      <c r="L1703">
        <v>1418745405</v>
      </c>
      <c r="M1703" s="10">
        <f t="shared" si="158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59"/>
        <v>5</v>
      </c>
      <c r="S1703" s="7" t="str">
        <f t="shared" si="160"/>
        <v>music</v>
      </c>
      <c r="T1703" s="7" t="str">
        <f t="shared" si="161"/>
        <v>faith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56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 s="10">
        <f t="shared" si="157"/>
        <v>42093.828125</v>
      </c>
      <c r="L1704">
        <v>1425156750</v>
      </c>
      <c r="M1704" s="10">
        <f t="shared" si="158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59"/>
        <v>1</v>
      </c>
      <c r="S1704" s="7" t="str">
        <f t="shared" si="160"/>
        <v>music</v>
      </c>
      <c r="T1704" s="7" t="str">
        <f t="shared" si="161"/>
        <v>faith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56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 s="10">
        <f t="shared" si="157"/>
        <v>42247.281678240746</v>
      </c>
      <c r="L1705">
        <v>1435819537</v>
      </c>
      <c r="M1705" s="10">
        <f t="shared" si="158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59"/>
        <v>25.5</v>
      </c>
      <c r="S1705" s="7" t="str">
        <f t="shared" si="160"/>
        <v>music</v>
      </c>
      <c r="T1705" s="7" t="str">
        <f t="shared" si="161"/>
        <v>faith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56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 s="10">
        <f t="shared" si="157"/>
        <v>42051.139733796299</v>
      </c>
      <c r="L1706">
        <v>1421464873</v>
      </c>
      <c r="M1706" s="10">
        <f t="shared" si="158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59"/>
        <v>118.36363636363636</v>
      </c>
      <c r="S1706" s="7" t="str">
        <f t="shared" si="160"/>
        <v>music</v>
      </c>
      <c r="T1706" s="7" t="str">
        <f t="shared" si="161"/>
        <v>faith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56"/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0">
        <f t="shared" si="157"/>
        <v>42256.666666666672</v>
      </c>
      <c r="L1707">
        <v>1440807846</v>
      </c>
      <c r="M1707" s="10">
        <f t="shared" si="158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6">
        <v>0</v>
      </c>
      <c r="S1707" s="7" t="str">
        <f t="shared" si="160"/>
        <v>music</v>
      </c>
      <c r="T1707" s="7" t="str">
        <f t="shared" si="161"/>
        <v>faith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56"/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0">
        <f t="shared" si="157"/>
        <v>42239.306388888886</v>
      </c>
      <c r="L1708">
        <v>1435130472</v>
      </c>
      <c r="M1708" s="10">
        <f t="shared" si="158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6">
        <v>0</v>
      </c>
      <c r="S1708" s="7" t="str">
        <f t="shared" si="160"/>
        <v>music</v>
      </c>
      <c r="T1708" s="7" t="str">
        <f t="shared" si="161"/>
        <v>faith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56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 s="10">
        <f t="shared" si="157"/>
        <v>42457.679340277777</v>
      </c>
      <c r="L1709">
        <v>1456593495</v>
      </c>
      <c r="M1709" s="10">
        <f t="shared" si="158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59"/>
        <v>54.111111111111114</v>
      </c>
      <c r="S1709" s="7" t="str">
        <f t="shared" si="160"/>
        <v>music</v>
      </c>
      <c r="T1709" s="7" t="str">
        <f t="shared" si="161"/>
        <v>faith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56"/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0">
        <f t="shared" si="157"/>
        <v>42491.866967592592</v>
      </c>
      <c r="L1710">
        <v>1458679706</v>
      </c>
      <c r="M1710" s="10">
        <f t="shared" si="158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6">
        <v>0</v>
      </c>
      <c r="S1710" s="7" t="str">
        <f t="shared" si="160"/>
        <v>music</v>
      </c>
      <c r="T1710" s="7" t="str">
        <f t="shared" si="161"/>
        <v>faith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56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 s="10">
        <f t="shared" si="157"/>
        <v>41882.818749999999</v>
      </c>
      <c r="L1711">
        <v>1405949514</v>
      </c>
      <c r="M1711" s="10">
        <f t="shared" si="158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59"/>
        <v>21.25</v>
      </c>
      <c r="S1711" s="7" t="str">
        <f t="shared" si="160"/>
        <v>music</v>
      </c>
      <c r="T1711" s="7" t="str">
        <f t="shared" si="161"/>
        <v>faith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56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 s="10">
        <f t="shared" si="157"/>
        <v>42387.541666666672</v>
      </c>
      <c r="L1712">
        <v>1449151888</v>
      </c>
      <c r="M1712" s="10">
        <f t="shared" si="158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59"/>
        <v>34</v>
      </c>
      <c r="S1712" s="7" t="str">
        <f t="shared" si="160"/>
        <v>music</v>
      </c>
      <c r="T1712" s="7" t="str">
        <f t="shared" si="161"/>
        <v>faith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56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 s="10">
        <f t="shared" si="157"/>
        <v>41883.646226851852</v>
      </c>
      <c r="L1713">
        <v>1406907034</v>
      </c>
      <c r="M1713" s="10">
        <f t="shared" si="158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59"/>
        <v>525</v>
      </c>
      <c r="S1713" s="7" t="str">
        <f t="shared" si="160"/>
        <v>music</v>
      </c>
      <c r="T1713" s="7" t="str">
        <f t="shared" si="161"/>
        <v>faith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56"/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0">
        <f t="shared" si="157"/>
        <v>42185.913807870369</v>
      </c>
      <c r="L1714">
        <v>1430517353</v>
      </c>
      <c r="M1714" s="10">
        <f t="shared" si="158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6">
        <v>0</v>
      </c>
      <c r="S1714" s="7" t="str">
        <f t="shared" si="160"/>
        <v>music</v>
      </c>
      <c r="T1714" s="7" t="str">
        <f t="shared" si="161"/>
        <v>faith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56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 s="10">
        <f t="shared" si="157"/>
        <v>41917.801064814819</v>
      </c>
      <c r="L1715">
        <v>1409944412</v>
      </c>
      <c r="M1715" s="10">
        <f t="shared" si="158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59"/>
        <v>50</v>
      </c>
      <c r="S1715" s="7" t="str">
        <f t="shared" si="160"/>
        <v>music</v>
      </c>
      <c r="T1715" s="7" t="str">
        <f t="shared" si="161"/>
        <v>faith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56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 s="10">
        <f t="shared" si="157"/>
        <v>42125.918530092589</v>
      </c>
      <c r="L1716">
        <v>1427925761</v>
      </c>
      <c r="M1716" s="10">
        <f t="shared" si="158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59"/>
        <v>115.70588235294117</v>
      </c>
      <c r="S1716" s="7" t="str">
        <f t="shared" si="160"/>
        <v>music</v>
      </c>
      <c r="T1716" s="7" t="str">
        <f t="shared" si="161"/>
        <v>faith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56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 s="10">
        <f t="shared" si="157"/>
        <v>42094.140277777777</v>
      </c>
      <c r="L1717">
        <v>1425186785</v>
      </c>
      <c r="M1717" s="10">
        <f t="shared" si="158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59"/>
        <v>5.5</v>
      </c>
      <c r="S1717" s="7" t="str">
        <f t="shared" si="160"/>
        <v>music</v>
      </c>
      <c r="T1717" s="7" t="str">
        <f t="shared" si="161"/>
        <v>faith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56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 s="10">
        <f t="shared" si="157"/>
        <v>42713.619201388887</v>
      </c>
      <c r="L1718">
        <v>1477835499</v>
      </c>
      <c r="M1718" s="10">
        <f t="shared" si="158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59"/>
        <v>50</v>
      </c>
      <c r="S1718" s="7" t="str">
        <f t="shared" si="160"/>
        <v>music</v>
      </c>
      <c r="T1718" s="7" t="str">
        <f t="shared" si="161"/>
        <v>faith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56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 s="10">
        <f t="shared" si="157"/>
        <v>42481.166666666672</v>
      </c>
      <c r="L1719">
        <v>1459467238</v>
      </c>
      <c r="M1719" s="10">
        <f t="shared" si="158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59"/>
        <v>34.024390243902438</v>
      </c>
      <c r="S1719" s="7" t="str">
        <f t="shared" si="160"/>
        <v>music</v>
      </c>
      <c r="T1719" s="7" t="str">
        <f t="shared" si="161"/>
        <v>faith</v>
      </c>
    </row>
    <row r="1720" spans="1:20" ht="18.7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56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 s="10">
        <f t="shared" si="157"/>
        <v>42504.207638888889</v>
      </c>
      <c r="L1720">
        <v>1459435149</v>
      </c>
      <c r="M1720" s="10">
        <f t="shared" si="158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59"/>
        <v>37.5</v>
      </c>
      <c r="S1720" s="7" t="str">
        <f t="shared" si="160"/>
        <v>music</v>
      </c>
      <c r="T1720" s="7" t="str">
        <f t="shared" si="161"/>
        <v>faith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56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 s="10">
        <f t="shared" si="157"/>
        <v>41899.534618055557</v>
      </c>
      <c r="L1721">
        <v>1408366191</v>
      </c>
      <c r="M1721" s="10">
        <f t="shared" si="158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59"/>
        <v>11.666666666666666</v>
      </c>
      <c r="S1721" s="7" t="str">
        <f t="shared" si="160"/>
        <v>music</v>
      </c>
      <c r="T1721" s="7" t="str">
        <f t="shared" si="161"/>
        <v>faith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56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 s="10">
        <f t="shared" si="157"/>
        <v>41952.824895833335</v>
      </c>
      <c r="L1722">
        <v>1412966871</v>
      </c>
      <c r="M1722" s="10">
        <f t="shared" si="158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59"/>
        <v>28.125</v>
      </c>
      <c r="S1722" s="7" t="str">
        <f t="shared" si="160"/>
        <v>music</v>
      </c>
      <c r="T1722" s="7" t="str">
        <f t="shared" si="161"/>
        <v>faith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56"/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0">
        <f t="shared" si="157"/>
        <v>42349.461377314816</v>
      </c>
      <c r="L1723">
        <v>1447239863</v>
      </c>
      <c r="M1723" s="10">
        <f t="shared" si="158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6">
        <v>0</v>
      </c>
      <c r="S1723" s="7" t="str">
        <f t="shared" si="160"/>
        <v>music</v>
      </c>
      <c r="T1723" s="7" t="str">
        <f t="shared" si="161"/>
        <v>faith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56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 s="10">
        <f t="shared" si="157"/>
        <v>42463.006944444445</v>
      </c>
      <c r="L1724">
        <v>1456441429</v>
      </c>
      <c r="M1724" s="10">
        <f t="shared" si="158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59"/>
        <v>1</v>
      </c>
      <c r="S1724" s="7" t="str">
        <f t="shared" si="160"/>
        <v>music</v>
      </c>
      <c r="T1724" s="7" t="str">
        <f t="shared" si="161"/>
        <v>faith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56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 s="10">
        <f t="shared" si="157"/>
        <v>42186.25</v>
      </c>
      <c r="L1725">
        <v>1430855315</v>
      </c>
      <c r="M1725" s="10">
        <f t="shared" si="158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59"/>
        <v>216.66666666666666</v>
      </c>
      <c r="S1725" s="7" t="str">
        <f t="shared" si="160"/>
        <v>music</v>
      </c>
      <c r="T1725" s="7" t="str">
        <f t="shared" si="161"/>
        <v>faith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56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 s="10">
        <f t="shared" si="157"/>
        <v>41942.932430555556</v>
      </c>
      <c r="L1726">
        <v>1412115762</v>
      </c>
      <c r="M1726" s="10">
        <f t="shared" si="158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59"/>
        <v>8.75</v>
      </c>
      <c r="S1726" s="7" t="str">
        <f t="shared" si="160"/>
        <v>music</v>
      </c>
      <c r="T1726" s="7" t="str">
        <f t="shared" si="161"/>
        <v>faith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56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 s="10">
        <f t="shared" si="157"/>
        <v>41875.968159722222</v>
      </c>
      <c r="L1727">
        <v>1406330049</v>
      </c>
      <c r="M1727" s="10">
        <f t="shared" si="158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59"/>
        <v>62.222222222222221</v>
      </c>
      <c r="S1727" s="7" t="str">
        <f t="shared" si="160"/>
        <v>music</v>
      </c>
      <c r="T1727" s="7" t="str">
        <f t="shared" si="161"/>
        <v>faith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56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 s="10">
        <f t="shared" si="157"/>
        <v>41817.919722222221</v>
      </c>
      <c r="L1728">
        <v>1401401064</v>
      </c>
      <c r="M1728" s="10">
        <f t="shared" si="158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59"/>
        <v>137.25</v>
      </c>
      <c r="S1728" s="7" t="str">
        <f t="shared" si="160"/>
        <v>music</v>
      </c>
      <c r="T1728" s="7" t="str">
        <f t="shared" si="161"/>
        <v>faith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56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 s="10">
        <f t="shared" si="157"/>
        <v>42099.458333333328</v>
      </c>
      <c r="L1729">
        <v>1423520177</v>
      </c>
      <c r="M1729" s="10">
        <f t="shared" si="158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59"/>
        <v>1</v>
      </c>
      <c r="S1729" s="7" t="str">
        <f t="shared" si="160"/>
        <v>music</v>
      </c>
      <c r="T1729" s="7" t="str">
        <f t="shared" si="161"/>
        <v>faith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156"/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 s="10">
        <f t="shared" si="157"/>
        <v>42298.625856481478</v>
      </c>
      <c r="L1730">
        <v>1442847674</v>
      </c>
      <c r="M1730" s="10">
        <f t="shared" si="158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si="159"/>
        <v>122.14285714285714</v>
      </c>
      <c r="S1730" s="7" t="str">
        <f t="shared" si="160"/>
        <v>music</v>
      </c>
      <c r="T1730" s="7" t="str">
        <f t="shared" si="161"/>
        <v>faith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162">E1731/D1731</f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0">
        <f t="shared" ref="K1731:K1794" si="163">(((J1731/60)/60)/24)+DATE(1970,1,1)</f>
        <v>42531.052152777775</v>
      </c>
      <c r="L1731">
        <v>1460337306</v>
      </c>
      <c r="M1731" s="10">
        <f t="shared" ref="M1731:M1794" si="164">(((L1731/60)/60)/24)+DATE(1970,1,1)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6">
        <v>0</v>
      </c>
      <c r="S1731" s="7" t="str">
        <f t="shared" ref="S1731:S1794" si="165">LEFT($Q1731,FIND("/",$Q1731)-1)</f>
        <v>music</v>
      </c>
      <c r="T1731" s="7" t="str">
        <f t="shared" ref="T1731:T1794" si="166">RIGHT($Q1731,LEN($Q1731)-FIND("/",$Q1731))</f>
        <v>faith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62"/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0">
        <f t="shared" si="163"/>
        <v>42302.087766203709</v>
      </c>
      <c r="L1732">
        <v>1443146783</v>
      </c>
      <c r="M1732" s="10">
        <f t="shared" si="164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6">
        <v>0</v>
      </c>
      <c r="S1732" s="7" t="str">
        <f t="shared" si="165"/>
        <v>music</v>
      </c>
      <c r="T1732" s="7" t="str">
        <f t="shared" si="166"/>
        <v>faith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62"/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0">
        <f t="shared" si="163"/>
        <v>42166.625</v>
      </c>
      <c r="L1733">
        <v>1432849552</v>
      </c>
      <c r="M1733" s="10">
        <f t="shared" si="164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6">
        <v>0</v>
      </c>
      <c r="S1733" s="7" t="str">
        <f t="shared" si="165"/>
        <v>music</v>
      </c>
      <c r="T1733" s="7" t="str">
        <f t="shared" si="166"/>
        <v>faith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62"/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0">
        <f t="shared" si="163"/>
        <v>42385.208333333328</v>
      </c>
      <c r="L1734">
        <v>1447777481</v>
      </c>
      <c r="M1734" s="10">
        <f t="shared" si="164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6">
        <v>0</v>
      </c>
      <c r="S1734" s="7" t="str">
        <f t="shared" si="165"/>
        <v>music</v>
      </c>
      <c r="T1734" s="7" t="str">
        <f t="shared" si="166"/>
        <v>faith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62"/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0">
        <f t="shared" si="163"/>
        <v>42626.895833333328</v>
      </c>
      <c r="L1735">
        <v>1472746374</v>
      </c>
      <c r="M1735" s="10">
        <f t="shared" si="164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6">
        <v>0</v>
      </c>
      <c r="S1735" s="7" t="str">
        <f t="shared" si="165"/>
        <v>music</v>
      </c>
      <c r="T1735" s="7" t="str">
        <f t="shared" si="166"/>
        <v>faith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62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 s="10">
        <f t="shared" si="163"/>
        <v>42132.036527777775</v>
      </c>
      <c r="L1736">
        <v>1428454356</v>
      </c>
      <c r="M1736" s="10">
        <f t="shared" si="164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ref="R1736:R1794" si="167">E1736/O1736</f>
        <v>1</v>
      </c>
      <c r="S1736" s="7" t="str">
        <f t="shared" si="165"/>
        <v>music</v>
      </c>
      <c r="T1736" s="7" t="str">
        <f t="shared" si="166"/>
        <v>faith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62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 s="10">
        <f t="shared" si="163"/>
        <v>42589.814178240747</v>
      </c>
      <c r="L1737">
        <v>1468006345</v>
      </c>
      <c r="M1737" s="10">
        <f t="shared" si="164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67"/>
        <v>55</v>
      </c>
      <c r="S1737" s="7" t="str">
        <f t="shared" si="165"/>
        <v>music</v>
      </c>
      <c r="T1737" s="7" t="str">
        <f t="shared" si="166"/>
        <v>faith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62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 s="10">
        <f t="shared" si="163"/>
        <v>42316.90315972222</v>
      </c>
      <c r="L1738">
        <v>1444423233</v>
      </c>
      <c r="M1738" s="10">
        <f t="shared" si="164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67"/>
        <v>22</v>
      </c>
      <c r="S1738" s="7" t="str">
        <f t="shared" si="165"/>
        <v>music</v>
      </c>
      <c r="T1738" s="7" t="str">
        <f t="shared" si="166"/>
        <v>faith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62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 s="10">
        <f t="shared" si="163"/>
        <v>42205.948981481488</v>
      </c>
      <c r="L1739">
        <v>1434840392</v>
      </c>
      <c r="M1739" s="10">
        <f t="shared" si="164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67"/>
        <v>56.666666666666664</v>
      </c>
      <c r="S1739" s="7" t="str">
        <f t="shared" si="165"/>
        <v>music</v>
      </c>
      <c r="T1739" s="7" t="str">
        <f t="shared" si="166"/>
        <v>faith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62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 s="10">
        <f t="shared" si="163"/>
        <v>41914.874328703707</v>
      </c>
      <c r="L1740">
        <v>1409691542</v>
      </c>
      <c r="M1740" s="10">
        <f t="shared" si="164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67"/>
        <v>20</v>
      </c>
      <c r="S1740" s="7" t="str">
        <f t="shared" si="165"/>
        <v>music</v>
      </c>
      <c r="T1740" s="7" t="str">
        <f t="shared" si="166"/>
        <v>faith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62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 s="10">
        <f t="shared" si="163"/>
        <v>42494.832546296297</v>
      </c>
      <c r="L1741">
        <v>1457297932</v>
      </c>
      <c r="M1741" s="10">
        <f t="shared" si="164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67"/>
        <v>1</v>
      </c>
      <c r="S1741" s="7" t="str">
        <f t="shared" si="165"/>
        <v>music</v>
      </c>
      <c r="T1741" s="7" t="str">
        <f t="shared" si="166"/>
        <v>faith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62"/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0">
        <f t="shared" si="163"/>
        <v>42201.817384259266</v>
      </c>
      <c r="L1742">
        <v>1434483422</v>
      </c>
      <c r="M1742" s="10">
        <f t="shared" si="164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6">
        <v>0</v>
      </c>
      <c r="S1742" s="7" t="str">
        <f t="shared" si="165"/>
        <v>music</v>
      </c>
      <c r="T1742" s="7" t="str">
        <f t="shared" si="166"/>
        <v>faith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62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 s="10">
        <f t="shared" si="163"/>
        <v>42165.628136574072</v>
      </c>
      <c r="L1743">
        <v>1430060671</v>
      </c>
      <c r="M1743" s="10">
        <f t="shared" si="164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67"/>
        <v>25.576923076923077</v>
      </c>
      <c r="S1743" s="7" t="str">
        <f t="shared" si="165"/>
        <v>photography</v>
      </c>
      <c r="T1743" s="7" t="str">
        <f t="shared" si="166"/>
        <v>photobooks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62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 s="10">
        <f t="shared" si="163"/>
        <v>42742.875</v>
      </c>
      <c r="L1744">
        <v>1481058170</v>
      </c>
      <c r="M1744" s="10">
        <f t="shared" si="164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67"/>
        <v>63.970588235294116</v>
      </c>
      <c r="S1744" s="7" t="str">
        <f t="shared" si="165"/>
        <v>photography</v>
      </c>
      <c r="T1744" s="7" t="str">
        <f t="shared" si="166"/>
        <v>photobooks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62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 s="10">
        <f t="shared" si="163"/>
        <v>42609.165972222225</v>
      </c>
      <c r="L1745">
        <v>1470348775</v>
      </c>
      <c r="M1745" s="10">
        <f t="shared" si="164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67"/>
        <v>89.925373134328353</v>
      </c>
      <c r="S1745" s="7" t="str">
        <f t="shared" si="165"/>
        <v>photography</v>
      </c>
      <c r="T1745" s="7" t="str">
        <f t="shared" si="166"/>
        <v>photobooks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62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 s="10">
        <f t="shared" si="163"/>
        <v>42071.563391203701</v>
      </c>
      <c r="L1746">
        <v>1421937077</v>
      </c>
      <c r="M1746" s="10">
        <f t="shared" si="164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67"/>
        <v>93.071428571428569</v>
      </c>
      <c r="S1746" s="7" t="str">
        <f t="shared" si="165"/>
        <v>photography</v>
      </c>
      <c r="T1746" s="7" t="str">
        <f t="shared" si="166"/>
        <v>photobooks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62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 s="10">
        <f t="shared" si="163"/>
        <v>42726.083333333328</v>
      </c>
      <c r="L1747">
        <v>1479276838</v>
      </c>
      <c r="M1747" s="10">
        <f t="shared" si="164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67"/>
        <v>89.674157303370791</v>
      </c>
      <c r="S1747" s="7" t="str">
        <f t="shared" si="165"/>
        <v>photography</v>
      </c>
      <c r="T1747" s="7" t="str">
        <f t="shared" si="166"/>
        <v>photobooks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62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 s="10">
        <f t="shared" si="163"/>
        <v>42698.083333333328</v>
      </c>
      <c r="L1748">
        <v>1477368867</v>
      </c>
      <c r="M1748" s="10">
        <f t="shared" si="164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67"/>
        <v>207.61682242990653</v>
      </c>
      <c r="S1748" s="7" t="str">
        <f t="shared" si="165"/>
        <v>photography</v>
      </c>
      <c r="T1748" s="7" t="str">
        <f t="shared" si="166"/>
        <v>photobooks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62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 s="10">
        <f t="shared" si="163"/>
        <v>42321.625</v>
      </c>
      <c r="L1749">
        <v>1444904830</v>
      </c>
      <c r="M1749" s="10">
        <f t="shared" si="164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67"/>
        <v>59.408805031446541</v>
      </c>
      <c r="S1749" s="7" t="str">
        <f t="shared" si="165"/>
        <v>photography</v>
      </c>
      <c r="T1749" s="7" t="str">
        <f t="shared" si="166"/>
        <v>photobooks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62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 s="10">
        <f t="shared" si="163"/>
        <v>42249.950729166667</v>
      </c>
      <c r="L1750">
        <v>1438642143</v>
      </c>
      <c r="M1750" s="10">
        <f t="shared" si="164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67"/>
        <v>358.97237569060775</v>
      </c>
      <c r="S1750" s="7" t="str">
        <f t="shared" si="165"/>
        <v>photography</v>
      </c>
      <c r="T1750" s="7" t="str">
        <f t="shared" si="166"/>
        <v>photobooks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62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 s="10">
        <f t="shared" si="163"/>
        <v>42795.791666666672</v>
      </c>
      <c r="L1751">
        <v>1485213921</v>
      </c>
      <c r="M1751" s="10">
        <f t="shared" si="164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67"/>
        <v>94.736641221374043</v>
      </c>
      <c r="S1751" s="7" t="str">
        <f t="shared" si="165"/>
        <v>photography</v>
      </c>
      <c r="T1751" s="7" t="str">
        <f t="shared" si="166"/>
        <v>photobooks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62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 s="10">
        <f t="shared" si="163"/>
        <v>42479.836851851855</v>
      </c>
      <c r="L1752">
        <v>1458936304</v>
      </c>
      <c r="M1752" s="10">
        <f t="shared" si="164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67"/>
        <v>80.647999999999996</v>
      </c>
      <c r="S1752" s="7" t="str">
        <f t="shared" si="165"/>
        <v>photography</v>
      </c>
      <c r="T1752" s="7" t="str">
        <f t="shared" si="166"/>
        <v>photobooks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62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 s="10">
        <f t="shared" si="163"/>
        <v>42082.739849537036</v>
      </c>
      <c r="L1753">
        <v>1424198723</v>
      </c>
      <c r="M1753" s="10">
        <f t="shared" si="164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67"/>
        <v>168.68852459016392</v>
      </c>
      <c r="S1753" s="7" t="str">
        <f t="shared" si="165"/>
        <v>photography</v>
      </c>
      <c r="T1753" s="7" t="str">
        <f t="shared" si="166"/>
        <v>photobooks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62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 s="10">
        <f t="shared" si="163"/>
        <v>42657.253263888888</v>
      </c>
      <c r="L1754">
        <v>1473833082</v>
      </c>
      <c r="M1754" s="10">
        <f t="shared" si="164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67"/>
        <v>34.68888888888889</v>
      </c>
      <c r="S1754" s="7" t="str">
        <f t="shared" si="165"/>
        <v>photography</v>
      </c>
      <c r="T1754" s="7" t="str">
        <f t="shared" si="166"/>
        <v>photobooks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62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 s="10">
        <f t="shared" si="163"/>
        <v>42450.707962962959</v>
      </c>
      <c r="L1755">
        <v>1455991168</v>
      </c>
      <c r="M1755" s="10">
        <f t="shared" si="164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67"/>
        <v>462.85714285714283</v>
      </c>
      <c r="S1755" s="7" t="str">
        <f t="shared" si="165"/>
        <v>photography</v>
      </c>
      <c r="T1755" s="7" t="str">
        <f t="shared" si="166"/>
        <v>photobooks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62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 s="10">
        <f t="shared" si="163"/>
        <v>42097.835104166668</v>
      </c>
      <c r="L1756">
        <v>1425502953</v>
      </c>
      <c r="M1756" s="10">
        <f t="shared" si="164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67"/>
        <v>104.38888888888889</v>
      </c>
      <c r="S1756" s="7" t="str">
        <f t="shared" si="165"/>
        <v>photography</v>
      </c>
      <c r="T1756" s="7" t="str">
        <f t="shared" si="166"/>
        <v>photobooks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62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 s="10">
        <f t="shared" si="163"/>
        <v>42282.788900462961</v>
      </c>
      <c r="L1757">
        <v>1441479361</v>
      </c>
      <c r="M1757" s="10">
        <f t="shared" si="164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67"/>
        <v>7.5</v>
      </c>
      <c r="S1757" s="7" t="str">
        <f t="shared" si="165"/>
        <v>photography</v>
      </c>
      <c r="T1757" s="7" t="str">
        <f t="shared" si="166"/>
        <v>photobooks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62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 s="10">
        <f t="shared" si="163"/>
        <v>42611.167465277773</v>
      </c>
      <c r="L1758">
        <v>1468987269</v>
      </c>
      <c r="M1758" s="10">
        <f t="shared" si="164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67"/>
        <v>47.13</v>
      </c>
      <c r="S1758" s="7" t="str">
        <f t="shared" si="165"/>
        <v>photography</v>
      </c>
      <c r="T1758" s="7" t="str">
        <f t="shared" si="166"/>
        <v>photobooks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62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 s="10">
        <f t="shared" si="163"/>
        <v>42763.811805555553</v>
      </c>
      <c r="L1759">
        <v>1483041083</v>
      </c>
      <c r="M1759" s="10">
        <f t="shared" si="164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67"/>
        <v>414.28571428571428</v>
      </c>
      <c r="S1759" s="7" t="str">
        <f t="shared" si="165"/>
        <v>photography</v>
      </c>
      <c r="T1759" s="7" t="str">
        <f t="shared" si="166"/>
        <v>photobooks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62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 s="10">
        <f t="shared" si="163"/>
        <v>42565.955925925926</v>
      </c>
      <c r="L1760">
        <v>1463352992</v>
      </c>
      <c r="M1760" s="10">
        <f t="shared" si="164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67"/>
        <v>42.481481481481481</v>
      </c>
      <c r="S1760" s="7" t="str">
        <f t="shared" si="165"/>
        <v>photography</v>
      </c>
      <c r="T1760" s="7" t="str">
        <f t="shared" si="166"/>
        <v>photobooks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62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 s="10">
        <f t="shared" si="163"/>
        <v>42088.787372685183</v>
      </c>
      <c r="L1761">
        <v>1425585229</v>
      </c>
      <c r="M1761" s="10">
        <f t="shared" si="164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67"/>
        <v>108.77551020408163</v>
      </c>
      <c r="S1761" s="7" t="str">
        <f t="shared" si="165"/>
        <v>photography</v>
      </c>
      <c r="T1761" s="7" t="str">
        <f t="shared" si="166"/>
        <v>photobooks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62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 s="10">
        <f t="shared" si="163"/>
        <v>42425.67260416667</v>
      </c>
      <c r="L1762">
        <v>1454688513</v>
      </c>
      <c r="M1762" s="10">
        <f t="shared" si="164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67"/>
        <v>81.098039215686271</v>
      </c>
      <c r="S1762" s="7" t="str">
        <f t="shared" si="165"/>
        <v>photography</v>
      </c>
      <c r="T1762" s="7" t="str">
        <f t="shared" si="166"/>
        <v>photobooks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62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 s="10">
        <f t="shared" si="163"/>
        <v>42259.567824074074</v>
      </c>
      <c r="L1763">
        <v>1437745060</v>
      </c>
      <c r="M1763" s="10">
        <f t="shared" si="164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67"/>
        <v>51.666666666666664</v>
      </c>
      <c r="S1763" s="7" t="str">
        <f t="shared" si="165"/>
        <v>photography</v>
      </c>
      <c r="T1763" s="7" t="str">
        <f t="shared" si="166"/>
        <v>photobooks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62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 s="10">
        <f t="shared" si="163"/>
        <v>42440.982002314813</v>
      </c>
      <c r="L1764">
        <v>1455147245</v>
      </c>
      <c r="M1764" s="10">
        <f t="shared" si="164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67"/>
        <v>35.4</v>
      </c>
      <c r="S1764" s="7" t="str">
        <f t="shared" si="165"/>
        <v>photography</v>
      </c>
      <c r="T1764" s="7" t="str">
        <f t="shared" si="166"/>
        <v>photobooks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62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 s="10">
        <f t="shared" si="163"/>
        <v>42666.868518518517</v>
      </c>
      <c r="L1765">
        <v>1474663840</v>
      </c>
      <c r="M1765" s="10">
        <f t="shared" si="164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67"/>
        <v>103.63559322033899</v>
      </c>
      <c r="S1765" s="7" t="str">
        <f t="shared" si="165"/>
        <v>photography</v>
      </c>
      <c r="T1765" s="7" t="str">
        <f t="shared" si="166"/>
        <v>photobooks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62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 s="10">
        <f t="shared" si="163"/>
        <v>41854.485868055555</v>
      </c>
      <c r="L1766">
        <v>1404560379</v>
      </c>
      <c r="M1766" s="10">
        <f t="shared" si="164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67"/>
        <v>55.282051282051285</v>
      </c>
      <c r="S1766" s="7" t="str">
        <f t="shared" si="165"/>
        <v>photography</v>
      </c>
      <c r="T1766" s="7" t="str">
        <f t="shared" si="166"/>
        <v>photobooks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62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 s="10">
        <f t="shared" si="163"/>
        <v>41864.980462962965</v>
      </c>
      <c r="L1767">
        <v>1405380712</v>
      </c>
      <c r="M1767" s="10">
        <f t="shared" si="164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67"/>
        <v>72.16970873786407</v>
      </c>
      <c r="S1767" s="7" t="str">
        <f t="shared" si="165"/>
        <v>photography</v>
      </c>
      <c r="T1767" s="7" t="str">
        <f t="shared" si="166"/>
        <v>photobooks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62"/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0">
        <f t="shared" si="163"/>
        <v>41876.859814814816</v>
      </c>
      <c r="L1768">
        <v>1407184688</v>
      </c>
      <c r="M1768" s="10">
        <f t="shared" si="164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6">
        <v>0</v>
      </c>
      <c r="S1768" s="7" t="str">
        <f t="shared" si="165"/>
        <v>photography</v>
      </c>
      <c r="T1768" s="7" t="str">
        <f t="shared" si="166"/>
        <v>photobooks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62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 s="10">
        <f t="shared" si="163"/>
        <v>41854.658379629633</v>
      </c>
      <c r="L1769">
        <v>1404488884</v>
      </c>
      <c r="M1769" s="10">
        <f t="shared" si="164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67"/>
        <v>58.615384615384613</v>
      </c>
      <c r="S1769" s="7" t="str">
        <f t="shared" si="165"/>
        <v>photography</v>
      </c>
      <c r="T1769" s="7" t="str">
        <f t="shared" si="166"/>
        <v>photobooks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62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 s="10">
        <f t="shared" si="163"/>
        <v>41909.560694444444</v>
      </c>
      <c r="L1770">
        <v>1406640444</v>
      </c>
      <c r="M1770" s="10">
        <f t="shared" si="164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67"/>
        <v>12.466666666666667</v>
      </c>
      <c r="S1770" s="7" t="str">
        <f t="shared" si="165"/>
        <v>photography</v>
      </c>
      <c r="T1770" s="7" t="str">
        <f t="shared" si="166"/>
        <v>photobooks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62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 s="10">
        <f t="shared" si="163"/>
        <v>42017.818969907406</v>
      </c>
      <c r="L1771">
        <v>1418585959</v>
      </c>
      <c r="M1771" s="10">
        <f t="shared" si="164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67"/>
        <v>49.136363636363633</v>
      </c>
      <c r="S1771" s="7" t="str">
        <f t="shared" si="165"/>
        <v>photography</v>
      </c>
      <c r="T1771" s="7" t="str">
        <f t="shared" si="166"/>
        <v>photobooks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62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 s="10">
        <f t="shared" si="163"/>
        <v>41926.780023148152</v>
      </c>
      <c r="L1772">
        <v>1410288194</v>
      </c>
      <c r="M1772" s="10">
        <f t="shared" si="164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67"/>
        <v>150.5</v>
      </c>
      <c r="S1772" s="7" t="str">
        <f t="shared" si="165"/>
        <v>photography</v>
      </c>
      <c r="T1772" s="7" t="str">
        <f t="shared" si="166"/>
        <v>photobooks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62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 s="10">
        <f t="shared" si="163"/>
        <v>41935.979629629634</v>
      </c>
      <c r="L1773">
        <v>1411515040</v>
      </c>
      <c r="M1773" s="10">
        <f t="shared" si="164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67"/>
        <v>35.799999999999997</v>
      </c>
      <c r="S1773" s="7" t="str">
        <f t="shared" si="165"/>
        <v>photography</v>
      </c>
      <c r="T1773" s="7" t="str">
        <f t="shared" si="166"/>
        <v>photobooks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62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 s="10">
        <f t="shared" si="163"/>
        <v>41826.718009259261</v>
      </c>
      <c r="L1774">
        <v>1399482836</v>
      </c>
      <c r="M1774" s="10">
        <f t="shared" si="164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67"/>
        <v>45.157894736842103</v>
      </c>
      <c r="S1774" s="7" t="str">
        <f t="shared" si="165"/>
        <v>photography</v>
      </c>
      <c r="T1774" s="7" t="str">
        <f t="shared" si="166"/>
        <v>photobooks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62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 s="10">
        <f t="shared" si="163"/>
        <v>42023.760393518518</v>
      </c>
      <c r="L1775">
        <v>1417803298</v>
      </c>
      <c r="M1775" s="10">
        <f t="shared" si="164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67"/>
        <v>98.78947368421052</v>
      </c>
      <c r="S1775" s="7" t="str">
        <f t="shared" si="165"/>
        <v>photography</v>
      </c>
      <c r="T1775" s="7" t="str">
        <f t="shared" si="166"/>
        <v>photobooks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62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 s="10">
        <f t="shared" si="163"/>
        <v>41972.624305555553</v>
      </c>
      <c r="L1776">
        <v>1413609292</v>
      </c>
      <c r="M1776" s="10">
        <f t="shared" si="164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67"/>
        <v>88.307692307692307</v>
      </c>
      <c r="S1776" s="7" t="str">
        <f t="shared" si="165"/>
        <v>photography</v>
      </c>
      <c r="T1776" s="7" t="str">
        <f t="shared" si="166"/>
        <v>photobooks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62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 s="10">
        <f t="shared" si="163"/>
        <v>41936.976388888892</v>
      </c>
      <c r="L1777">
        <v>1410305160</v>
      </c>
      <c r="M1777" s="10">
        <f t="shared" si="164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67"/>
        <v>170.62903225806451</v>
      </c>
      <c r="S1777" s="7" t="str">
        <f t="shared" si="165"/>
        <v>photography</v>
      </c>
      <c r="T1777" s="7" t="str">
        <f t="shared" si="166"/>
        <v>photobooks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62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 s="10">
        <f t="shared" si="163"/>
        <v>41941.95684027778</v>
      </c>
      <c r="L1778">
        <v>1411513071</v>
      </c>
      <c r="M1778" s="10">
        <f t="shared" si="164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67"/>
        <v>83.75</v>
      </c>
      <c r="S1778" s="7" t="str">
        <f t="shared" si="165"/>
        <v>photography</v>
      </c>
      <c r="T1778" s="7" t="str">
        <f t="shared" si="166"/>
        <v>photobooks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62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 s="10">
        <f t="shared" si="163"/>
        <v>42055.357094907406</v>
      </c>
      <c r="L1779">
        <v>1421829253</v>
      </c>
      <c r="M1779" s="10">
        <f t="shared" si="164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67"/>
        <v>65.099999999999994</v>
      </c>
      <c r="S1779" s="7" t="str">
        <f t="shared" si="165"/>
        <v>photography</v>
      </c>
      <c r="T1779" s="7" t="str">
        <f t="shared" si="166"/>
        <v>photobooks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62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 s="10">
        <f t="shared" si="163"/>
        <v>42090.821701388893</v>
      </c>
      <c r="L1780">
        <v>1423600995</v>
      </c>
      <c r="M1780" s="10">
        <f t="shared" si="164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67"/>
        <v>66.333333333333329</v>
      </c>
      <c r="S1780" s="7" t="str">
        <f t="shared" si="165"/>
        <v>photography</v>
      </c>
      <c r="T1780" s="7" t="str">
        <f t="shared" si="166"/>
        <v>photobooks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62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 s="10">
        <f t="shared" si="163"/>
        <v>42615.691898148143</v>
      </c>
      <c r="L1781">
        <v>1470242180</v>
      </c>
      <c r="M1781" s="10">
        <f t="shared" si="164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67"/>
        <v>104.89473684210526</v>
      </c>
      <c r="S1781" s="7" t="str">
        <f t="shared" si="165"/>
        <v>photography</v>
      </c>
      <c r="T1781" s="7" t="str">
        <f t="shared" si="166"/>
        <v>photobooks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62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 s="10">
        <f t="shared" si="163"/>
        <v>42553.600810185191</v>
      </c>
      <c r="L1782">
        <v>1462285510</v>
      </c>
      <c r="M1782" s="10">
        <f t="shared" si="164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67"/>
        <v>78.440789473684205</v>
      </c>
      <c r="S1782" s="7" t="str">
        <f t="shared" si="165"/>
        <v>photography</v>
      </c>
      <c r="T1782" s="7" t="str">
        <f t="shared" si="166"/>
        <v>photobooks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62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 s="10">
        <f t="shared" si="163"/>
        <v>42628.617418981477</v>
      </c>
      <c r="L1783">
        <v>1471272545</v>
      </c>
      <c r="M1783" s="10">
        <f t="shared" si="164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67"/>
        <v>59.041666666666664</v>
      </c>
      <c r="S1783" s="7" t="str">
        <f t="shared" si="165"/>
        <v>photography</v>
      </c>
      <c r="T1783" s="7" t="str">
        <f t="shared" si="166"/>
        <v>photobooks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62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 s="10">
        <f t="shared" si="163"/>
        <v>42421.575104166666</v>
      </c>
      <c r="L1784">
        <v>1453211289</v>
      </c>
      <c r="M1784" s="10">
        <f t="shared" si="164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67"/>
        <v>71.34210526315789</v>
      </c>
      <c r="S1784" s="7" t="str">
        <f t="shared" si="165"/>
        <v>photography</v>
      </c>
      <c r="T1784" s="7" t="str">
        <f t="shared" si="166"/>
        <v>photobooks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62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 s="10">
        <f t="shared" si="163"/>
        <v>42145.949976851851</v>
      </c>
      <c r="L1785">
        <v>1429656478</v>
      </c>
      <c r="M1785" s="10">
        <f t="shared" si="164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67"/>
        <v>51.227027027027027</v>
      </c>
      <c r="S1785" s="7" t="str">
        <f t="shared" si="165"/>
        <v>photography</v>
      </c>
      <c r="T1785" s="7" t="str">
        <f t="shared" si="166"/>
        <v>photobooks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62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 s="10">
        <f t="shared" si="163"/>
        <v>42035.142361111109</v>
      </c>
      <c r="L1786">
        <v>1419954240</v>
      </c>
      <c r="M1786" s="10">
        <f t="shared" si="164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67"/>
        <v>60.242424242424242</v>
      </c>
      <c r="S1786" s="7" t="str">
        <f t="shared" si="165"/>
        <v>photography</v>
      </c>
      <c r="T1786" s="7" t="str">
        <f t="shared" si="166"/>
        <v>photobooks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62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 s="10">
        <f t="shared" si="163"/>
        <v>41928</v>
      </c>
      <c r="L1787">
        <v>1410750855</v>
      </c>
      <c r="M1787" s="10">
        <f t="shared" si="164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67"/>
        <v>44.935185185185183</v>
      </c>
      <c r="S1787" s="7" t="str">
        <f t="shared" si="165"/>
        <v>photography</v>
      </c>
      <c r="T1787" s="7" t="str">
        <f t="shared" si="166"/>
        <v>photobooks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62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 s="10">
        <f t="shared" si="163"/>
        <v>41988.550659722227</v>
      </c>
      <c r="L1788">
        <v>1416057177</v>
      </c>
      <c r="M1788" s="10">
        <f t="shared" si="164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67"/>
        <v>31.206896551724139</v>
      </c>
      <c r="S1788" s="7" t="str">
        <f t="shared" si="165"/>
        <v>photography</v>
      </c>
      <c r="T1788" s="7" t="str">
        <f t="shared" si="166"/>
        <v>photobooks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62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 s="10">
        <f t="shared" si="163"/>
        <v>42098.613854166666</v>
      </c>
      <c r="L1789">
        <v>1425570237</v>
      </c>
      <c r="M1789" s="10">
        <f t="shared" si="164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67"/>
        <v>63.875</v>
      </c>
      <c r="S1789" s="7" t="str">
        <f t="shared" si="165"/>
        <v>photography</v>
      </c>
      <c r="T1789" s="7" t="str">
        <f t="shared" si="166"/>
        <v>photobooks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62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 s="10">
        <f t="shared" si="163"/>
        <v>41943.94840277778</v>
      </c>
      <c r="L1790">
        <v>1412203542</v>
      </c>
      <c r="M1790" s="10">
        <f t="shared" si="164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67"/>
        <v>19</v>
      </c>
      <c r="S1790" s="7" t="str">
        <f t="shared" si="165"/>
        <v>photography</v>
      </c>
      <c r="T1790" s="7" t="str">
        <f t="shared" si="166"/>
        <v>photobooks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62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 s="10">
        <f t="shared" si="163"/>
        <v>42016.250034722223</v>
      </c>
      <c r="L1791">
        <v>1415858403</v>
      </c>
      <c r="M1791" s="10">
        <f t="shared" si="164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67"/>
        <v>10</v>
      </c>
      <c r="S1791" s="7" t="str">
        <f t="shared" si="165"/>
        <v>photography</v>
      </c>
      <c r="T1791" s="7" t="str">
        <f t="shared" si="166"/>
        <v>photobooks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62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 s="10">
        <f t="shared" si="163"/>
        <v>42040.674513888895</v>
      </c>
      <c r="L1792">
        <v>1420560678</v>
      </c>
      <c r="M1792" s="10">
        <f t="shared" si="164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67"/>
        <v>109.06666666666666</v>
      </c>
      <c r="S1792" s="7" t="str">
        <f t="shared" si="165"/>
        <v>photography</v>
      </c>
      <c r="T1792" s="7" t="str">
        <f t="shared" si="166"/>
        <v>photobooks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62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 s="10">
        <f t="shared" si="163"/>
        <v>42033.740335648152</v>
      </c>
      <c r="L1793">
        <v>1417369565</v>
      </c>
      <c r="M1793" s="10">
        <f t="shared" si="164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67"/>
        <v>26.75</v>
      </c>
      <c r="S1793" s="7" t="str">
        <f t="shared" si="165"/>
        <v>photography</v>
      </c>
      <c r="T1793" s="7" t="str">
        <f t="shared" si="166"/>
        <v>photobooks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162"/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 s="10">
        <f t="shared" si="163"/>
        <v>42226.290972222225</v>
      </c>
      <c r="L1794">
        <v>1435970682</v>
      </c>
      <c r="M1794" s="10">
        <f t="shared" si="164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6">
        <f t="shared" si="167"/>
        <v>109.93525179856115</v>
      </c>
      <c r="S1794" s="7" t="str">
        <f t="shared" si="165"/>
        <v>photography</v>
      </c>
      <c r="T1794" s="7" t="str">
        <f t="shared" si="166"/>
        <v>photobooks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168">E1795/D1795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 s="10">
        <f t="shared" ref="K1795:K1858" si="169">(((J1795/60)/60)/24)+DATE(1970,1,1)</f>
        <v>41970.933333333334</v>
      </c>
      <c r="L1795">
        <v>1414531440</v>
      </c>
      <c r="M1795" s="10">
        <f t="shared" ref="M1795:M1858" si="170">(((L1795/60)/60)/24)+DATE(1970,1,1)</f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6">
        <f t="shared" ref="R1795:R1858" si="171">E1795/O1795</f>
        <v>20</v>
      </c>
      <c r="S1795" s="7" t="str">
        <f t="shared" ref="S1795:S1858" si="172">LEFT($Q1795,FIND("/",$Q1795)-1)</f>
        <v>photography</v>
      </c>
      <c r="T1795" s="7" t="str">
        <f t="shared" ref="T1795:T1858" si="173">RIGHT($Q1795,LEN($Q1795)-FIND("/",$Q1795))</f>
        <v>photobooks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68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 s="10">
        <f t="shared" si="169"/>
        <v>42046.551180555558</v>
      </c>
      <c r="L1796">
        <v>1420636422</v>
      </c>
      <c r="M1796" s="10">
        <f t="shared" si="170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71"/>
        <v>55.388888888888886</v>
      </c>
      <c r="S1796" s="7" t="str">
        <f t="shared" si="172"/>
        <v>photography</v>
      </c>
      <c r="T1796" s="7" t="str">
        <f t="shared" si="173"/>
        <v>photobooks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68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 s="10">
        <f t="shared" si="169"/>
        <v>42657.666666666672</v>
      </c>
      <c r="L1797">
        <v>1473922541</v>
      </c>
      <c r="M1797" s="10">
        <f t="shared" si="170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71"/>
        <v>133.90123456790124</v>
      </c>
      <c r="S1797" s="7" t="str">
        <f t="shared" si="172"/>
        <v>photography</v>
      </c>
      <c r="T1797" s="7" t="str">
        <f t="shared" si="173"/>
        <v>photobooks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68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 s="10">
        <f t="shared" si="169"/>
        <v>42575.439421296294</v>
      </c>
      <c r="L1798">
        <v>1464172366</v>
      </c>
      <c r="M1798" s="10">
        <f t="shared" si="170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71"/>
        <v>48.720930232558139</v>
      </c>
      <c r="S1798" s="7" t="str">
        <f t="shared" si="172"/>
        <v>photography</v>
      </c>
      <c r="T1798" s="7" t="str">
        <f t="shared" si="173"/>
        <v>photobooks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68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 s="10">
        <f t="shared" si="169"/>
        <v>42719.56931712963</v>
      </c>
      <c r="L1799">
        <v>1479217189</v>
      </c>
      <c r="M1799" s="10">
        <f t="shared" si="170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71"/>
        <v>48.25</v>
      </c>
      <c r="S1799" s="7" t="str">
        <f t="shared" si="172"/>
        <v>photography</v>
      </c>
      <c r="T1799" s="7" t="str">
        <f t="shared" si="173"/>
        <v>photobooks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68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 s="10">
        <f t="shared" si="169"/>
        <v>42404.32677083333</v>
      </c>
      <c r="L1800">
        <v>1449388233</v>
      </c>
      <c r="M1800" s="10">
        <f t="shared" si="170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71"/>
        <v>58.972972972972975</v>
      </c>
      <c r="S1800" s="7" t="str">
        <f t="shared" si="172"/>
        <v>photography</v>
      </c>
      <c r="T1800" s="7" t="str">
        <f t="shared" si="173"/>
        <v>photobooks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68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 s="10">
        <f t="shared" si="169"/>
        <v>41954.884351851855</v>
      </c>
      <c r="L1801">
        <v>1414008808</v>
      </c>
      <c r="M1801" s="10">
        <f t="shared" si="170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71"/>
        <v>11.638333333333334</v>
      </c>
      <c r="S1801" s="7" t="str">
        <f t="shared" si="172"/>
        <v>photography</v>
      </c>
      <c r="T1801" s="7" t="str">
        <f t="shared" si="173"/>
        <v>photobooks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68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 s="10">
        <f t="shared" si="169"/>
        <v>42653.606134259258</v>
      </c>
      <c r="L1802">
        <v>1473517970</v>
      </c>
      <c r="M1802" s="10">
        <f t="shared" si="170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71"/>
        <v>83.716814159292042</v>
      </c>
      <c r="S1802" s="7" t="str">
        <f t="shared" si="172"/>
        <v>photography</v>
      </c>
      <c r="T1802" s="7" t="str">
        <f t="shared" si="173"/>
        <v>photobooks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68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 s="10">
        <f t="shared" si="169"/>
        <v>42353.506944444445</v>
      </c>
      <c r="L1803">
        <v>1447429868</v>
      </c>
      <c r="M1803" s="10">
        <f t="shared" si="170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71"/>
        <v>63.648648648648646</v>
      </c>
      <c r="S1803" s="7" t="str">
        <f t="shared" si="172"/>
        <v>photography</v>
      </c>
      <c r="T1803" s="7" t="str">
        <f t="shared" si="173"/>
        <v>photobooks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68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 s="10">
        <f t="shared" si="169"/>
        <v>42182.915972222225</v>
      </c>
      <c r="L1804">
        <v>1433416830</v>
      </c>
      <c r="M1804" s="10">
        <f t="shared" si="170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71"/>
        <v>94.277777777777771</v>
      </c>
      <c r="S1804" s="7" t="str">
        <f t="shared" si="172"/>
        <v>photography</v>
      </c>
      <c r="T1804" s="7" t="str">
        <f t="shared" si="173"/>
        <v>photobooks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68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 s="10">
        <f t="shared" si="169"/>
        <v>42049.071550925932</v>
      </c>
      <c r="L1805">
        <v>1421199782</v>
      </c>
      <c r="M1805" s="10">
        <f t="shared" si="170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71"/>
        <v>71.86666666666666</v>
      </c>
      <c r="S1805" s="7" t="str">
        <f t="shared" si="172"/>
        <v>photography</v>
      </c>
      <c r="T1805" s="7" t="str">
        <f t="shared" si="173"/>
        <v>photobooks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68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 s="10">
        <f t="shared" si="169"/>
        <v>42322.719953703709</v>
      </c>
      <c r="L1806">
        <v>1444061804</v>
      </c>
      <c r="M1806" s="10">
        <f t="shared" si="170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71"/>
        <v>104.84615384615384</v>
      </c>
      <c r="S1806" s="7" t="str">
        <f t="shared" si="172"/>
        <v>photography</v>
      </c>
      <c r="T1806" s="7" t="str">
        <f t="shared" si="173"/>
        <v>photobooks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68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 s="10">
        <f t="shared" si="169"/>
        <v>42279.75</v>
      </c>
      <c r="L1807">
        <v>1441048658</v>
      </c>
      <c r="M1807" s="10">
        <f t="shared" si="170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71"/>
        <v>67.139344262295083</v>
      </c>
      <c r="S1807" s="7" t="str">
        <f t="shared" si="172"/>
        <v>photography</v>
      </c>
      <c r="T1807" s="7" t="str">
        <f t="shared" si="173"/>
        <v>photobooks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68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 s="10">
        <f t="shared" si="169"/>
        <v>41912.638298611113</v>
      </c>
      <c r="L1808">
        <v>1409066349</v>
      </c>
      <c r="M1808" s="10">
        <f t="shared" si="170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71"/>
        <v>73.875</v>
      </c>
      <c r="S1808" s="7" t="str">
        <f t="shared" si="172"/>
        <v>photography</v>
      </c>
      <c r="T1808" s="7" t="str">
        <f t="shared" si="173"/>
        <v>photobooks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68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 s="10">
        <f t="shared" si="169"/>
        <v>41910.068437499998</v>
      </c>
      <c r="L1809">
        <v>1409276313</v>
      </c>
      <c r="M1809" s="10">
        <f t="shared" si="170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71"/>
        <v>69.125</v>
      </c>
      <c r="S1809" s="7" t="str">
        <f t="shared" si="172"/>
        <v>photography</v>
      </c>
      <c r="T1809" s="7" t="str">
        <f t="shared" si="173"/>
        <v>photobooks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68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 s="10">
        <f t="shared" si="169"/>
        <v>42777.680902777778</v>
      </c>
      <c r="L1810">
        <v>1483806030</v>
      </c>
      <c r="M1810" s="10">
        <f t="shared" si="170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71"/>
        <v>120.77083333333333</v>
      </c>
      <c r="S1810" s="7" t="str">
        <f t="shared" si="172"/>
        <v>photography</v>
      </c>
      <c r="T1810" s="7" t="str">
        <f t="shared" si="173"/>
        <v>photobooks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68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 s="10">
        <f t="shared" si="169"/>
        <v>42064.907858796301</v>
      </c>
      <c r="L1811">
        <v>1422222439</v>
      </c>
      <c r="M1811" s="10">
        <f t="shared" si="170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71"/>
        <v>42.222222222222221</v>
      </c>
      <c r="S1811" s="7" t="str">
        <f t="shared" si="172"/>
        <v>photography</v>
      </c>
      <c r="T1811" s="7" t="str">
        <f t="shared" si="173"/>
        <v>photobooks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68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 s="10">
        <f t="shared" si="169"/>
        <v>41872.91002314815</v>
      </c>
      <c r="L1812">
        <v>1407621026</v>
      </c>
      <c r="M1812" s="10">
        <f t="shared" si="170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71"/>
        <v>7.5</v>
      </c>
      <c r="S1812" s="7" t="str">
        <f t="shared" si="172"/>
        <v>photography</v>
      </c>
      <c r="T1812" s="7" t="str">
        <f t="shared" si="173"/>
        <v>photobooks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68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 s="10">
        <f t="shared" si="169"/>
        <v>41936.166666666664</v>
      </c>
      <c r="L1813">
        <v>1408962270</v>
      </c>
      <c r="M1813" s="10">
        <f t="shared" si="170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71"/>
        <v>1.5384615384615385</v>
      </c>
      <c r="S1813" s="7" t="str">
        <f t="shared" si="172"/>
        <v>photography</v>
      </c>
      <c r="T1813" s="7" t="str">
        <f t="shared" si="173"/>
        <v>photobooks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68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 s="10">
        <f t="shared" si="169"/>
        <v>42554.318703703699</v>
      </c>
      <c r="L1814">
        <v>1464939536</v>
      </c>
      <c r="M1814" s="10">
        <f t="shared" si="170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71"/>
        <v>37.608695652173914</v>
      </c>
      <c r="S1814" s="7" t="str">
        <f t="shared" si="172"/>
        <v>photography</v>
      </c>
      <c r="T1814" s="7" t="str">
        <f t="shared" si="173"/>
        <v>photobooks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68"/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0">
        <f t="shared" si="169"/>
        <v>41859.889027777775</v>
      </c>
      <c r="L1815">
        <v>1404940812</v>
      </c>
      <c r="M1815" s="10">
        <f t="shared" si="170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6">
        <v>0</v>
      </c>
      <c r="S1815" s="7" t="str">
        <f t="shared" si="172"/>
        <v>photography</v>
      </c>
      <c r="T1815" s="7" t="str">
        <f t="shared" si="173"/>
        <v>photobooks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68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 s="10">
        <f t="shared" si="169"/>
        <v>42063.314074074078</v>
      </c>
      <c r="L1816">
        <v>1422516736</v>
      </c>
      <c r="M1816" s="10">
        <f t="shared" si="170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71"/>
        <v>42.157142857142858</v>
      </c>
      <c r="S1816" s="7" t="str">
        <f t="shared" si="172"/>
        <v>photography</v>
      </c>
      <c r="T1816" s="7" t="str">
        <f t="shared" si="173"/>
        <v>photobooks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68"/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0">
        <f t="shared" si="169"/>
        <v>42186.906678240746</v>
      </c>
      <c r="L1817">
        <v>1434577537</v>
      </c>
      <c r="M1817" s="10">
        <f t="shared" si="170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6">
        <v>0</v>
      </c>
      <c r="S1817" s="7" t="str">
        <f t="shared" si="172"/>
        <v>photography</v>
      </c>
      <c r="T1817" s="7" t="str">
        <f t="shared" si="173"/>
        <v>photobooks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68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 s="10">
        <f t="shared" si="169"/>
        <v>42576.791666666672</v>
      </c>
      <c r="L1818">
        <v>1467061303</v>
      </c>
      <c r="M1818" s="10">
        <f t="shared" si="170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71"/>
        <v>84.833333333333329</v>
      </c>
      <c r="S1818" s="7" t="str">
        <f t="shared" si="172"/>
        <v>photography</v>
      </c>
      <c r="T1818" s="7" t="str">
        <f t="shared" si="173"/>
        <v>photobooks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68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 s="10">
        <f t="shared" si="169"/>
        <v>42765.290972222225</v>
      </c>
      <c r="L1819">
        <v>1480607607</v>
      </c>
      <c r="M1819" s="10">
        <f t="shared" si="170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71"/>
        <v>94.19</v>
      </c>
      <c r="S1819" s="7" t="str">
        <f t="shared" si="172"/>
        <v>photography</v>
      </c>
      <c r="T1819" s="7" t="str">
        <f t="shared" si="173"/>
        <v>photobooks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68"/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0">
        <f t="shared" si="169"/>
        <v>42097.192708333328</v>
      </c>
      <c r="L1820">
        <v>1425447450</v>
      </c>
      <c r="M1820" s="10">
        <f t="shared" si="170"/>
        <v>42067.234375</v>
      </c>
      <c r="N1820" t="b">
        <v>0</v>
      </c>
      <c r="O1820">
        <v>0</v>
      </c>
      <c r="P1820" t="b">
        <v>0</v>
      </c>
      <c r="Q1820" t="s">
        <v>8285</v>
      </c>
      <c r="R1820" s="6">
        <v>0</v>
      </c>
      <c r="S1820" s="7" t="str">
        <f t="shared" si="172"/>
        <v>photography</v>
      </c>
      <c r="T1820" s="7" t="str">
        <f t="shared" si="173"/>
        <v>photobooks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68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 s="10">
        <f t="shared" si="169"/>
        <v>41850.752268518518</v>
      </c>
      <c r="L1821">
        <v>1404151396</v>
      </c>
      <c r="M1821" s="10">
        <f t="shared" si="170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71"/>
        <v>6.25</v>
      </c>
      <c r="S1821" s="7" t="str">
        <f t="shared" si="172"/>
        <v>photography</v>
      </c>
      <c r="T1821" s="7" t="str">
        <f t="shared" si="173"/>
        <v>photobooks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68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 s="10">
        <f t="shared" si="169"/>
        <v>42095.042708333334</v>
      </c>
      <c r="L1822">
        <v>1425261690</v>
      </c>
      <c r="M1822" s="10">
        <f t="shared" si="170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71"/>
        <v>213.375</v>
      </c>
      <c r="S1822" s="7" t="str">
        <f t="shared" si="172"/>
        <v>photography</v>
      </c>
      <c r="T1822" s="7" t="str">
        <f t="shared" si="173"/>
        <v>photobooks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68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 s="10">
        <f t="shared" si="169"/>
        <v>40971.319062499999</v>
      </c>
      <c r="L1823">
        <v>1326872367</v>
      </c>
      <c r="M1823" s="10">
        <f t="shared" si="170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71"/>
        <v>59.162280701754383</v>
      </c>
      <c r="S1823" s="7" t="str">
        <f t="shared" si="172"/>
        <v>music</v>
      </c>
      <c r="T1823" s="7" t="str">
        <f t="shared" si="173"/>
        <v>rock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68"/>
        <v>1</v>
      </c>
      <c r="G1824" t="s">
        <v>8219</v>
      </c>
      <c r="H1824" t="s">
        <v>8229</v>
      </c>
      <c r="I1824" t="s">
        <v>8251</v>
      </c>
      <c r="J1824">
        <v>1391194860</v>
      </c>
      <c r="K1824" s="10">
        <f t="shared" si="169"/>
        <v>41670.792361111111</v>
      </c>
      <c r="L1824">
        <v>1388084862</v>
      </c>
      <c r="M1824" s="10">
        <f t="shared" si="170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71"/>
        <v>27.272727272727273</v>
      </c>
      <c r="S1824" s="7" t="str">
        <f t="shared" si="172"/>
        <v>music</v>
      </c>
      <c r="T1824" s="7" t="str">
        <f t="shared" si="173"/>
        <v>rock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68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 s="10">
        <f t="shared" si="169"/>
        <v>41206.684907407405</v>
      </c>
      <c r="L1825">
        <v>1348503976</v>
      </c>
      <c r="M1825" s="10">
        <f t="shared" si="170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71"/>
        <v>24.575757575757574</v>
      </c>
      <c r="S1825" s="7" t="str">
        <f t="shared" si="172"/>
        <v>music</v>
      </c>
      <c r="T1825" s="7" t="str">
        <f t="shared" si="173"/>
        <v>rock</v>
      </c>
    </row>
    <row r="1826" spans="1:20" ht="18.7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68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 s="10">
        <f t="shared" si="169"/>
        <v>41647.088888888888</v>
      </c>
      <c r="L1826">
        <v>1387403967</v>
      </c>
      <c r="M1826" s="10">
        <f t="shared" si="170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71"/>
        <v>75.05</v>
      </c>
      <c r="S1826" s="7" t="str">
        <f t="shared" si="172"/>
        <v>music</v>
      </c>
      <c r="T1826" s="7" t="str">
        <f t="shared" si="173"/>
        <v>rock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68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 s="10">
        <f t="shared" si="169"/>
        <v>41466.83452546296</v>
      </c>
      <c r="L1827">
        <v>1371585703</v>
      </c>
      <c r="M1827" s="10">
        <f t="shared" si="170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71"/>
        <v>42.02</v>
      </c>
      <c r="S1827" s="7" t="str">
        <f t="shared" si="172"/>
        <v>music</v>
      </c>
      <c r="T1827" s="7" t="str">
        <f t="shared" si="173"/>
        <v>rock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68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 s="10">
        <f t="shared" si="169"/>
        <v>41687.923807870371</v>
      </c>
      <c r="L1828">
        <v>1390083017</v>
      </c>
      <c r="M1828" s="10">
        <f t="shared" si="170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71"/>
        <v>53.157894736842103</v>
      </c>
      <c r="S1828" s="7" t="str">
        <f t="shared" si="172"/>
        <v>music</v>
      </c>
      <c r="T1828" s="7" t="str">
        <f t="shared" si="173"/>
        <v>rock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68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 s="10">
        <f t="shared" si="169"/>
        <v>40605.325937499998</v>
      </c>
      <c r="L1829">
        <v>1294818561</v>
      </c>
      <c r="M1829" s="10">
        <f t="shared" si="170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71"/>
        <v>83.885416666666671</v>
      </c>
      <c r="S1829" s="7" t="str">
        <f t="shared" si="172"/>
        <v>music</v>
      </c>
      <c r="T1829" s="7" t="str">
        <f t="shared" si="173"/>
        <v>rock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68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 s="10">
        <f t="shared" si="169"/>
        <v>41768.916666666664</v>
      </c>
      <c r="L1830">
        <v>1396906530</v>
      </c>
      <c r="M1830" s="10">
        <f t="shared" si="170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71"/>
        <v>417.33333333333331</v>
      </c>
      <c r="S1830" s="7" t="str">
        <f t="shared" si="172"/>
        <v>music</v>
      </c>
      <c r="T1830" s="7" t="str">
        <f t="shared" si="173"/>
        <v>rock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68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 s="10">
        <f t="shared" si="169"/>
        <v>40564.916666666664</v>
      </c>
      <c r="L1831">
        <v>1291428371</v>
      </c>
      <c r="M1831" s="10">
        <f t="shared" si="170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71"/>
        <v>75.765151515151516</v>
      </c>
      <c r="S1831" s="7" t="str">
        <f t="shared" si="172"/>
        <v>music</v>
      </c>
      <c r="T1831" s="7" t="str">
        <f t="shared" si="173"/>
        <v>rock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68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 s="10">
        <f t="shared" si="169"/>
        <v>41694.684108796297</v>
      </c>
      <c r="L1832">
        <v>1390667107</v>
      </c>
      <c r="M1832" s="10">
        <f t="shared" si="170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71"/>
        <v>67.389380530973455</v>
      </c>
      <c r="S1832" s="7" t="str">
        <f t="shared" si="172"/>
        <v>music</v>
      </c>
      <c r="T1832" s="7" t="str">
        <f t="shared" si="173"/>
        <v>rock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68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 s="10">
        <f t="shared" si="169"/>
        <v>41041.996099537035</v>
      </c>
      <c r="L1833">
        <v>1335570863</v>
      </c>
      <c r="M1833" s="10">
        <f t="shared" si="170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71"/>
        <v>73.571428571428569</v>
      </c>
      <c r="S1833" s="7" t="str">
        <f t="shared" si="172"/>
        <v>music</v>
      </c>
      <c r="T1833" s="7" t="str">
        <f t="shared" si="173"/>
        <v>rock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68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 s="10">
        <f t="shared" si="169"/>
        <v>40606.539664351854</v>
      </c>
      <c r="L1834">
        <v>1296651427</v>
      </c>
      <c r="M1834" s="10">
        <f t="shared" si="170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71"/>
        <v>25</v>
      </c>
      <c r="S1834" s="7" t="str">
        <f t="shared" si="172"/>
        <v>music</v>
      </c>
      <c r="T1834" s="7" t="str">
        <f t="shared" si="173"/>
        <v>rock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68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 s="10">
        <f t="shared" si="169"/>
        <v>41335.332638888889</v>
      </c>
      <c r="L1835">
        <v>1359421403</v>
      </c>
      <c r="M1835" s="10">
        <f t="shared" si="170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71"/>
        <v>42</v>
      </c>
      <c r="S1835" s="7" t="str">
        <f t="shared" si="172"/>
        <v>music</v>
      </c>
      <c r="T1835" s="7" t="str">
        <f t="shared" si="173"/>
        <v>rock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68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 s="10">
        <f t="shared" si="169"/>
        <v>42028.964062500003</v>
      </c>
      <c r="L1836">
        <v>1418684895</v>
      </c>
      <c r="M1836" s="10">
        <f t="shared" si="170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71"/>
        <v>131.16666666666666</v>
      </c>
      <c r="S1836" s="7" t="str">
        <f t="shared" si="172"/>
        <v>music</v>
      </c>
      <c r="T1836" s="7" t="str">
        <f t="shared" si="173"/>
        <v>rock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68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 s="10">
        <f t="shared" si="169"/>
        <v>42460.660543981481</v>
      </c>
      <c r="L1837">
        <v>1456851071</v>
      </c>
      <c r="M1837" s="10">
        <f t="shared" si="170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71"/>
        <v>47.272727272727273</v>
      </c>
      <c r="S1837" s="7" t="str">
        <f t="shared" si="172"/>
        <v>music</v>
      </c>
      <c r="T1837" s="7" t="str">
        <f t="shared" si="173"/>
        <v>rock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68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 s="10">
        <f t="shared" si="169"/>
        <v>41322.809363425928</v>
      </c>
      <c r="L1838">
        <v>1359660329</v>
      </c>
      <c r="M1838" s="10">
        <f t="shared" si="170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71"/>
        <v>182.12727272727273</v>
      </c>
      <c r="S1838" s="7" t="str">
        <f t="shared" si="172"/>
        <v>music</v>
      </c>
      <c r="T1838" s="7" t="str">
        <f t="shared" si="173"/>
        <v>rock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68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 s="10">
        <f t="shared" si="169"/>
        <v>40986.006192129629</v>
      </c>
      <c r="L1839">
        <v>1326848935</v>
      </c>
      <c r="M1839" s="10">
        <f t="shared" si="170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71"/>
        <v>61.366666666666667</v>
      </c>
      <c r="S1839" s="7" t="str">
        <f t="shared" si="172"/>
        <v>music</v>
      </c>
      <c r="T1839" s="7" t="str">
        <f t="shared" si="173"/>
        <v>rock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68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 s="10">
        <f t="shared" si="169"/>
        <v>40817.125</v>
      </c>
      <c r="L1840">
        <v>1314989557</v>
      </c>
      <c r="M1840" s="10">
        <f t="shared" si="170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71"/>
        <v>35.767499999999998</v>
      </c>
      <c r="S1840" s="7" t="str">
        <f t="shared" si="172"/>
        <v>music</v>
      </c>
      <c r="T1840" s="7" t="str">
        <f t="shared" si="173"/>
        <v>rock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68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 s="10">
        <f t="shared" si="169"/>
        <v>42644.722013888888</v>
      </c>
      <c r="L1841">
        <v>1472750382</v>
      </c>
      <c r="M1841" s="10">
        <f t="shared" si="170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71"/>
        <v>45.62222222222222</v>
      </c>
      <c r="S1841" s="7" t="str">
        <f t="shared" si="172"/>
        <v>music</v>
      </c>
      <c r="T1841" s="7" t="str">
        <f t="shared" si="173"/>
        <v>rock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68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 s="10">
        <f t="shared" si="169"/>
        <v>41401.207638888889</v>
      </c>
      <c r="L1842">
        <v>1366251510</v>
      </c>
      <c r="M1842" s="10">
        <f t="shared" si="170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71"/>
        <v>75.384615384615387</v>
      </c>
      <c r="S1842" s="7" t="str">
        <f t="shared" si="172"/>
        <v>music</v>
      </c>
      <c r="T1842" s="7" t="str">
        <f t="shared" si="173"/>
        <v>rock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68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 s="10">
        <f t="shared" si="169"/>
        <v>41779.207638888889</v>
      </c>
      <c r="L1843">
        <v>1397679445</v>
      </c>
      <c r="M1843" s="10">
        <f t="shared" si="170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71"/>
        <v>50.875</v>
      </c>
      <c r="S1843" s="7" t="str">
        <f t="shared" si="172"/>
        <v>music</v>
      </c>
      <c r="T1843" s="7" t="str">
        <f t="shared" si="173"/>
        <v>rock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68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 s="10">
        <f t="shared" si="169"/>
        <v>42065.249305555553</v>
      </c>
      <c r="L1844">
        <v>1422371381</v>
      </c>
      <c r="M1844" s="10">
        <f t="shared" si="170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71"/>
        <v>119.28571428571429</v>
      </c>
      <c r="S1844" s="7" t="str">
        <f t="shared" si="172"/>
        <v>music</v>
      </c>
      <c r="T1844" s="7" t="str">
        <f t="shared" si="173"/>
        <v>rock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68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 s="10">
        <f t="shared" si="169"/>
        <v>40594.994837962964</v>
      </c>
      <c r="L1845">
        <v>1295653954</v>
      </c>
      <c r="M1845" s="10">
        <f t="shared" si="170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71"/>
        <v>92.541865671641801</v>
      </c>
      <c r="S1845" s="7" t="str">
        <f t="shared" si="172"/>
        <v>music</v>
      </c>
      <c r="T1845" s="7" t="str">
        <f t="shared" si="173"/>
        <v>rock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68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 s="10">
        <f t="shared" si="169"/>
        <v>40705.125</v>
      </c>
      <c r="L1846">
        <v>1304464914</v>
      </c>
      <c r="M1846" s="10">
        <f t="shared" si="170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71"/>
        <v>76.05</v>
      </c>
      <c r="S1846" s="7" t="str">
        <f t="shared" si="172"/>
        <v>music</v>
      </c>
      <c r="T1846" s="7" t="str">
        <f t="shared" si="173"/>
        <v>rock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68"/>
        <v>1</v>
      </c>
      <c r="G1847" t="s">
        <v>8219</v>
      </c>
      <c r="H1847" t="s">
        <v>8224</v>
      </c>
      <c r="I1847" t="s">
        <v>8246</v>
      </c>
      <c r="J1847">
        <v>1466139300</v>
      </c>
      <c r="K1847" s="10">
        <f t="shared" si="169"/>
        <v>42538.204861111109</v>
      </c>
      <c r="L1847">
        <v>1464854398</v>
      </c>
      <c r="M1847" s="10">
        <f t="shared" si="170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71"/>
        <v>52.631578947368418</v>
      </c>
      <c r="S1847" s="7" t="str">
        <f t="shared" si="172"/>
        <v>music</v>
      </c>
      <c r="T1847" s="7" t="str">
        <f t="shared" si="173"/>
        <v>rock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68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 s="10">
        <f t="shared" si="169"/>
        <v>41258.650196759263</v>
      </c>
      <c r="L1848">
        <v>1352993777</v>
      </c>
      <c r="M1848" s="10">
        <f t="shared" si="170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71"/>
        <v>98.990430622009569</v>
      </c>
      <c r="S1848" s="7" t="str">
        <f t="shared" si="172"/>
        <v>music</v>
      </c>
      <c r="T1848" s="7" t="str">
        <f t="shared" si="173"/>
        <v>rock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68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 s="10">
        <f t="shared" si="169"/>
        <v>42115.236481481479</v>
      </c>
      <c r="L1849">
        <v>1427780432</v>
      </c>
      <c r="M1849" s="10">
        <f t="shared" si="170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71"/>
        <v>79.526315789473685</v>
      </c>
      <c r="S1849" s="7" t="str">
        <f t="shared" si="172"/>
        <v>music</v>
      </c>
      <c r="T1849" s="7" t="str">
        <f t="shared" si="173"/>
        <v>rock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68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 s="10">
        <f t="shared" si="169"/>
        <v>40755.290972222225</v>
      </c>
      <c r="L1850">
        <v>1306608888</v>
      </c>
      <c r="M1850" s="10">
        <f t="shared" si="170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71"/>
        <v>134.20833333333334</v>
      </c>
      <c r="S1850" s="7" t="str">
        <f t="shared" si="172"/>
        <v>music</v>
      </c>
      <c r="T1850" s="7" t="str">
        <f t="shared" si="173"/>
        <v>rock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68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 s="10">
        <f t="shared" si="169"/>
        <v>41199.845590277779</v>
      </c>
      <c r="L1851">
        <v>1347913059</v>
      </c>
      <c r="M1851" s="10">
        <f t="shared" si="170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71"/>
        <v>37.625</v>
      </c>
      <c r="S1851" s="7" t="str">
        <f t="shared" si="172"/>
        <v>music</v>
      </c>
      <c r="T1851" s="7" t="str">
        <f t="shared" si="173"/>
        <v>rock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68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 s="10">
        <f t="shared" si="169"/>
        <v>41830.959490740745</v>
      </c>
      <c r="L1852">
        <v>1402441300</v>
      </c>
      <c r="M1852" s="10">
        <f t="shared" si="170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71"/>
        <v>51.044692737430168</v>
      </c>
      <c r="S1852" s="7" t="str">
        <f t="shared" si="172"/>
        <v>music</v>
      </c>
      <c r="T1852" s="7" t="str">
        <f t="shared" si="173"/>
        <v>rock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68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 s="10">
        <f t="shared" si="169"/>
        <v>41848.041666666664</v>
      </c>
      <c r="L1853">
        <v>1404769538</v>
      </c>
      <c r="M1853" s="10">
        <f t="shared" si="170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71"/>
        <v>50.03846153846154</v>
      </c>
      <c r="S1853" s="7" t="str">
        <f t="shared" si="172"/>
        <v>music</v>
      </c>
      <c r="T1853" s="7" t="str">
        <f t="shared" si="173"/>
        <v>rock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68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 s="10">
        <f t="shared" si="169"/>
        <v>42119</v>
      </c>
      <c r="L1854">
        <v>1426703452</v>
      </c>
      <c r="M1854" s="10">
        <f t="shared" si="170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71"/>
        <v>133.93129770992365</v>
      </c>
      <c r="S1854" s="7" t="str">
        <f t="shared" si="172"/>
        <v>music</v>
      </c>
      <c r="T1854" s="7" t="str">
        <f t="shared" si="173"/>
        <v>rock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68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 s="10">
        <f t="shared" si="169"/>
        <v>41227.102048611108</v>
      </c>
      <c r="L1855">
        <v>1348536417</v>
      </c>
      <c r="M1855" s="10">
        <f t="shared" si="170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71"/>
        <v>58.214285714285715</v>
      </c>
      <c r="S1855" s="7" t="str">
        <f t="shared" si="172"/>
        <v>music</v>
      </c>
      <c r="T1855" s="7" t="str">
        <f t="shared" si="173"/>
        <v>rock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68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 s="10">
        <f t="shared" si="169"/>
        <v>41418.021261574075</v>
      </c>
      <c r="L1856">
        <v>1366763437</v>
      </c>
      <c r="M1856" s="10">
        <f t="shared" si="170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71"/>
        <v>88.037643678160919</v>
      </c>
      <c r="S1856" s="7" t="str">
        <f t="shared" si="172"/>
        <v>music</v>
      </c>
      <c r="T1856" s="7" t="str">
        <f t="shared" si="173"/>
        <v>rock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68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 s="10">
        <f t="shared" si="169"/>
        <v>41645.538657407407</v>
      </c>
      <c r="L1857">
        <v>1385124940</v>
      </c>
      <c r="M1857" s="10">
        <f t="shared" si="170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71"/>
        <v>70.576753926701571</v>
      </c>
      <c r="S1857" s="7" t="str">
        <f t="shared" si="172"/>
        <v>music</v>
      </c>
      <c r="T1857" s="7" t="str">
        <f t="shared" si="173"/>
        <v>rock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168"/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 s="10">
        <f t="shared" si="169"/>
        <v>41838.854999999996</v>
      </c>
      <c r="L1858">
        <v>1403901072</v>
      </c>
      <c r="M1858" s="10">
        <f t="shared" si="170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si="171"/>
        <v>53.289473684210527</v>
      </c>
      <c r="S1858" s="7" t="str">
        <f t="shared" si="172"/>
        <v>music</v>
      </c>
      <c r="T1858" s="7" t="str">
        <f t="shared" si="173"/>
        <v>rock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174">E1859/D1859</f>
        <v>1</v>
      </c>
      <c r="G1859" t="s">
        <v>8219</v>
      </c>
      <c r="H1859" t="s">
        <v>8224</v>
      </c>
      <c r="I1859" t="s">
        <v>8246</v>
      </c>
      <c r="J1859">
        <v>1410546413</v>
      </c>
      <c r="K1859" s="10">
        <f t="shared" ref="K1859:K1922" si="175">(((J1859/60)/60)/24)+DATE(1970,1,1)</f>
        <v>41894.76866898148</v>
      </c>
      <c r="L1859">
        <v>1407954413</v>
      </c>
      <c r="M1859" s="10">
        <f t="shared" ref="M1859:M1922" si="176">(((L1859/60)/60)/24)+DATE(1970,1,1)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ref="R1859:R1922" si="177">E1859/O1859</f>
        <v>136.36363636363637</v>
      </c>
      <c r="S1859" s="7" t="str">
        <f t="shared" ref="S1859:S1922" si="178">LEFT($Q1859,FIND("/",$Q1859)-1)</f>
        <v>music</v>
      </c>
      <c r="T1859" s="7" t="str">
        <f t="shared" ref="T1859:T1922" si="179">RIGHT($Q1859,LEN($Q1859)-FIND("/",$Q1859))</f>
        <v>rock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74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 s="10">
        <f t="shared" si="175"/>
        <v>40893.242141203707</v>
      </c>
      <c r="L1860">
        <v>1318826921</v>
      </c>
      <c r="M1860" s="10">
        <f t="shared" si="176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77"/>
        <v>40.547315436241611</v>
      </c>
      <c r="S1860" s="7" t="str">
        <f t="shared" si="178"/>
        <v>music</v>
      </c>
      <c r="T1860" s="7" t="str">
        <f t="shared" si="179"/>
        <v>rock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74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 s="10">
        <f t="shared" si="175"/>
        <v>40808.770011574074</v>
      </c>
      <c r="L1861">
        <v>1314124129</v>
      </c>
      <c r="M1861" s="10">
        <f t="shared" si="176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77"/>
        <v>70.625</v>
      </c>
      <c r="S1861" s="7" t="str">
        <f t="shared" si="178"/>
        <v>music</v>
      </c>
      <c r="T1861" s="7" t="str">
        <f t="shared" si="179"/>
        <v>rock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74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 s="10">
        <f t="shared" si="175"/>
        <v>41676.709305555552</v>
      </c>
      <c r="L1862">
        <v>1389891684</v>
      </c>
      <c r="M1862" s="10">
        <f t="shared" si="176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77"/>
        <v>52.684210526315788</v>
      </c>
      <c r="S1862" s="7" t="str">
        <f t="shared" si="178"/>
        <v>music</v>
      </c>
      <c r="T1862" s="7" t="str">
        <f t="shared" si="179"/>
        <v>rock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74"/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0">
        <f t="shared" si="175"/>
        <v>42030.300243055557</v>
      </c>
      <c r="L1863">
        <v>1419664341</v>
      </c>
      <c r="M1863" s="10">
        <f t="shared" si="176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6">
        <v>0</v>
      </c>
      <c r="S1863" s="7" t="str">
        <f t="shared" si="178"/>
        <v>games</v>
      </c>
      <c r="T1863" s="7" t="str">
        <f t="shared" si="179"/>
        <v>mobile games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74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 s="10">
        <f t="shared" si="175"/>
        <v>42802.3125</v>
      </c>
      <c r="L1864">
        <v>1484912974</v>
      </c>
      <c r="M1864" s="10">
        <f t="shared" si="176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77"/>
        <v>90.9375</v>
      </c>
      <c r="S1864" s="7" t="str">
        <f t="shared" si="178"/>
        <v>games</v>
      </c>
      <c r="T1864" s="7" t="str">
        <f t="shared" si="179"/>
        <v>mobile games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74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 s="10">
        <f t="shared" si="175"/>
        <v>41802.797280092593</v>
      </c>
      <c r="L1865">
        <v>1400008085</v>
      </c>
      <c r="M1865" s="10">
        <f t="shared" si="176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77"/>
        <v>5</v>
      </c>
      <c r="S1865" s="7" t="str">
        <f t="shared" si="178"/>
        <v>games</v>
      </c>
      <c r="T1865" s="7" t="str">
        <f t="shared" si="179"/>
        <v>mobile games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74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 s="10">
        <f t="shared" si="175"/>
        <v>41763.716435185182</v>
      </c>
      <c r="L1866">
        <v>1396631500</v>
      </c>
      <c r="M1866" s="10">
        <f t="shared" si="176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77"/>
        <v>58.083333333333336</v>
      </c>
      <c r="S1866" s="7" t="str">
        <f t="shared" si="178"/>
        <v>games</v>
      </c>
      <c r="T1866" s="7" t="str">
        <f t="shared" si="179"/>
        <v>mobile games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74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 s="10">
        <f t="shared" si="175"/>
        <v>42680.409108796302</v>
      </c>
      <c r="L1867">
        <v>1475398147</v>
      </c>
      <c r="M1867" s="10">
        <f t="shared" si="176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77"/>
        <v>2</v>
      </c>
      <c r="S1867" s="7" t="str">
        <f t="shared" si="178"/>
        <v>games</v>
      </c>
      <c r="T1867" s="7" t="str">
        <f t="shared" si="179"/>
        <v>mobile games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74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 s="10">
        <f t="shared" si="175"/>
        <v>42795.166666666672</v>
      </c>
      <c r="L1868">
        <v>1483768497</v>
      </c>
      <c r="M1868" s="10">
        <f t="shared" si="176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77"/>
        <v>62.5</v>
      </c>
      <c r="S1868" s="7" t="str">
        <f t="shared" si="178"/>
        <v>games</v>
      </c>
      <c r="T1868" s="7" t="str">
        <f t="shared" si="179"/>
        <v>mobile games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74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 s="10">
        <f t="shared" si="175"/>
        <v>42679.924907407403</v>
      </c>
      <c r="L1869">
        <v>1475791912</v>
      </c>
      <c r="M1869" s="10">
        <f t="shared" si="176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77"/>
        <v>10</v>
      </c>
      <c r="S1869" s="7" t="str">
        <f t="shared" si="178"/>
        <v>games</v>
      </c>
      <c r="T1869" s="7" t="str">
        <f t="shared" si="179"/>
        <v>mobile games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74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 s="10">
        <f t="shared" si="175"/>
        <v>42353.332638888889</v>
      </c>
      <c r="L1870">
        <v>1448044925</v>
      </c>
      <c r="M1870" s="10">
        <f t="shared" si="176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77"/>
        <v>71.588235294117652</v>
      </c>
      <c r="S1870" s="7" t="str">
        <f t="shared" si="178"/>
        <v>games</v>
      </c>
      <c r="T1870" s="7" t="str">
        <f t="shared" si="179"/>
        <v>mobile games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74"/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0">
        <f t="shared" si="175"/>
        <v>42739.002881944441</v>
      </c>
      <c r="L1871">
        <v>1480896249</v>
      </c>
      <c r="M1871" s="10">
        <f t="shared" si="176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6">
        <v>0</v>
      </c>
      <c r="S1871" s="7" t="str">
        <f t="shared" si="178"/>
        <v>games</v>
      </c>
      <c r="T1871" s="7" t="str">
        <f t="shared" si="179"/>
        <v>mobile games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74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 s="10">
        <f t="shared" si="175"/>
        <v>42400.178472222222</v>
      </c>
      <c r="L1872">
        <v>1451723535</v>
      </c>
      <c r="M1872" s="10">
        <f t="shared" si="176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77"/>
        <v>32.81818181818182</v>
      </c>
      <c r="S1872" s="7" t="str">
        <f t="shared" si="178"/>
        <v>games</v>
      </c>
      <c r="T1872" s="7" t="str">
        <f t="shared" si="179"/>
        <v>mobile games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74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 s="10">
        <f t="shared" si="175"/>
        <v>41963.825243055559</v>
      </c>
      <c r="L1873">
        <v>1413053301</v>
      </c>
      <c r="M1873" s="10">
        <f t="shared" si="176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77"/>
        <v>49.11578947368421</v>
      </c>
      <c r="S1873" s="7" t="str">
        <f t="shared" si="178"/>
        <v>games</v>
      </c>
      <c r="T1873" s="7" t="str">
        <f t="shared" si="179"/>
        <v>mobile games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74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 s="10">
        <f t="shared" si="175"/>
        <v>42185.129652777774</v>
      </c>
      <c r="L1874">
        <v>1433041602</v>
      </c>
      <c r="M1874" s="10">
        <f t="shared" si="176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77"/>
        <v>16.307692307692307</v>
      </c>
      <c r="S1874" s="7" t="str">
        <f t="shared" si="178"/>
        <v>games</v>
      </c>
      <c r="T1874" s="7" t="str">
        <f t="shared" si="179"/>
        <v>mobile games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74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 s="10">
        <f t="shared" si="175"/>
        <v>42193.697916666672</v>
      </c>
      <c r="L1875">
        <v>1433861210</v>
      </c>
      <c r="M1875" s="10">
        <f t="shared" si="176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77"/>
        <v>18</v>
      </c>
      <c r="S1875" s="7" t="str">
        <f t="shared" si="178"/>
        <v>games</v>
      </c>
      <c r="T1875" s="7" t="str">
        <f t="shared" si="179"/>
        <v>mobile games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74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 s="10">
        <f t="shared" si="175"/>
        <v>42549.969131944439</v>
      </c>
      <c r="L1876">
        <v>1465427733</v>
      </c>
      <c r="M1876" s="10">
        <f t="shared" si="176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77"/>
        <v>13</v>
      </c>
      <c r="S1876" s="7" t="str">
        <f t="shared" si="178"/>
        <v>games</v>
      </c>
      <c r="T1876" s="7" t="str">
        <f t="shared" si="179"/>
        <v>mobile games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74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 s="10">
        <f t="shared" si="175"/>
        <v>42588.899398148147</v>
      </c>
      <c r="L1877">
        <v>1465335308</v>
      </c>
      <c r="M1877" s="10">
        <f t="shared" si="176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77"/>
        <v>17</v>
      </c>
      <c r="S1877" s="7" t="str">
        <f t="shared" si="178"/>
        <v>games</v>
      </c>
      <c r="T1877" s="7" t="str">
        <f t="shared" si="179"/>
        <v>mobile games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74"/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0">
        <f t="shared" si="175"/>
        <v>41806.284780092588</v>
      </c>
      <c r="L1878">
        <v>1400309405</v>
      </c>
      <c r="M1878" s="10">
        <f t="shared" si="176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6">
        <v>0</v>
      </c>
      <c r="S1878" s="7" t="str">
        <f t="shared" si="178"/>
        <v>games</v>
      </c>
      <c r="T1878" s="7" t="str">
        <f t="shared" si="179"/>
        <v>mobile games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74"/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0">
        <f t="shared" si="175"/>
        <v>42064.029224537036</v>
      </c>
      <c r="L1879">
        <v>1422664925</v>
      </c>
      <c r="M1879" s="10">
        <f t="shared" si="176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6">
        <v>0</v>
      </c>
      <c r="S1879" s="7" t="str">
        <f t="shared" si="178"/>
        <v>games</v>
      </c>
      <c r="T1879" s="7" t="str">
        <f t="shared" si="179"/>
        <v>mobile games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74"/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0">
        <f t="shared" si="175"/>
        <v>41803.008738425924</v>
      </c>
      <c r="L1880">
        <v>1400026355</v>
      </c>
      <c r="M1880" s="10">
        <f t="shared" si="176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6">
        <v>0</v>
      </c>
      <c r="S1880" s="7" t="str">
        <f t="shared" si="178"/>
        <v>games</v>
      </c>
      <c r="T1880" s="7" t="str">
        <f t="shared" si="179"/>
        <v>mobile games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74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 s="10">
        <f t="shared" si="175"/>
        <v>42443.607974537037</v>
      </c>
      <c r="L1881">
        <v>1455377729</v>
      </c>
      <c r="M1881" s="10">
        <f t="shared" si="176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77"/>
        <v>3</v>
      </c>
      <c r="S1881" s="7" t="str">
        <f t="shared" si="178"/>
        <v>games</v>
      </c>
      <c r="T1881" s="7" t="str">
        <f t="shared" si="179"/>
        <v>mobile games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74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 s="10">
        <f t="shared" si="175"/>
        <v>42459.525231481486</v>
      </c>
      <c r="L1882">
        <v>1456839380</v>
      </c>
      <c r="M1882" s="10">
        <f t="shared" si="176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77"/>
        <v>41.833333333333336</v>
      </c>
      <c r="S1882" s="7" t="str">
        <f t="shared" si="178"/>
        <v>games</v>
      </c>
      <c r="T1882" s="7" t="str">
        <f t="shared" si="179"/>
        <v>mobile games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74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 s="10">
        <f t="shared" si="175"/>
        <v>42073.110983796301</v>
      </c>
      <c r="L1883">
        <v>1423366789</v>
      </c>
      <c r="M1883" s="10">
        <f t="shared" si="176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77"/>
        <v>49.338428571428572</v>
      </c>
      <c r="S1883" s="7" t="str">
        <f t="shared" si="178"/>
        <v>music</v>
      </c>
      <c r="T1883" s="7" t="str">
        <f t="shared" si="179"/>
        <v>indie rock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74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 s="10">
        <f t="shared" si="175"/>
        <v>41100.991666666669</v>
      </c>
      <c r="L1884">
        <v>1339109212</v>
      </c>
      <c r="M1884" s="10">
        <f t="shared" si="176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77"/>
        <v>41.728395061728392</v>
      </c>
      <c r="S1884" s="7" t="str">
        <f t="shared" si="178"/>
        <v>music</v>
      </c>
      <c r="T1884" s="7" t="str">
        <f t="shared" si="179"/>
        <v>indie rock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74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 s="10">
        <f t="shared" si="175"/>
        <v>41007.906342592592</v>
      </c>
      <c r="L1885">
        <v>1331333108</v>
      </c>
      <c r="M1885" s="10">
        <f t="shared" si="176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77"/>
        <v>32.71875</v>
      </c>
      <c r="S1885" s="7" t="str">
        <f t="shared" si="178"/>
        <v>music</v>
      </c>
      <c r="T1885" s="7" t="str">
        <f t="shared" si="179"/>
        <v>indie rock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74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 s="10">
        <f t="shared" si="175"/>
        <v>41240.5</v>
      </c>
      <c r="L1886">
        <v>1350967535</v>
      </c>
      <c r="M1886" s="10">
        <f t="shared" si="176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77"/>
        <v>51.96153846153846</v>
      </c>
      <c r="S1886" s="7" t="str">
        <f t="shared" si="178"/>
        <v>music</v>
      </c>
      <c r="T1886" s="7" t="str">
        <f t="shared" si="179"/>
        <v>indie rock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74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 s="10">
        <f t="shared" si="175"/>
        <v>41131.916666666664</v>
      </c>
      <c r="L1887">
        <v>1341800110</v>
      </c>
      <c r="M1887" s="10">
        <f t="shared" si="176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77"/>
        <v>50.685714285714283</v>
      </c>
      <c r="S1887" s="7" t="str">
        <f t="shared" si="178"/>
        <v>music</v>
      </c>
      <c r="T1887" s="7" t="str">
        <f t="shared" si="179"/>
        <v>indie rock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74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 s="10">
        <f t="shared" si="175"/>
        <v>41955.94835648148</v>
      </c>
      <c r="L1888">
        <v>1413236738</v>
      </c>
      <c r="M1888" s="10">
        <f t="shared" si="176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77"/>
        <v>42.241379310344826</v>
      </c>
      <c r="S1888" s="7" t="str">
        <f t="shared" si="178"/>
        <v>music</v>
      </c>
      <c r="T1888" s="7" t="str">
        <f t="shared" si="179"/>
        <v>indie rock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74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 s="10">
        <f t="shared" si="175"/>
        <v>42341.895833333328</v>
      </c>
      <c r="L1889">
        <v>1447614732</v>
      </c>
      <c r="M1889" s="10">
        <f t="shared" si="176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77"/>
        <v>416.875</v>
      </c>
      <c r="S1889" s="7" t="str">
        <f t="shared" si="178"/>
        <v>music</v>
      </c>
      <c r="T1889" s="7" t="str">
        <f t="shared" si="179"/>
        <v>indie rock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74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 s="10">
        <f t="shared" si="175"/>
        <v>40330.207638888889</v>
      </c>
      <c r="L1890">
        <v>1272692732</v>
      </c>
      <c r="M1890" s="10">
        <f t="shared" si="176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77"/>
        <v>46.651685393258425</v>
      </c>
      <c r="S1890" s="7" t="str">
        <f t="shared" si="178"/>
        <v>music</v>
      </c>
      <c r="T1890" s="7" t="str">
        <f t="shared" si="179"/>
        <v>indie rock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74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 s="10">
        <f t="shared" si="175"/>
        <v>41344.751689814817</v>
      </c>
      <c r="L1891">
        <v>1359140546</v>
      </c>
      <c r="M1891" s="10">
        <f t="shared" si="176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77"/>
        <v>48.454545454545453</v>
      </c>
      <c r="S1891" s="7" t="str">
        <f t="shared" si="178"/>
        <v>music</v>
      </c>
      <c r="T1891" s="7" t="str">
        <f t="shared" si="179"/>
        <v>indie rock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74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 s="10">
        <f t="shared" si="175"/>
        <v>41258.786203703705</v>
      </c>
      <c r="L1892">
        <v>1353005528</v>
      </c>
      <c r="M1892" s="10">
        <f t="shared" si="176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77"/>
        <v>70.5289837398374</v>
      </c>
      <c r="S1892" s="7" t="str">
        <f t="shared" si="178"/>
        <v>music</v>
      </c>
      <c r="T1892" s="7" t="str">
        <f t="shared" si="179"/>
        <v>indie rock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74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 s="10">
        <f t="shared" si="175"/>
        <v>40381.25</v>
      </c>
      <c r="L1893">
        <v>1275851354</v>
      </c>
      <c r="M1893" s="10">
        <f t="shared" si="176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77"/>
        <v>87.958333333333329</v>
      </c>
      <c r="S1893" s="7" t="str">
        <f t="shared" si="178"/>
        <v>music</v>
      </c>
      <c r="T1893" s="7" t="str">
        <f t="shared" si="179"/>
        <v>indie rock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74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 s="10">
        <f t="shared" si="175"/>
        <v>40701.637511574074</v>
      </c>
      <c r="L1894">
        <v>1304867881</v>
      </c>
      <c r="M1894" s="10">
        <f t="shared" si="176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77"/>
        <v>26.26923076923077</v>
      </c>
      <c r="S1894" s="7" t="str">
        <f t="shared" si="178"/>
        <v>music</v>
      </c>
      <c r="T1894" s="7" t="str">
        <f t="shared" si="179"/>
        <v>indie rock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74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 s="10">
        <f t="shared" si="175"/>
        <v>40649.165972222225</v>
      </c>
      <c r="L1895">
        <v>1301524585</v>
      </c>
      <c r="M1895" s="10">
        <f t="shared" si="176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77"/>
        <v>57.777777777777779</v>
      </c>
      <c r="S1895" s="7" t="str">
        <f t="shared" si="178"/>
        <v>music</v>
      </c>
      <c r="T1895" s="7" t="str">
        <f t="shared" si="179"/>
        <v>indie rock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74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 s="10">
        <f t="shared" si="175"/>
        <v>40951.904895833337</v>
      </c>
      <c r="L1896">
        <v>1326404583</v>
      </c>
      <c r="M1896" s="10">
        <f t="shared" si="176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77"/>
        <v>57.25</v>
      </c>
      <c r="S1896" s="7" t="str">
        <f t="shared" si="178"/>
        <v>music</v>
      </c>
      <c r="T1896" s="7" t="str">
        <f t="shared" si="179"/>
        <v>indie rock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74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 s="10">
        <f t="shared" si="175"/>
        <v>42297.746782407412</v>
      </c>
      <c r="L1897">
        <v>1442771722</v>
      </c>
      <c r="M1897" s="10">
        <f t="shared" si="176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77"/>
        <v>196.34042553191489</v>
      </c>
      <c r="S1897" s="7" t="str">
        <f t="shared" si="178"/>
        <v>music</v>
      </c>
      <c r="T1897" s="7" t="str">
        <f t="shared" si="179"/>
        <v>indie rock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74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 s="10">
        <f t="shared" si="175"/>
        <v>41011.710243055553</v>
      </c>
      <c r="L1898">
        <v>1331658165</v>
      </c>
      <c r="M1898" s="10">
        <f t="shared" si="176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77"/>
        <v>43</v>
      </c>
      <c r="S1898" s="7" t="str">
        <f t="shared" si="178"/>
        <v>music</v>
      </c>
      <c r="T1898" s="7" t="str">
        <f t="shared" si="179"/>
        <v>indie rock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74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 s="10">
        <f t="shared" si="175"/>
        <v>41702.875</v>
      </c>
      <c r="L1899">
        <v>1392040806</v>
      </c>
      <c r="M1899" s="10">
        <f t="shared" si="176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77"/>
        <v>35.551912568306008</v>
      </c>
      <c r="S1899" s="7" t="str">
        <f t="shared" si="178"/>
        <v>music</v>
      </c>
      <c r="T1899" s="7" t="str">
        <f t="shared" si="179"/>
        <v>indie rock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74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 s="10">
        <f t="shared" si="175"/>
        <v>42401.75</v>
      </c>
      <c r="L1900">
        <v>1451277473</v>
      </c>
      <c r="M1900" s="10">
        <f t="shared" si="176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77"/>
        <v>68.80952380952381</v>
      </c>
      <c r="S1900" s="7" t="str">
        <f t="shared" si="178"/>
        <v>music</v>
      </c>
      <c r="T1900" s="7" t="str">
        <f t="shared" si="179"/>
        <v>indie rock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74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 s="10">
        <f t="shared" si="175"/>
        <v>42088.90006944444</v>
      </c>
      <c r="L1901">
        <v>1424730966</v>
      </c>
      <c r="M1901" s="10">
        <f t="shared" si="176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77"/>
        <v>28.571428571428573</v>
      </c>
      <c r="S1901" s="7" t="str">
        <f t="shared" si="178"/>
        <v>music</v>
      </c>
      <c r="T1901" s="7" t="str">
        <f t="shared" si="179"/>
        <v>indie rock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74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 s="10">
        <f t="shared" si="175"/>
        <v>41188.415972222225</v>
      </c>
      <c r="L1902">
        <v>1347137731</v>
      </c>
      <c r="M1902" s="10">
        <f t="shared" si="176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77"/>
        <v>50.631666666666668</v>
      </c>
      <c r="S1902" s="7" t="str">
        <f t="shared" si="178"/>
        <v>music</v>
      </c>
      <c r="T1902" s="7" t="str">
        <f t="shared" si="179"/>
        <v>indie rock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74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 s="10">
        <f t="shared" si="175"/>
        <v>42146.541666666672</v>
      </c>
      <c r="L1903">
        <v>1429707729</v>
      </c>
      <c r="M1903" s="10">
        <f t="shared" si="176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77"/>
        <v>106.8</v>
      </c>
      <c r="S1903" s="7" t="str">
        <f t="shared" si="178"/>
        <v>technology</v>
      </c>
      <c r="T1903" s="7" t="str">
        <f t="shared" si="179"/>
        <v>gadgets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74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 s="10">
        <f t="shared" si="175"/>
        <v>42067.789895833332</v>
      </c>
      <c r="L1904">
        <v>1422903447</v>
      </c>
      <c r="M1904" s="10">
        <f t="shared" si="176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77"/>
        <v>4</v>
      </c>
      <c r="S1904" s="7" t="str">
        <f t="shared" si="178"/>
        <v>technology</v>
      </c>
      <c r="T1904" s="7" t="str">
        <f t="shared" si="179"/>
        <v>gadgets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74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 s="10">
        <f t="shared" si="175"/>
        <v>42762.770729166667</v>
      </c>
      <c r="L1905">
        <v>1480357791</v>
      </c>
      <c r="M1905" s="10">
        <f t="shared" si="176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77"/>
        <v>34.097560975609753</v>
      </c>
      <c r="S1905" s="7" t="str">
        <f t="shared" si="178"/>
        <v>technology</v>
      </c>
      <c r="T1905" s="7" t="str">
        <f t="shared" si="179"/>
        <v>gadgets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74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 s="10">
        <f t="shared" si="175"/>
        <v>42371.685428240744</v>
      </c>
      <c r="L1906">
        <v>1447864021</v>
      </c>
      <c r="M1906" s="10">
        <f t="shared" si="176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77"/>
        <v>25</v>
      </c>
      <c r="S1906" s="7" t="str">
        <f t="shared" si="178"/>
        <v>technology</v>
      </c>
      <c r="T1906" s="7" t="str">
        <f t="shared" si="179"/>
        <v>gadgets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74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 s="10">
        <f t="shared" si="175"/>
        <v>41889.925856481481</v>
      </c>
      <c r="L1907">
        <v>1407535994</v>
      </c>
      <c r="M1907" s="10">
        <f t="shared" si="176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77"/>
        <v>10.5</v>
      </c>
      <c r="S1907" s="7" t="str">
        <f t="shared" si="178"/>
        <v>technology</v>
      </c>
      <c r="T1907" s="7" t="str">
        <f t="shared" si="179"/>
        <v>gadgets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74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 s="10">
        <f t="shared" si="175"/>
        <v>42544.671099537038</v>
      </c>
      <c r="L1908">
        <v>1464105983</v>
      </c>
      <c r="M1908" s="10">
        <f t="shared" si="176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77"/>
        <v>215.95959595959596</v>
      </c>
      <c r="S1908" s="7" t="str">
        <f t="shared" si="178"/>
        <v>technology</v>
      </c>
      <c r="T1908" s="7" t="str">
        <f t="shared" si="179"/>
        <v>gadgets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74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 s="10">
        <f t="shared" si="175"/>
        <v>41782.587094907409</v>
      </c>
      <c r="L1909">
        <v>1399557925</v>
      </c>
      <c r="M1909" s="10">
        <f t="shared" si="176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77"/>
        <v>21.25</v>
      </c>
      <c r="S1909" s="7" t="str">
        <f t="shared" si="178"/>
        <v>technology</v>
      </c>
      <c r="T1909" s="7" t="str">
        <f t="shared" si="179"/>
        <v>gadgets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74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 s="10">
        <f t="shared" si="175"/>
        <v>42733.917824074073</v>
      </c>
      <c r="L1910">
        <v>1480456900</v>
      </c>
      <c r="M1910" s="10">
        <f t="shared" si="176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77"/>
        <v>108.25</v>
      </c>
      <c r="S1910" s="7" t="str">
        <f t="shared" si="178"/>
        <v>technology</v>
      </c>
      <c r="T1910" s="7" t="str">
        <f t="shared" si="179"/>
        <v>gadgets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74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 s="10">
        <f t="shared" si="175"/>
        <v>41935.429155092592</v>
      </c>
      <c r="L1911">
        <v>1411467479</v>
      </c>
      <c r="M1911" s="10">
        <f t="shared" si="176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77"/>
        <v>129.97368421052633</v>
      </c>
      <c r="S1911" s="7" t="str">
        <f t="shared" si="178"/>
        <v>technology</v>
      </c>
      <c r="T1911" s="7" t="str">
        <f t="shared" si="179"/>
        <v>gadgets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74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 s="10">
        <f t="shared" si="175"/>
        <v>42308.947916666672</v>
      </c>
      <c r="L1912">
        <v>1442531217</v>
      </c>
      <c r="M1912" s="10">
        <f t="shared" si="176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77"/>
        <v>117.49473684210527</v>
      </c>
      <c r="S1912" s="7" t="str">
        <f t="shared" si="178"/>
        <v>technology</v>
      </c>
      <c r="T1912" s="7" t="str">
        <f t="shared" si="179"/>
        <v>gadgets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74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 s="10">
        <f t="shared" si="175"/>
        <v>41860.033958333333</v>
      </c>
      <c r="L1913">
        <v>1404953334</v>
      </c>
      <c r="M1913" s="10">
        <f t="shared" si="176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77"/>
        <v>10</v>
      </c>
      <c r="S1913" s="7" t="str">
        <f t="shared" si="178"/>
        <v>technology</v>
      </c>
      <c r="T1913" s="7" t="str">
        <f t="shared" si="179"/>
        <v>gadgets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74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 s="10">
        <f t="shared" si="175"/>
        <v>42159.226388888885</v>
      </c>
      <c r="L1914">
        <v>1430803560</v>
      </c>
      <c r="M1914" s="10">
        <f t="shared" si="176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77"/>
        <v>70.595238095238102</v>
      </c>
      <c r="S1914" s="7" t="str">
        <f t="shared" si="178"/>
        <v>technology</v>
      </c>
      <c r="T1914" s="7" t="str">
        <f t="shared" si="179"/>
        <v>gadgets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74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 s="10">
        <f t="shared" si="175"/>
        <v>41920.511319444442</v>
      </c>
      <c r="L1915">
        <v>1410178578</v>
      </c>
      <c r="M1915" s="10">
        <f t="shared" si="176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77"/>
        <v>24.5</v>
      </c>
      <c r="S1915" s="7" t="str">
        <f t="shared" si="178"/>
        <v>technology</v>
      </c>
      <c r="T1915" s="7" t="str">
        <f t="shared" si="179"/>
        <v>gadgets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74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 s="10">
        <f t="shared" si="175"/>
        <v>41944.165972222225</v>
      </c>
      <c r="L1916">
        <v>1413519073</v>
      </c>
      <c r="M1916" s="10">
        <f t="shared" si="176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77"/>
        <v>30</v>
      </c>
      <c r="S1916" s="7" t="str">
        <f t="shared" si="178"/>
        <v>technology</v>
      </c>
      <c r="T1916" s="7" t="str">
        <f t="shared" si="179"/>
        <v>gadgets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74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 s="10">
        <f t="shared" si="175"/>
        <v>41884.04886574074</v>
      </c>
      <c r="L1917">
        <v>1407892222</v>
      </c>
      <c r="M1917" s="10">
        <f t="shared" si="176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77"/>
        <v>2</v>
      </c>
      <c r="S1917" s="7" t="str">
        <f t="shared" si="178"/>
        <v>technology</v>
      </c>
      <c r="T1917" s="7" t="str">
        <f t="shared" si="179"/>
        <v>gadgets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74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 s="10">
        <f t="shared" si="175"/>
        <v>42681.758969907409</v>
      </c>
      <c r="L1918">
        <v>1476378775</v>
      </c>
      <c r="M1918" s="10">
        <f t="shared" si="176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77"/>
        <v>17</v>
      </c>
      <c r="S1918" s="7" t="str">
        <f t="shared" si="178"/>
        <v>technology</v>
      </c>
      <c r="T1918" s="7" t="str">
        <f t="shared" si="179"/>
        <v>gadgets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74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 s="10">
        <f t="shared" si="175"/>
        <v>42776.270057870366</v>
      </c>
      <c r="L1919">
        <v>1484116133</v>
      </c>
      <c r="M1919" s="10">
        <f t="shared" si="176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77"/>
        <v>2928.9285714285716</v>
      </c>
      <c r="S1919" s="7" t="str">
        <f t="shared" si="178"/>
        <v>technology</v>
      </c>
      <c r="T1919" s="7" t="str">
        <f t="shared" si="179"/>
        <v>gadgets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74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 s="10">
        <f t="shared" si="175"/>
        <v>41863.789942129632</v>
      </c>
      <c r="L1920">
        <v>1404845851</v>
      </c>
      <c r="M1920" s="10">
        <f t="shared" si="176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77"/>
        <v>28.888888888888889</v>
      </c>
      <c r="S1920" s="7" t="str">
        <f t="shared" si="178"/>
        <v>technology</v>
      </c>
      <c r="T1920" s="7" t="str">
        <f t="shared" si="179"/>
        <v>gadgets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74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 s="10">
        <f t="shared" si="175"/>
        <v>42143.875567129624</v>
      </c>
      <c r="L1921">
        <v>1429477249</v>
      </c>
      <c r="M1921" s="10">
        <f t="shared" si="176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77"/>
        <v>29.625</v>
      </c>
      <c r="S1921" s="7" t="str">
        <f t="shared" si="178"/>
        <v>technology</v>
      </c>
      <c r="T1921" s="7" t="str">
        <f t="shared" si="179"/>
        <v>gadgets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174"/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 s="10">
        <f t="shared" si="175"/>
        <v>42298.958333333328</v>
      </c>
      <c r="L1922">
        <v>1443042061</v>
      </c>
      <c r="M1922" s="10">
        <f t="shared" si="176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6">
        <f t="shared" si="177"/>
        <v>40.980952380952381</v>
      </c>
      <c r="S1922" s="7" t="str">
        <f t="shared" si="178"/>
        <v>technology</v>
      </c>
      <c r="T1922" s="7" t="str">
        <f t="shared" si="179"/>
        <v>gadgets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180">E1923/D1923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 s="10">
        <f t="shared" ref="K1923:K1986" si="181">(((J1923/60)/60)/24)+DATE(1970,1,1)</f>
        <v>41104.221562500003</v>
      </c>
      <c r="L1923">
        <v>1339651143</v>
      </c>
      <c r="M1923" s="10">
        <f t="shared" ref="M1923:M1986" si="182">(((L1923/60)/60)/24)+DATE(1970,1,1)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ref="R1923:R1986" si="183">E1923/O1923</f>
        <v>54</v>
      </c>
      <c r="S1923" s="7" t="str">
        <f t="shared" ref="S1923:S1986" si="184">LEFT($Q1923,FIND("/",$Q1923)-1)</f>
        <v>music</v>
      </c>
      <c r="T1923" s="7" t="str">
        <f t="shared" ref="T1923:T1986" si="185">RIGHT($Q1923,LEN($Q1923)-FIND("/",$Q1923))</f>
        <v>indie rock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8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 s="10">
        <f t="shared" si="181"/>
        <v>41620.255868055552</v>
      </c>
      <c r="L1924">
        <v>1384236507</v>
      </c>
      <c r="M1924" s="10">
        <f t="shared" si="182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83"/>
        <v>36.109375</v>
      </c>
      <c r="S1924" s="7" t="str">
        <f t="shared" si="184"/>
        <v>music</v>
      </c>
      <c r="T1924" s="7" t="str">
        <f t="shared" si="185"/>
        <v>indie rock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8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 s="10">
        <f t="shared" si="181"/>
        <v>40813.207638888889</v>
      </c>
      <c r="L1925">
        <v>1313612532</v>
      </c>
      <c r="M1925" s="10">
        <f t="shared" si="182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83"/>
        <v>23.153846153846153</v>
      </c>
      <c r="S1925" s="7" t="str">
        <f t="shared" si="184"/>
        <v>music</v>
      </c>
      <c r="T1925" s="7" t="str">
        <f t="shared" si="185"/>
        <v>indie rock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8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 s="10">
        <f t="shared" si="181"/>
        <v>41654.814583333333</v>
      </c>
      <c r="L1926">
        <v>1387390555</v>
      </c>
      <c r="M1926" s="10">
        <f t="shared" si="182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83"/>
        <v>104</v>
      </c>
      <c r="S1926" s="7" t="str">
        <f t="shared" si="184"/>
        <v>music</v>
      </c>
      <c r="T1926" s="7" t="str">
        <f t="shared" si="185"/>
        <v>indie rock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8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 s="10">
        <f t="shared" si="181"/>
        <v>41558</v>
      </c>
      <c r="L1927">
        <v>1379540288</v>
      </c>
      <c r="M1927" s="10">
        <f t="shared" si="182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83"/>
        <v>31.826923076923077</v>
      </c>
      <c r="S1927" s="7" t="str">
        <f t="shared" si="184"/>
        <v>music</v>
      </c>
      <c r="T1927" s="7" t="str">
        <f t="shared" si="185"/>
        <v>indie rock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8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 s="10">
        <f t="shared" si="181"/>
        <v>40484.018055555556</v>
      </c>
      <c r="L1928">
        <v>1286319256</v>
      </c>
      <c r="M1928" s="10">
        <f t="shared" si="182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83"/>
        <v>27.3896261682243</v>
      </c>
      <c r="S1928" s="7" t="str">
        <f t="shared" si="184"/>
        <v>music</v>
      </c>
      <c r="T1928" s="7" t="str">
        <f t="shared" si="185"/>
        <v>indie rock</v>
      </c>
    </row>
    <row r="1929" spans="1:20" ht="18.7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8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 s="10">
        <f t="shared" si="181"/>
        <v>40976.207638888889</v>
      </c>
      <c r="L1929">
        <v>1329856839</v>
      </c>
      <c r="M1929" s="10">
        <f t="shared" si="182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83"/>
        <v>56.363636363636367</v>
      </c>
      <c r="S1929" s="7" t="str">
        <f t="shared" si="184"/>
        <v>music</v>
      </c>
      <c r="T1929" s="7" t="str">
        <f t="shared" si="185"/>
        <v>indie rock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8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 s="10">
        <f t="shared" si="181"/>
        <v>41401.648078703707</v>
      </c>
      <c r="L1930">
        <v>1365348794</v>
      </c>
      <c r="M1930" s="10">
        <f t="shared" si="182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83"/>
        <v>77.352941176470594</v>
      </c>
      <c r="S1930" s="7" t="str">
        <f t="shared" si="184"/>
        <v>music</v>
      </c>
      <c r="T1930" s="7" t="str">
        <f t="shared" si="185"/>
        <v>indie rock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8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 s="10">
        <f t="shared" si="181"/>
        <v>40729.021597222221</v>
      </c>
      <c r="L1931">
        <v>1306197066</v>
      </c>
      <c r="M1931" s="10">
        <f t="shared" si="182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83"/>
        <v>42.8</v>
      </c>
      <c r="S1931" s="7" t="str">
        <f t="shared" si="184"/>
        <v>music</v>
      </c>
      <c r="T1931" s="7" t="str">
        <f t="shared" si="185"/>
        <v>indie rock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8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 s="10">
        <f t="shared" si="181"/>
        <v>41462.558819444443</v>
      </c>
      <c r="L1932">
        <v>1368019482</v>
      </c>
      <c r="M1932" s="10">
        <f t="shared" si="182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83"/>
        <v>48.846153846153847</v>
      </c>
      <c r="S1932" s="7" t="str">
        <f t="shared" si="184"/>
        <v>music</v>
      </c>
      <c r="T1932" s="7" t="str">
        <f t="shared" si="185"/>
        <v>indie rock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8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 s="10">
        <f t="shared" si="181"/>
        <v>41051.145833333336</v>
      </c>
      <c r="L1933">
        <v>1336512309</v>
      </c>
      <c r="M1933" s="10">
        <f t="shared" si="182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83"/>
        <v>48.240400000000001</v>
      </c>
      <c r="S1933" s="7" t="str">
        <f t="shared" si="184"/>
        <v>music</v>
      </c>
      <c r="T1933" s="7" t="str">
        <f t="shared" si="185"/>
        <v>indie rock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8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 s="10">
        <f t="shared" si="181"/>
        <v>40932.809872685182</v>
      </c>
      <c r="L1934">
        <v>1325618773</v>
      </c>
      <c r="M1934" s="10">
        <f t="shared" si="182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83"/>
        <v>70.212500000000006</v>
      </c>
      <c r="S1934" s="7" t="str">
        <f t="shared" si="184"/>
        <v>music</v>
      </c>
      <c r="T1934" s="7" t="str">
        <f t="shared" si="185"/>
        <v>indie rock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8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 s="10">
        <f t="shared" si="181"/>
        <v>41909.130868055552</v>
      </c>
      <c r="L1935">
        <v>1409195307</v>
      </c>
      <c r="M1935" s="10">
        <f t="shared" si="182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83"/>
        <v>94.054545454545448</v>
      </c>
      <c r="S1935" s="7" t="str">
        <f t="shared" si="184"/>
        <v>music</v>
      </c>
      <c r="T1935" s="7" t="str">
        <f t="shared" si="185"/>
        <v>indie rock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8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 s="10">
        <f t="shared" si="181"/>
        <v>40902.208333333336</v>
      </c>
      <c r="L1936">
        <v>1321649321</v>
      </c>
      <c r="M1936" s="10">
        <f t="shared" si="182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83"/>
        <v>80.272727272727266</v>
      </c>
      <c r="S1936" s="7" t="str">
        <f t="shared" si="184"/>
        <v>music</v>
      </c>
      <c r="T1936" s="7" t="str">
        <f t="shared" si="185"/>
        <v>indie rock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8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 s="10">
        <f t="shared" si="181"/>
        <v>41811.207638888889</v>
      </c>
      <c r="L1937">
        <v>1400106171</v>
      </c>
      <c r="M1937" s="10">
        <f t="shared" si="182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83"/>
        <v>54.2</v>
      </c>
      <c r="S1937" s="7" t="str">
        <f t="shared" si="184"/>
        <v>music</v>
      </c>
      <c r="T1937" s="7" t="str">
        <f t="shared" si="185"/>
        <v>indie rock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8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 s="10">
        <f t="shared" si="181"/>
        <v>40883.249305555553</v>
      </c>
      <c r="L1938">
        <v>1320528070</v>
      </c>
      <c r="M1938" s="10">
        <f t="shared" si="182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83"/>
        <v>60.26903448275862</v>
      </c>
      <c r="S1938" s="7" t="str">
        <f t="shared" si="184"/>
        <v>music</v>
      </c>
      <c r="T1938" s="7" t="str">
        <f t="shared" si="185"/>
        <v>indie rock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8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 s="10">
        <f t="shared" si="181"/>
        <v>41075.165972222225</v>
      </c>
      <c r="L1939">
        <v>1338346281</v>
      </c>
      <c r="M1939" s="10">
        <f t="shared" si="182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83"/>
        <v>38.740344827586206</v>
      </c>
      <c r="S1939" s="7" t="str">
        <f t="shared" si="184"/>
        <v>music</v>
      </c>
      <c r="T1939" s="7" t="str">
        <f t="shared" si="185"/>
        <v>indie rock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8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 s="10">
        <f t="shared" si="181"/>
        <v>41457.208333333336</v>
      </c>
      <c r="L1940">
        <v>1370067231</v>
      </c>
      <c r="M1940" s="10">
        <f t="shared" si="182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83"/>
        <v>152.54385964912279</v>
      </c>
      <c r="S1940" s="7" t="str">
        <f t="shared" si="184"/>
        <v>music</v>
      </c>
      <c r="T1940" s="7" t="str">
        <f t="shared" si="185"/>
        <v>indie rock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8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 s="10">
        <f t="shared" si="181"/>
        <v>41343.943379629629</v>
      </c>
      <c r="L1941">
        <v>1360366708</v>
      </c>
      <c r="M1941" s="10">
        <f t="shared" si="182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83"/>
        <v>115.3125</v>
      </c>
      <c r="S1941" s="7" t="str">
        <f t="shared" si="184"/>
        <v>music</v>
      </c>
      <c r="T1941" s="7" t="str">
        <f t="shared" si="185"/>
        <v>indie rock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8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 s="10">
        <f t="shared" si="181"/>
        <v>40709.165972222225</v>
      </c>
      <c r="L1942">
        <v>1304770233</v>
      </c>
      <c r="M1942" s="10">
        <f t="shared" si="182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83"/>
        <v>35.838709677419352</v>
      </c>
      <c r="S1942" s="7" t="str">
        <f t="shared" si="184"/>
        <v>music</v>
      </c>
      <c r="T1942" s="7" t="str">
        <f t="shared" si="185"/>
        <v>indie rock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8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 s="10">
        <f t="shared" si="181"/>
        <v>41774.290868055556</v>
      </c>
      <c r="L1943">
        <v>1397545131</v>
      </c>
      <c r="M1943" s="10">
        <f t="shared" si="182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83"/>
        <v>64.570118779438872</v>
      </c>
      <c r="S1943" s="7" t="str">
        <f t="shared" si="184"/>
        <v>technology</v>
      </c>
      <c r="T1943" s="7" t="str">
        <f t="shared" si="185"/>
        <v>hardware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8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 s="10">
        <f t="shared" si="181"/>
        <v>40728.828009259261</v>
      </c>
      <c r="L1944">
        <v>1302033140</v>
      </c>
      <c r="M1944" s="10">
        <f t="shared" si="182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83"/>
        <v>87.436000000000007</v>
      </c>
      <c r="S1944" s="7" t="str">
        <f t="shared" si="184"/>
        <v>technology</v>
      </c>
      <c r="T1944" s="7" t="str">
        <f t="shared" si="185"/>
        <v>hardware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8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 s="10">
        <f t="shared" si="181"/>
        <v>42593.269861111112</v>
      </c>
      <c r="L1945">
        <v>1467008916</v>
      </c>
      <c r="M1945" s="10">
        <f t="shared" si="182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83"/>
        <v>68.815577078288939</v>
      </c>
      <c r="S1945" s="7" t="str">
        <f t="shared" si="184"/>
        <v>technology</v>
      </c>
      <c r="T1945" s="7" t="str">
        <f t="shared" si="185"/>
        <v>hardware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8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 s="10">
        <f t="shared" si="181"/>
        <v>41760.584374999999</v>
      </c>
      <c r="L1946">
        <v>1396360890</v>
      </c>
      <c r="M1946" s="10">
        <f t="shared" si="182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83"/>
        <v>176.200223588597</v>
      </c>
      <c r="S1946" s="7" t="str">
        <f t="shared" si="184"/>
        <v>technology</v>
      </c>
      <c r="T1946" s="7" t="str">
        <f t="shared" si="185"/>
        <v>hardware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8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 s="10">
        <f t="shared" si="181"/>
        <v>42197.251828703709</v>
      </c>
      <c r="L1947">
        <v>1433224958</v>
      </c>
      <c r="M1947" s="10">
        <f t="shared" si="182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83"/>
        <v>511.79117647058825</v>
      </c>
      <c r="S1947" s="7" t="str">
        <f t="shared" si="184"/>
        <v>technology</v>
      </c>
      <c r="T1947" s="7" t="str">
        <f t="shared" si="185"/>
        <v>hardware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8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 s="10">
        <f t="shared" si="181"/>
        <v>41749.108344907407</v>
      </c>
      <c r="L1948">
        <v>1392780961</v>
      </c>
      <c r="M1948" s="10">
        <f t="shared" si="182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83"/>
        <v>160.44285714285715</v>
      </c>
      <c r="S1948" s="7" t="str">
        <f t="shared" si="184"/>
        <v>technology</v>
      </c>
      <c r="T1948" s="7" t="str">
        <f t="shared" si="185"/>
        <v>hardware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8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 s="10">
        <f t="shared" si="181"/>
        <v>40140.249305555553</v>
      </c>
      <c r="L1949">
        <v>1255730520</v>
      </c>
      <c r="M1949" s="10">
        <f t="shared" si="182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83"/>
        <v>35.003043478260871</v>
      </c>
      <c r="S1949" s="7" t="str">
        <f t="shared" si="184"/>
        <v>technology</v>
      </c>
      <c r="T1949" s="7" t="str">
        <f t="shared" si="185"/>
        <v>hardware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8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 s="10">
        <f t="shared" si="181"/>
        <v>42527.709722222222</v>
      </c>
      <c r="L1950">
        <v>1460557809</v>
      </c>
      <c r="M1950" s="10">
        <f t="shared" si="182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83"/>
        <v>188.50671378091872</v>
      </c>
      <c r="S1950" s="7" t="str">
        <f t="shared" si="184"/>
        <v>technology</v>
      </c>
      <c r="T1950" s="7" t="str">
        <f t="shared" si="185"/>
        <v>hardware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8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 s="10">
        <f t="shared" si="181"/>
        <v>41830.423043981478</v>
      </c>
      <c r="L1951">
        <v>1402394951</v>
      </c>
      <c r="M1951" s="10">
        <f t="shared" si="182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83"/>
        <v>56.204984093319197</v>
      </c>
      <c r="S1951" s="7" t="str">
        <f t="shared" si="184"/>
        <v>technology</v>
      </c>
      <c r="T1951" s="7" t="str">
        <f t="shared" si="185"/>
        <v>hardware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8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 s="10">
        <f t="shared" si="181"/>
        <v>40655.181400462963</v>
      </c>
      <c r="L1952">
        <v>1300767673</v>
      </c>
      <c r="M1952" s="10">
        <f t="shared" si="182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83"/>
        <v>51.3054157782516</v>
      </c>
      <c r="S1952" s="7" t="str">
        <f t="shared" si="184"/>
        <v>technology</v>
      </c>
      <c r="T1952" s="7" t="str">
        <f t="shared" si="185"/>
        <v>hardware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8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 s="10">
        <f t="shared" si="181"/>
        <v>42681.462233796294</v>
      </c>
      <c r="L1953">
        <v>1475921137</v>
      </c>
      <c r="M1953" s="10">
        <f t="shared" si="182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83"/>
        <v>127.36450839328538</v>
      </c>
      <c r="S1953" s="7" t="str">
        <f t="shared" si="184"/>
        <v>technology</v>
      </c>
      <c r="T1953" s="7" t="str">
        <f t="shared" si="185"/>
        <v>hardware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8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 s="10">
        <f t="shared" si="181"/>
        <v>41563.60665509259</v>
      </c>
      <c r="L1954">
        <v>1378737215</v>
      </c>
      <c r="M1954" s="10">
        <f t="shared" si="182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83"/>
        <v>101.85532258064516</v>
      </c>
      <c r="S1954" s="7" t="str">
        <f t="shared" si="184"/>
        <v>technology</v>
      </c>
      <c r="T1954" s="7" t="str">
        <f t="shared" si="185"/>
        <v>hardware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8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 s="10">
        <f t="shared" si="181"/>
        <v>40970.125</v>
      </c>
      <c r="L1955">
        <v>1328158065</v>
      </c>
      <c r="M1955" s="10">
        <f t="shared" si="182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83"/>
        <v>230.55782312925169</v>
      </c>
      <c r="S1955" s="7" t="str">
        <f t="shared" si="184"/>
        <v>technology</v>
      </c>
      <c r="T1955" s="7" t="str">
        <f t="shared" si="185"/>
        <v>hardware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8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 s="10">
        <f t="shared" si="181"/>
        <v>42441.208333333328</v>
      </c>
      <c r="L1956">
        <v>1453730176</v>
      </c>
      <c r="M1956" s="10">
        <f t="shared" si="182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83"/>
        <v>842.10602409638557</v>
      </c>
      <c r="S1956" s="7" t="str">
        <f t="shared" si="184"/>
        <v>technology</v>
      </c>
      <c r="T1956" s="7" t="str">
        <f t="shared" si="185"/>
        <v>hardware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8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 s="10">
        <f t="shared" si="181"/>
        <v>41052.791666666664</v>
      </c>
      <c r="L1957">
        <v>1334989881</v>
      </c>
      <c r="M1957" s="10">
        <f t="shared" si="182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83"/>
        <v>577.27593103448271</v>
      </c>
      <c r="S1957" s="7" t="str">
        <f t="shared" si="184"/>
        <v>technology</v>
      </c>
      <c r="T1957" s="7" t="str">
        <f t="shared" si="185"/>
        <v>hardware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8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 s="10">
        <f t="shared" si="181"/>
        <v>42112.882002314815</v>
      </c>
      <c r="L1958">
        <v>1425507005</v>
      </c>
      <c r="M1958" s="10">
        <f t="shared" si="182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83"/>
        <v>483.34246575342468</v>
      </c>
      <c r="S1958" s="7" t="str">
        <f t="shared" si="184"/>
        <v>technology</v>
      </c>
      <c r="T1958" s="7" t="str">
        <f t="shared" si="185"/>
        <v>hardware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8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 s="10">
        <f t="shared" si="181"/>
        <v>41209.098530092589</v>
      </c>
      <c r="L1959">
        <v>1348712513</v>
      </c>
      <c r="M1959" s="10">
        <f t="shared" si="182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83"/>
        <v>76.138500000000008</v>
      </c>
      <c r="S1959" s="7" t="str">
        <f t="shared" si="184"/>
        <v>technology</v>
      </c>
      <c r="T1959" s="7" t="str">
        <f t="shared" si="185"/>
        <v>hardware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8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 s="10">
        <f t="shared" si="181"/>
        <v>41356.94630787037</v>
      </c>
      <c r="L1960">
        <v>1361490161</v>
      </c>
      <c r="M1960" s="10">
        <f t="shared" si="182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83"/>
        <v>74.107684365781708</v>
      </c>
      <c r="S1960" s="7" t="str">
        <f t="shared" si="184"/>
        <v>technology</v>
      </c>
      <c r="T1960" s="7" t="str">
        <f t="shared" si="185"/>
        <v>hardware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8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 s="10">
        <f t="shared" si="181"/>
        <v>41913</v>
      </c>
      <c r="L1961">
        <v>1408565860</v>
      </c>
      <c r="M1961" s="10">
        <f t="shared" si="182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83"/>
        <v>36.965660377358489</v>
      </c>
      <c r="S1961" s="7" t="str">
        <f t="shared" si="184"/>
        <v>technology</v>
      </c>
      <c r="T1961" s="7" t="str">
        <f t="shared" si="185"/>
        <v>hardware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8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 s="10">
        <f t="shared" si="181"/>
        <v>41994.362743055557</v>
      </c>
      <c r="L1962">
        <v>1416559341</v>
      </c>
      <c r="M1962" s="10">
        <f t="shared" si="182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83"/>
        <v>2500.969696969697</v>
      </c>
      <c r="S1962" s="7" t="str">
        <f t="shared" si="184"/>
        <v>technology</v>
      </c>
      <c r="T1962" s="7" t="str">
        <f t="shared" si="185"/>
        <v>hardware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8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 s="10">
        <f t="shared" si="181"/>
        <v>41188.165972222225</v>
      </c>
      <c r="L1963">
        <v>1346042417</v>
      </c>
      <c r="M1963" s="10">
        <f t="shared" si="182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83"/>
        <v>67.690214329454989</v>
      </c>
      <c r="S1963" s="7" t="str">
        <f t="shared" si="184"/>
        <v>technology</v>
      </c>
      <c r="T1963" s="7" t="str">
        <f t="shared" si="185"/>
        <v>hardware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8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 s="10">
        <f t="shared" si="181"/>
        <v>41772.780509259261</v>
      </c>
      <c r="L1964">
        <v>1397414636</v>
      </c>
      <c r="M1964" s="10">
        <f t="shared" si="182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83"/>
        <v>63.04738562091503</v>
      </c>
      <c r="S1964" s="7" t="str">
        <f t="shared" si="184"/>
        <v>technology</v>
      </c>
      <c r="T1964" s="7" t="str">
        <f t="shared" si="185"/>
        <v>hardware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8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 s="10">
        <f t="shared" si="181"/>
        <v>41898.429791666669</v>
      </c>
      <c r="L1965">
        <v>1407838734</v>
      </c>
      <c r="M1965" s="10">
        <f t="shared" si="182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83"/>
        <v>117.6</v>
      </c>
      <c r="S1965" s="7" t="str">
        <f t="shared" si="184"/>
        <v>technology</v>
      </c>
      <c r="T1965" s="7" t="str">
        <f t="shared" si="185"/>
        <v>hardware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8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 s="10">
        <f t="shared" si="181"/>
        <v>42482.272824074069</v>
      </c>
      <c r="L1966">
        <v>1458714772</v>
      </c>
      <c r="M1966" s="10">
        <f t="shared" si="182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83"/>
        <v>180.75185011709601</v>
      </c>
      <c r="S1966" s="7" t="str">
        <f t="shared" si="184"/>
        <v>technology</v>
      </c>
      <c r="T1966" s="7" t="str">
        <f t="shared" si="185"/>
        <v>hardware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8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 s="10">
        <f t="shared" si="181"/>
        <v>40920.041666666664</v>
      </c>
      <c r="L1967">
        <v>1324433310</v>
      </c>
      <c r="M1967" s="10">
        <f t="shared" si="182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83"/>
        <v>127.32038834951456</v>
      </c>
      <c r="S1967" s="7" t="str">
        <f t="shared" si="184"/>
        <v>technology</v>
      </c>
      <c r="T1967" s="7" t="str">
        <f t="shared" si="185"/>
        <v>hardware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8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 s="10">
        <f t="shared" si="181"/>
        <v>41865.540486111109</v>
      </c>
      <c r="L1968">
        <v>1405429098</v>
      </c>
      <c r="M1968" s="10">
        <f t="shared" si="182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83"/>
        <v>136.6444745538665</v>
      </c>
      <c r="S1968" s="7" t="str">
        <f t="shared" si="184"/>
        <v>technology</v>
      </c>
      <c r="T1968" s="7" t="str">
        <f t="shared" si="185"/>
        <v>hardware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8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 s="10">
        <f t="shared" si="181"/>
        <v>41760.663530092592</v>
      </c>
      <c r="L1969">
        <v>1396367729</v>
      </c>
      <c r="M1969" s="10">
        <f t="shared" si="182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83"/>
        <v>182.78024691358024</v>
      </c>
      <c r="S1969" s="7" t="str">
        <f t="shared" si="184"/>
        <v>technology</v>
      </c>
      <c r="T1969" s="7" t="str">
        <f t="shared" si="185"/>
        <v>hardware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8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 s="10">
        <f t="shared" si="181"/>
        <v>42707.628645833334</v>
      </c>
      <c r="L1970">
        <v>1478095515</v>
      </c>
      <c r="M1970" s="10">
        <f t="shared" si="182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83"/>
        <v>279.37843137254902</v>
      </c>
      <c r="S1970" s="7" t="str">
        <f t="shared" si="184"/>
        <v>technology</v>
      </c>
      <c r="T1970" s="7" t="str">
        <f t="shared" si="185"/>
        <v>hardware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8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 s="10">
        <f t="shared" si="181"/>
        <v>42587.792453703703</v>
      </c>
      <c r="L1971">
        <v>1467831668</v>
      </c>
      <c r="M1971" s="10">
        <f t="shared" si="182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83"/>
        <v>61.375728669846318</v>
      </c>
      <c r="S1971" s="7" t="str">
        <f t="shared" si="184"/>
        <v>technology</v>
      </c>
      <c r="T1971" s="7" t="str">
        <f t="shared" si="185"/>
        <v>hardware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8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 s="10">
        <f t="shared" si="181"/>
        <v>41384.151631944449</v>
      </c>
      <c r="L1972">
        <v>1361248701</v>
      </c>
      <c r="M1972" s="10">
        <f t="shared" si="182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83"/>
        <v>80.727532097004286</v>
      </c>
      <c r="S1972" s="7" t="str">
        <f t="shared" si="184"/>
        <v>technology</v>
      </c>
      <c r="T1972" s="7" t="str">
        <f t="shared" si="185"/>
        <v>hardware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8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 s="10">
        <f t="shared" si="181"/>
        <v>41593.166666666664</v>
      </c>
      <c r="L1973">
        <v>1381752061</v>
      </c>
      <c r="M1973" s="10">
        <f t="shared" si="182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83"/>
        <v>272.35590732591254</v>
      </c>
      <c r="S1973" s="7" t="str">
        <f t="shared" si="184"/>
        <v>technology</v>
      </c>
      <c r="T1973" s="7" t="str">
        <f t="shared" si="185"/>
        <v>hardware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8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 s="10">
        <f t="shared" si="181"/>
        <v>41231.053749999999</v>
      </c>
      <c r="L1974">
        <v>1350605844</v>
      </c>
      <c r="M1974" s="10">
        <f t="shared" si="182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83"/>
        <v>70.848739495798313</v>
      </c>
      <c r="S1974" s="7" t="str">
        <f t="shared" si="184"/>
        <v>technology</v>
      </c>
      <c r="T1974" s="7" t="str">
        <f t="shared" si="185"/>
        <v>hardware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8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 s="10">
        <f t="shared" si="181"/>
        <v>42588.291666666672</v>
      </c>
      <c r="L1975">
        <v>1467134464</v>
      </c>
      <c r="M1975" s="10">
        <f t="shared" si="182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83"/>
        <v>247.94003412969283</v>
      </c>
      <c r="S1975" s="7" t="str">
        <f t="shared" si="184"/>
        <v>technology</v>
      </c>
      <c r="T1975" s="7" t="str">
        <f t="shared" si="185"/>
        <v>hardware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8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 s="10">
        <f t="shared" si="181"/>
        <v>41505.334131944444</v>
      </c>
      <c r="L1976">
        <v>1371715269</v>
      </c>
      <c r="M1976" s="10">
        <f t="shared" si="182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83"/>
        <v>186.81393034825871</v>
      </c>
      <c r="S1976" s="7" t="str">
        <f t="shared" si="184"/>
        <v>technology</v>
      </c>
      <c r="T1976" s="7" t="str">
        <f t="shared" si="185"/>
        <v>hardware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8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 s="10">
        <f t="shared" si="181"/>
        <v>41343.755219907405</v>
      </c>
      <c r="L1977">
        <v>1360346851</v>
      </c>
      <c r="M1977" s="10">
        <f t="shared" si="182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83"/>
        <v>131.98948616600788</v>
      </c>
      <c r="S1977" s="7" t="str">
        <f t="shared" si="184"/>
        <v>technology</v>
      </c>
      <c r="T1977" s="7" t="str">
        <f t="shared" si="185"/>
        <v>hardware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8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 s="10">
        <f t="shared" si="181"/>
        <v>41468.899594907409</v>
      </c>
      <c r="L1978">
        <v>1371159325</v>
      </c>
      <c r="M1978" s="10">
        <f t="shared" si="182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83"/>
        <v>29.310782241014799</v>
      </c>
      <c r="S1978" s="7" t="str">
        <f t="shared" si="184"/>
        <v>technology</v>
      </c>
      <c r="T1978" s="7" t="str">
        <f t="shared" si="185"/>
        <v>hardware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8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 s="10">
        <f t="shared" si="181"/>
        <v>42357.332638888889</v>
      </c>
      <c r="L1979">
        <v>1446527540</v>
      </c>
      <c r="M1979" s="10">
        <f t="shared" si="182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83"/>
        <v>245.02436053593178</v>
      </c>
      <c r="S1979" s="7" t="str">
        <f t="shared" si="184"/>
        <v>technology</v>
      </c>
      <c r="T1979" s="7" t="str">
        <f t="shared" si="185"/>
        <v>hardware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8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 s="10">
        <f t="shared" si="181"/>
        <v>41072.291666666664</v>
      </c>
      <c r="L1980">
        <v>1336627492</v>
      </c>
      <c r="M1980" s="10">
        <f t="shared" si="182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83"/>
        <v>1323.2540463917526</v>
      </c>
      <c r="S1980" s="7" t="str">
        <f t="shared" si="184"/>
        <v>technology</v>
      </c>
      <c r="T1980" s="7" t="str">
        <f t="shared" si="185"/>
        <v>hardware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8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 s="10">
        <f t="shared" si="181"/>
        <v>42327.207638888889</v>
      </c>
      <c r="L1981">
        <v>1444734146</v>
      </c>
      <c r="M1981" s="10">
        <f t="shared" si="182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83"/>
        <v>282.65966789667897</v>
      </c>
      <c r="S1981" s="7" t="str">
        <f t="shared" si="184"/>
        <v>technology</v>
      </c>
      <c r="T1981" s="7" t="str">
        <f t="shared" si="185"/>
        <v>hardware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8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 s="10">
        <f t="shared" si="181"/>
        <v>42463.500717592593</v>
      </c>
      <c r="L1982">
        <v>1456232462</v>
      </c>
      <c r="M1982" s="10">
        <f t="shared" si="182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83"/>
        <v>91.214401028277635</v>
      </c>
      <c r="S1982" s="7" t="str">
        <f t="shared" si="184"/>
        <v>technology</v>
      </c>
      <c r="T1982" s="7" t="str">
        <f t="shared" si="185"/>
        <v>hardware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8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 s="10">
        <f t="shared" si="181"/>
        <v>41829.725289351853</v>
      </c>
      <c r="L1983">
        <v>1402334665</v>
      </c>
      <c r="M1983" s="10">
        <f t="shared" si="182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83"/>
        <v>31.75</v>
      </c>
      <c r="S1983" s="7" t="str">
        <f t="shared" si="184"/>
        <v>photography</v>
      </c>
      <c r="T1983" s="7" t="str">
        <f t="shared" si="185"/>
        <v>people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80"/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0">
        <f t="shared" si="181"/>
        <v>42708.628321759257</v>
      </c>
      <c r="L1984">
        <v>1478268287</v>
      </c>
      <c r="M1984" s="10">
        <f t="shared" si="182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6">
        <v>0</v>
      </c>
      <c r="S1984" s="7" t="str">
        <f t="shared" si="184"/>
        <v>photography</v>
      </c>
      <c r="T1984" s="7" t="str">
        <f t="shared" si="185"/>
        <v>people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8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 s="10">
        <f t="shared" si="181"/>
        <v>42615.291666666672</v>
      </c>
      <c r="L1985">
        <v>1470874618</v>
      </c>
      <c r="M1985" s="10">
        <f t="shared" si="182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83"/>
        <v>88.6875</v>
      </c>
      <c r="S1985" s="7" t="str">
        <f t="shared" si="184"/>
        <v>photography</v>
      </c>
      <c r="T1985" s="7" t="str">
        <f t="shared" si="185"/>
        <v>people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180"/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 s="10">
        <f t="shared" si="181"/>
        <v>41973.831956018519</v>
      </c>
      <c r="L1986">
        <v>1412189881</v>
      </c>
      <c r="M1986" s="10">
        <f t="shared" si="182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6">
        <f t="shared" si="183"/>
        <v>453.14285714285717</v>
      </c>
      <c r="S1986" s="7" t="str">
        <f t="shared" si="184"/>
        <v>photography</v>
      </c>
      <c r="T1986" s="7" t="str">
        <f t="shared" si="185"/>
        <v>people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186">E1987/D1987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 s="10">
        <f t="shared" ref="K1987:K2050" si="187">(((J1987/60)/60)/24)+DATE(1970,1,1)</f>
        <v>42584.958333333328</v>
      </c>
      <c r="L1987">
        <v>1467650771</v>
      </c>
      <c r="M1987" s="10">
        <f t="shared" ref="M1987:M2050" si="188">(((L1987/60)/60)/24)+DATE(1970,1,1)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6">
        <f t="shared" ref="R1987:R2050" si="189">E1987/O1987</f>
        <v>12.75</v>
      </c>
      <c r="S1987" s="7" t="str">
        <f t="shared" ref="S1987:S2050" si="190">LEFT($Q1987,FIND("/",$Q1987)-1)</f>
        <v>photography</v>
      </c>
      <c r="T1987" s="7" t="str">
        <f t="shared" ref="T1987:T2050" si="191">RIGHT($Q1987,LEN($Q1987)-FIND("/",$Q1987))</f>
        <v>people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86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 s="10">
        <f t="shared" si="187"/>
        <v>42443.392164351855</v>
      </c>
      <c r="L1988">
        <v>1455359083</v>
      </c>
      <c r="M1988" s="10">
        <f t="shared" si="188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89"/>
        <v>1</v>
      </c>
      <c r="S1988" s="7" t="str">
        <f t="shared" si="190"/>
        <v>photography</v>
      </c>
      <c r="T1988" s="7" t="str">
        <f t="shared" si="191"/>
        <v>people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86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 s="10">
        <f t="shared" si="187"/>
        <v>42064.639768518522</v>
      </c>
      <c r="L1989">
        <v>1422631276</v>
      </c>
      <c r="M1989" s="10">
        <f t="shared" si="188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89"/>
        <v>83.428571428571431</v>
      </c>
      <c r="S1989" s="7" t="str">
        <f t="shared" si="190"/>
        <v>photography</v>
      </c>
      <c r="T1989" s="7" t="str">
        <f t="shared" si="191"/>
        <v>people</v>
      </c>
    </row>
    <row r="1990" spans="1:20" ht="18.7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86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 s="10">
        <f t="shared" si="187"/>
        <v>42236.763217592597</v>
      </c>
      <c r="L1990">
        <v>1437502742</v>
      </c>
      <c r="M1990" s="10">
        <f t="shared" si="188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89"/>
        <v>25</v>
      </c>
      <c r="S1990" s="7" t="str">
        <f t="shared" si="190"/>
        <v>photography</v>
      </c>
      <c r="T1990" s="7" t="str">
        <f t="shared" si="191"/>
        <v>people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86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 s="10">
        <f t="shared" si="187"/>
        <v>42715.680648148147</v>
      </c>
      <c r="L1991">
        <v>1478881208</v>
      </c>
      <c r="M1991" s="10">
        <f t="shared" si="188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89"/>
        <v>50</v>
      </c>
      <c r="S1991" s="7" t="str">
        <f t="shared" si="190"/>
        <v>photography</v>
      </c>
      <c r="T1991" s="7" t="str">
        <f t="shared" si="191"/>
        <v>people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86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 s="10">
        <f t="shared" si="187"/>
        <v>42413.195972222224</v>
      </c>
      <c r="L1992">
        <v>1454042532</v>
      </c>
      <c r="M1992" s="10">
        <f t="shared" si="188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89"/>
        <v>101.8</v>
      </c>
      <c r="S1992" s="7" t="str">
        <f t="shared" si="190"/>
        <v>photography</v>
      </c>
      <c r="T1992" s="7" t="str">
        <f t="shared" si="191"/>
        <v>people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86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 s="10">
        <f t="shared" si="187"/>
        <v>42188.89335648148</v>
      </c>
      <c r="L1993">
        <v>1434144386</v>
      </c>
      <c r="M1993" s="10">
        <f t="shared" si="188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89"/>
        <v>46.666666666666664</v>
      </c>
      <c r="S1993" s="7" t="str">
        <f t="shared" si="190"/>
        <v>photography</v>
      </c>
      <c r="T1993" s="7" t="str">
        <f t="shared" si="191"/>
        <v>people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86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 s="10">
        <f t="shared" si="187"/>
        <v>42053.143414351856</v>
      </c>
      <c r="L1994">
        <v>1421637991</v>
      </c>
      <c r="M1994" s="10">
        <f t="shared" si="188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89"/>
        <v>1</v>
      </c>
      <c r="S1994" s="7" t="str">
        <f t="shared" si="190"/>
        <v>photography</v>
      </c>
      <c r="T1994" s="7" t="str">
        <f t="shared" si="191"/>
        <v>people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86"/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0">
        <f t="shared" si="187"/>
        <v>42359.58839120371</v>
      </c>
      <c r="L1995">
        <v>1448114837</v>
      </c>
      <c r="M1995" s="10">
        <f t="shared" si="188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6">
        <v>0</v>
      </c>
      <c r="S1995" s="7" t="str">
        <f t="shared" si="190"/>
        <v>photography</v>
      </c>
      <c r="T1995" s="7" t="str">
        <f t="shared" si="191"/>
        <v>people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86"/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0">
        <f t="shared" si="187"/>
        <v>42711.047939814816</v>
      </c>
      <c r="L1996">
        <v>1475885342</v>
      </c>
      <c r="M1996" s="10">
        <f t="shared" si="188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6">
        <v>0</v>
      </c>
      <c r="S1996" s="7" t="str">
        <f t="shared" si="190"/>
        <v>photography</v>
      </c>
      <c r="T1996" s="7" t="str">
        <f t="shared" si="191"/>
        <v>people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86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 s="10">
        <f t="shared" si="187"/>
        <v>42201.902037037042</v>
      </c>
      <c r="L1997">
        <v>1435354736</v>
      </c>
      <c r="M1997" s="10">
        <f t="shared" si="188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89"/>
        <v>26</v>
      </c>
      <c r="S1997" s="7" t="str">
        <f t="shared" si="190"/>
        <v>photography</v>
      </c>
      <c r="T1997" s="7" t="str">
        <f t="shared" si="191"/>
        <v>people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86"/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0">
        <f t="shared" si="187"/>
        <v>41830.819571759261</v>
      </c>
      <c r="L1998">
        <v>1402429211</v>
      </c>
      <c r="M1998" s="10">
        <f t="shared" si="188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6">
        <v>0</v>
      </c>
      <c r="S1998" s="7" t="str">
        <f t="shared" si="190"/>
        <v>photography</v>
      </c>
      <c r="T1998" s="7" t="str">
        <f t="shared" si="191"/>
        <v>people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86"/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0">
        <f t="shared" si="187"/>
        <v>41877.930694444447</v>
      </c>
      <c r="L1999">
        <v>1406499612</v>
      </c>
      <c r="M1999" s="10">
        <f t="shared" si="188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6">
        <v>0</v>
      </c>
      <c r="S1999" s="7" t="str">
        <f t="shared" si="190"/>
        <v>photography</v>
      </c>
      <c r="T1999" s="7" t="str">
        <f t="shared" si="191"/>
        <v>people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86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 s="10">
        <f t="shared" si="187"/>
        <v>41852.118495370371</v>
      </c>
      <c r="L2000">
        <v>1402973438</v>
      </c>
      <c r="M2000" s="10">
        <f t="shared" si="188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89"/>
        <v>218.33333333333334</v>
      </c>
      <c r="S2000" s="7" t="str">
        <f t="shared" si="190"/>
        <v>photography</v>
      </c>
      <c r="T2000" s="7" t="str">
        <f t="shared" si="191"/>
        <v>people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86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 s="10">
        <f t="shared" si="187"/>
        <v>41956.524398148147</v>
      </c>
      <c r="L2001">
        <v>1413286508</v>
      </c>
      <c r="M2001" s="10">
        <f t="shared" si="188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89"/>
        <v>33.714285714285715</v>
      </c>
      <c r="S2001" s="7" t="str">
        <f t="shared" si="190"/>
        <v>photography</v>
      </c>
      <c r="T2001" s="7" t="str">
        <f t="shared" si="191"/>
        <v>people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86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 s="10">
        <f t="shared" si="187"/>
        <v>42375.951539351852</v>
      </c>
      <c r="L2002">
        <v>1449528613</v>
      </c>
      <c r="M2002" s="10">
        <f t="shared" si="188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89"/>
        <v>25</v>
      </c>
      <c r="S2002" s="7" t="str">
        <f t="shared" si="190"/>
        <v>photography</v>
      </c>
      <c r="T2002" s="7" t="str">
        <f t="shared" si="191"/>
        <v>people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86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 s="10">
        <f t="shared" si="187"/>
        <v>42167.833333333328</v>
      </c>
      <c r="L2003">
        <v>1431406916</v>
      </c>
      <c r="M2003" s="10">
        <f t="shared" si="188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89"/>
        <v>128.38790470372632</v>
      </c>
      <c r="S2003" s="7" t="str">
        <f t="shared" si="190"/>
        <v>technology</v>
      </c>
      <c r="T2003" s="7" t="str">
        <f t="shared" si="191"/>
        <v>hardware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86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 s="10">
        <f t="shared" si="187"/>
        <v>42758.71230324074</v>
      </c>
      <c r="L2004">
        <v>1482599143</v>
      </c>
      <c r="M2004" s="10">
        <f t="shared" si="188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89"/>
        <v>78.834261818181815</v>
      </c>
      <c r="S2004" s="7" t="str">
        <f t="shared" si="190"/>
        <v>technology</v>
      </c>
      <c r="T2004" s="7" t="str">
        <f t="shared" si="191"/>
        <v>hardware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86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 s="10">
        <f t="shared" si="187"/>
        <v>40361.958333333336</v>
      </c>
      <c r="L2005">
        <v>1276830052</v>
      </c>
      <c r="M2005" s="10">
        <f t="shared" si="188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89"/>
        <v>91.764705882352942</v>
      </c>
      <c r="S2005" s="7" t="str">
        <f t="shared" si="190"/>
        <v>technology</v>
      </c>
      <c r="T2005" s="7" t="str">
        <f t="shared" si="191"/>
        <v>hardware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86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 s="10">
        <f t="shared" si="187"/>
        <v>41830.604895833334</v>
      </c>
      <c r="L2006">
        <v>1402410663</v>
      </c>
      <c r="M2006" s="10">
        <f t="shared" si="188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89"/>
        <v>331.10237288135596</v>
      </c>
      <c r="S2006" s="7" t="str">
        <f t="shared" si="190"/>
        <v>technology</v>
      </c>
      <c r="T2006" s="7" t="str">
        <f t="shared" si="191"/>
        <v>hardware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86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 s="10">
        <f t="shared" si="187"/>
        <v>41563.165972222225</v>
      </c>
      <c r="L2007">
        <v>1379532618</v>
      </c>
      <c r="M2007" s="10">
        <f t="shared" si="188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89"/>
        <v>194.26193717277485</v>
      </c>
      <c r="S2007" s="7" t="str">
        <f t="shared" si="190"/>
        <v>technology</v>
      </c>
      <c r="T2007" s="7" t="str">
        <f t="shared" si="191"/>
        <v>hardware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86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 s="10">
        <f t="shared" si="187"/>
        <v>41976.542187500003</v>
      </c>
      <c r="L2008">
        <v>1414584045</v>
      </c>
      <c r="M2008" s="10">
        <f t="shared" si="188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89"/>
        <v>408.97689768976898</v>
      </c>
      <c r="S2008" s="7" t="str">
        <f t="shared" si="190"/>
        <v>technology</v>
      </c>
      <c r="T2008" s="7" t="str">
        <f t="shared" si="191"/>
        <v>hardware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86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 s="10">
        <f t="shared" si="187"/>
        <v>40414.166666666664</v>
      </c>
      <c r="L2009">
        <v>1276891586</v>
      </c>
      <c r="M2009" s="10">
        <f t="shared" si="188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89"/>
        <v>84.459270072992695</v>
      </c>
      <c r="S2009" s="7" t="str">
        <f t="shared" si="190"/>
        <v>technology</v>
      </c>
      <c r="T2009" s="7" t="str">
        <f t="shared" si="191"/>
        <v>hardware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86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 s="10">
        <f t="shared" si="187"/>
        <v>40805.604421296295</v>
      </c>
      <c r="L2010">
        <v>1312641022</v>
      </c>
      <c r="M2010" s="10">
        <f t="shared" si="188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89"/>
        <v>44.853658536585364</v>
      </c>
      <c r="S2010" s="7" t="str">
        <f t="shared" si="190"/>
        <v>technology</v>
      </c>
      <c r="T2010" s="7" t="str">
        <f t="shared" si="191"/>
        <v>hardware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86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 s="10">
        <f t="shared" si="187"/>
        <v>42697.365081018521</v>
      </c>
      <c r="L2011">
        <v>1476776743</v>
      </c>
      <c r="M2011" s="10">
        <f t="shared" si="188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89"/>
        <v>383.3643216080402</v>
      </c>
      <c r="S2011" s="7" t="str">
        <f t="shared" si="190"/>
        <v>technology</v>
      </c>
      <c r="T2011" s="7" t="str">
        <f t="shared" si="191"/>
        <v>hardware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86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 s="10">
        <f t="shared" si="187"/>
        <v>42600.996423611112</v>
      </c>
      <c r="L2012">
        <v>1468972491</v>
      </c>
      <c r="M2012" s="10">
        <f t="shared" si="188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89"/>
        <v>55.276856649395505</v>
      </c>
      <c r="S2012" s="7" t="str">
        <f t="shared" si="190"/>
        <v>technology</v>
      </c>
      <c r="T2012" s="7" t="str">
        <f t="shared" si="191"/>
        <v>hardware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86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 s="10">
        <f t="shared" si="187"/>
        <v>42380.958333333328</v>
      </c>
      <c r="L2013">
        <v>1449650173</v>
      </c>
      <c r="M2013" s="10">
        <f t="shared" si="188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89"/>
        <v>422.02059732234807</v>
      </c>
      <c r="S2013" s="7" t="str">
        <f t="shared" si="190"/>
        <v>technology</v>
      </c>
      <c r="T2013" s="7" t="str">
        <f t="shared" si="191"/>
        <v>hardware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86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 s="10">
        <f t="shared" si="187"/>
        <v>42040.822233796294</v>
      </c>
      <c r="L2014">
        <v>1420573441</v>
      </c>
      <c r="M2014" s="10">
        <f t="shared" si="188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89"/>
        <v>64.180327868852459</v>
      </c>
      <c r="S2014" s="7" t="str">
        <f t="shared" si="190"/>
        <v>technology</v>
      </c>
      <c r="T2014" s="7" t="str">
        <f t="shared" si="191"/>
        <v>hardware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86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 s="10">
        <f t="shared" si="187"/>
        <v>42559.960810185185</v>
      </c>
      <c r="L2015">
        <v>1462835014</v>
      </c>
      <c r="M2015" s="10">
        <f t="shared" si="188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89"/>
        <v>173.57781674704077</v>
      </c>
      <c r="S2015" s="7" t="str">
        <f t="shared" si="190"/>
        <v>technology</v>
      </c>
      <c r="T2015" s="7" t="str">
        <f t="shared" si="191"/>
        <v>hardware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86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 s="10">
        <f t="shared" si="187"/>
        <v>41358.172905092593</v>
      </c>
      <c r="L2016">
        <v>1361250539</v>
      </c>
      <c r="M2016" s="10">
        <f t="shared" si="188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89"/>
        <v>88.601680840609291</v>
      </c>
      <c r="S2016" s="7" t="str">
        <f t="shared" si="190"/>
        <v>technology</v>
      </c>
      <c r="T2016" s="7" t="str">
        <f t="shared" si="191"/>
        <v>hardware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86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 s="10">
        <f t="shared" si="187"/>
        <v>40795.876886574071</v>
      </c>
      <c r="L2017">
        <v>1313010163</v>
      </c>
      <c r="M2017" s="10">
        <f t="shared" si="188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89"/>
        <v>50.222283950617282</v>
      </c>
      <c r="S2017" s="7" t="str">
        <f t="shared" si="190"/>
        <v>technology</v>
      </c>
      <c r="T2017" s="7" t="str">
        <f t="shared" si="191"/>
        <v>hardware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86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 s="10">
        <f t="shared" si="187"/>
        <v>41342.88077546296</v>
      </c>
      <c r="L2018">
        <v>1360271299</v>
      </c>
      <c r="M2018" s="10">
        <f t="shared" si="188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89"/>
        <v>192.38876826722338</v>
      </c>
      <c r="S2018" s="7" t="str">
        <f t="shared" si="190"/>
        <v>technology</v>
      </c>
      <c r="T2018" s="7" t="str">
        <f t="shared" si="191"/>
        <v>hardware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86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 s="10">
        <f t="shared" si="187"/>
        <v>40992.166666666664</v>
      </c>
      <c r="L2019">
        <v>1329873755</v>
      </c>
      <c r="M2019" s="10">
        <f t="shared" si="188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89"/>
        <v>73.416901408450698</v>
      </c>
      <c r="S2019" s="7" t="str">
        <f t="shared" si="190"/>
        <v>technology</v>
      </c>
      <c r="T2019" s="7" t="str">
        <f t="shared" si="191"/>
        <v>hardware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86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 s="10">
        <f t="shared" si="187"/>
        <v>42229.365844907406</v>
      </c>
      <c r="L2020">
        <v>1436863609</v>
      </c>
      <c r="M2020" s="10">
        <f t="shared" si="188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89"/>
        <v>147.68495555555555</v>
      </c>
      <c r="S2020" s="7" t="str">
        <f t="shared" si="190"/>
        <v>technology</v>
      </c>
      <c r="T2020" s="7" t="str">
        <f t="shared" si="191"/>
        <v>hardware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86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 s="10">
        <f t="shared" si="187"/>
        <v>42635.70857638889</v>
      </c>
      <c r="L2021">
        <v>1471971621</v>
      </c>
      <c r="M2021" s="10">
        <f t="shared" si="188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89"/>
        <v>108.96848314606741</v>
      </c>
      <c r="S2021" s="7" t="str">
        <f t="shared" si="190"/>
        <v>technology</v>
      </c>
      <c r="T2021" s="7" t="str">
        <f t="shared" si="191"/>
        <v>hardware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86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 s="10">
        <f t="shared" si="187"/>
        <v>41773.961111111108</v>
      </c>
      <c r="L2022">
        <v>1396923624</v>
      </c>
      <c r="M2022" s="10">
        <f t="shared" si="188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89"/>
        <v>23.647540983606557</v>
      </c>
      <c r="S2022" s="7" t="str">
        <f t="shared" si="190"/>
        <v>technology</v>
      </c>
      <c r="T2022" s="7" t="str">
        <f t="shared" si="191"/>
        <v>hardware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86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 s="10">
        <f t="shared" si="187"/>
        <v>41906.070567129631</v>
      </c>
      <c r="L2023">
        <v>1407634897</v>
      </c>
      <c r="M2023" s="10">
        <f t="shared" si="188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89"/>
        <v>147.94736842105263</v>
      </c>
      <c r="S2023" s="7" t="str">
        <f t="shared" si="190"/>
        <v>technology</v>
      </c>
      <c r="T2023" s="7" t="str">
        <f t="shared" si="191"/>
        <v>hardware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86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 s="10">
        <f t="shared" si="187"/>
        <v>42532.569120370375</v>
      </c>
      <c r="L2024">
        <v>1463060372</v>
      </c>
      <c r="M2024" s="10">
        <f t="shared" si="188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89"/>
        <v>385.03692307692307</v>
      </c>
      <c r="S2024" s="7" t="str">
        <f t="shared" si="190"/>
        <v>technology</v>
      </c>
      <c r="T2024" s="7" t="str">
        <f t="shared" si="191"/>
        <v>hardware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86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 s="10">
        <f t="shared" si="187"/>
        <v>42166.420752314814</v>
      </c>
      <c r="L2025">
        <v>1431425153</v>
      </c>
      <c r="M2025" s="10">
        <f t="shared" si="188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89"/>
        <v>457.39093484419266</v>
      </c>
      <c r="S2025" s="7" t="str">
        <f t="shared" si="190"/>
        <v>technology</v>
      </c>
      <c r="T2025" s="7" t="str">
        <f t="shared" si="191"/>
        <v>hardware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86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 s="10">
        <f t="shared" si="187"/>
        <v>41134.125</v>
      </c>
      <c r="L2026">
        <v>1341875544</v>
      </c>
      <c r="M2026" s="10">
        <f t="shared" si="188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89"/>
        <v>222.99047619047619</v>
      </c>
      <c r="S2026" s="7" t="str">
        <f t="shared" si="190"/>
        <v>technology</v>
      </c>
      <c r="T2026" s="7" t="str">
        <f t="shared" si="191"/>
        <v>hardware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86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 s="10">
        <f t="shared" si="187"/>
        <v>42166.184560185182</v>
      </c>
      <c r="L2027">
        <v>1431404746</v>
      </c>
      <c r="M2027" s="10">
        <f t="shared" si="188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89"/>
        <v>220.74074074074073</v>
      </c>
      <c r="S2027" s="7" t="str">
        <f t="shared" si="190"/>
        <v>technology</v>
      </c>
      <c r="T2027" s="7" t="str">
        <f t="shared" si="191"/>
        <v>hardware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86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 s="10">
        <f t="shared" si="187"/>
        <v>41750.165972222225</v>
      </c>
      <c r="L2028">
        <v>1394127585</v>
      </c>
      <c r="M2028" s="10">
        <f t="shared" si="188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89"/>
        <v>73.503898678414089</v>
      </c>
      <c r="S2028" s="7" t="str">
        <f t="shared" si="190"/>
        <v>technology</v>
      </c>
      <c r="T2028" s="7" t="str">
        <f t="shared" si="191"/>
        <v>hardware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86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 s="10">
        <f t="shared" si="187"/>
        <v>42093.772210648152</v>
      </c>
      <c r="L2029">
        <v>1423855919</v>
      </c>
      <c r="M2029" s="10">
        <f t="shared" si="188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89"/>
        <v>223.09647495361781</v>
      </c>
      <c r="S2029" s="7" t="str">
        <f t="shared" si="190"/>
        <v>technology</v>
      </c>
      <c r="T2029" s="7" t="str">
        <f t="shared" si="191"/>
        <v>hardware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86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 s="10">
        <f t="shared" si="187"/>
        <v>40252.913194444445</v>
      </c>
      <c r="L2030">
        <v>1265493806</v>
      </c>
      <c r="M2030" s="10">
        <f t="shared" si="188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89"/>
        <v>47.911392405063289</v>
      </c>
      <c r="S2030" s="7" t="str">
        <f t="shared" si="190"/>
        <v>technology</v>
      </c>
      <c r="T2030" s="7" t="str">
        <f t="shared" si="191"/>
        <v>hardware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86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 s="10">
        <f t="shared" si="187"/>
        <v>41878.021770833337</v>
      </c>
      <c r="L2031">
        <v>1406507481</v>
      </c>
      <c r="M2031" s="10">
        <f t="shared" si="188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89"/>
        <v>96.063829787234042</v>
      </c>
      <c r="S2031" s="7" t="str">
        <f t="shared" si="190"/>
        <v>technology</v>
      </c>
      <c r="T2031" s="7" t="str">
        <f t="shared" si="191"/>
        <v>hardware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86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 s="10">
        <f t="shared" si="187"/>
        <v>41242.996481481481</v>
      </c>
      <c r="L2032">
        <v>1351641296</v>
      </c>
      <c r="M2032" s="10">
        <f t="shared" si="188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89"/>
        <v>118.6144</v>
      </c>
      <c r="S2032" s="7" t="str">
        <f t="shared" si="190"/>
        <v>technology</v>
      </c>
      <c r="T2032" s="7" t="str">
        <f t="shared" si="191"/>
        <v>hardware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86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 s="10">
        <f t="shared" si="187"/>
        <v>42013.041666666672</v>
      </c>
      <c r="L2033">
        <v>1417506853</v>
      </c>
      <c r="M2033" s="10">
        <f t="shared" si="188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89"/>
        <v>118.45472440944881</v>
      </c>
      <c r="S2033" s="7" t="str">
        <f t="shared" si="190"/>
        <v>technology</v>
      </c>
      <c r="T2033" s="7" t="str">
        <f t="shared" si="191"/>
        <v>hardware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86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 s="10">
        <f t="shared" si="187"/>
        <v>42719.208333333328</v>
      </c>
      <c r="L2034">
        <v>1479216874</v>
      </c>
      <c r="M2034" s="10">
        <f t="shared" si="188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89"/>
        <v>143.21468926553672</v>
      </c>
      <c r="S2034" s="7" t="str">
        <f t="shared" si="190"/>
        <v>technology</v>
      </c>
      <c r="T2034" s="7" t="str">
        <f t="shared" si="191"/>
        <v>hardware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86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 s="10">
        <f t="shared" si="187"/>
        <v>41755.082384259258</v>
      </c>
      <c r="L2035">
        <v>1395885518</v>
      </c>
      <c r="M2035" s="10">
        <f t="shared" si="188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89"/>
        <v>282.71518987341773</v>
      </c>
      <c r="S2035" s="7" t="str">
        <f t="shared" si="190"/>
        <v>technology</v>
      </c>
      <c r="T2035" s="7" t="str">
        <f t="shared" si="191"/>
        <v>hardware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86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 s="10">
        <f t="shared" si="187"/>
        <v>42131.290277777778</v>
      </c>
      <c r="L2036">
        <v>1426216033</v>
      </c>
      <c r="M2036" s="10">
        <f t="shared" si="188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89"/>
        <v>593.93620078740162</v>
      </c>
      <c r="S2036" s="7" t="str">
        <f t="shared" si="190"/>
        <v>technology</v>
      </c>
      <c r="T2036" s="7" t="str">
        <f t="shared" si="191"/>
        <v>hardware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86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 s="10">
        <f t="shared" si="187"/>
        <v>42357.041666666672</v>
      </c>
      <c r="L2037">
        <v>1446562807</v>
      </c>
      <c r="M2037" s="10">
        <f t="shared" si="188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89"/>
        <v>262.15704968944101</v>
      </c>
      <c r="S2037" s="7" t="str">
        <f t="shared" si="190"/>
        <v>technology</v>
      </c>
      <c r="T2037" s="7" t="str">
        <f t="shared" si="191"/>
        <v>hardware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86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 s="10">
        <f t="shared" si="187"/>
        <v>41768.864803240744</v>
      </c>
      <c r="L2038">
        <v>1397076319</v>
      </c>
      <c r="M2038" s="10">
        <f t="shared" si="188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89"/>
        <v>46.580778301886795</v>
      </c>
      <c r="S2038" s="7" t="str">
        <f t="shared" si="190"/>
        <v>technology</v>
      </c>
      <c r="T2038" s="7" t="str">
        <f t="shared" si="191"/>
        <v>hardware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86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 s="10">
        <f t="shared" si="187"/>
        <v>41638.251770833333</v>
      </c>
      <c r="L2039">
        <v>1383195753</v>
      </c>
      <c r="M2039" s="10">
        <f t="shared" si="188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89"/>
        <v>70.041118881118877</v>
      </c>
      <c r="S2039" s="7" t="str">
        <f t="shared" si="190"/>
        <v>technology</v>
      </c>
      <c r="T2039" s="7" t="str">
        <f t="shared" si="191"/>
        <v>hardware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86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 s="10">
        <f t="shared" si="187"/>
        <v>41456.75</v>
      </c>
      <c r="L2040">
        <v>1369895421</v>
      </c>
      <c r="M2040" s="10">
        <f t="shared" si="188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89"/>
        <v>164.90686274509804</v>
      </c>
      <c r="S2040" s="7" t="str">
        <f t="shared" si="190"/>
        <v>technology</v>
      </c>
      <c r="T2040" s="7" t="str">
        <f t="shared" si="191"/>
        <v>hardware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86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 s="10">
        <f t="shared" si="187"/>
        <v>42705.207638888889</v>
      </c>
      <c r="L2041">
        <v>1477996325</v>
      </c>
      <c r="M2041" s="10">
        <f t="shared" si="188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89"/>
        <v>449.26385224274406</v>
      </c>
      <c r="S2041" s="7" t="str">
        <f t="shared" si="190"/>
        <v>technology</v>
      </c>
      <c r="T2041" s="7" t="str">
        <f t="shared" si="191"/>
        <v>hardware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86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 s="10">
        <f t="shared" si="187"/>
        <v>41593.968784722223</v>
      </c>
      <c r="L2042">
        <v>1383257703</v>
      </c>
      <c r="M2042" s="10">
        <f t="shared" si="188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89"/>
        <v>27.472841328413285</v>
      </c>
      <c r="S2042" s="7" t="str">
        <f t="shared" si="190"/>
        <v>technology</v>
      </c>
      <c r="T2042" s="7" t="str">
        <f t="shared" si="191"/>
        <v>hardware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86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 s="10">
        <f t="shared" si="187"/>
        <v>42684.567442129628</v>
      </c>
      <c r="L2043">
        <v>1476189427</v>
      </c>
      <c r="M2043" s="10">
        <f t="shared" si="188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89"/>
        <v>143.97499999999999</v>
      </c>
      <c r="S2043" s="7" t="str">
        <f t="shared" si="190"/>
        <v>technology</v>
      </c>
      <c r="T2043" s="7" t="str">
        <f t="shared" si="191"/>
        <v>hardware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86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 s="10">
        <f t="shared" si="187"/>
        <v>42391.708032407405</v>
      </c>
      <c r="L2044">
        <v>1448297974</v>
      </c>
      <c r="M2044" s="10">
        <f t="shared" si="188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89"/>
        <v>88.23571428571428</v>
      </c>
      <c r="S2044" s="7" t="str">
        <f t="shared" si="190"/>
        <v>technology</v>
      </c>
      <c r="T2044" s="7" t="str">
        <f t="shared" si="191"/>
        <v>hardware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86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 s="10">
        <f t="shared" si="187"/>
        <v>42715.207638888889</v>
      </c>
      <c r="L2045">
        <v>1476764077</v>
      </c>
      <c r="M2045" s="10">
        <f t="shared" si="188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89"/>
        <v>36.326424870466319</v>
      </c>
      <c r="S2045" s="7" t="str">
        <f t="shared" si="190"/>
        <v>technology</v>
      </c>
      <c r="T2045" s="7" t="str">
        <f t="shared" si="191"/>
        <v>hardware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86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 s="10">
        <f t="shared" si="187"/>
        <v>42168.684189814812</v>
      </c>
      <c r="L2046">
        <v>1431620714</v>
      </c>
      <c r="M2046" s="10">
        <f t="shared" si="188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89"/>
        <v>90.177777777777777</v>
      </c>
      <c r="S2046" s="7" t="str">
        <f t="shared" si="190"/>
        <v>technology</v>
      </c>
      <c r="T2046" s="7" t="str">
        <f t="shared" si="191"/>
        <v>hardware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86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 s="10">
        <f t="shared" si="187"/>
        <v>41099.088506944441</v>
      </c>
      <c r="L2047">
        <v>1339207647</v>
      </c>
      <c r="M2047" s="10">
        <f t="shared" si="188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89"/>
        <v>152.62361216730039</v>
      </c>
      <c r="S2047" s="7" t="str">
        <f t="shared" si="190"/>
        <v>technology</v>
      </c>
      <c r="T2047" s="7" t="str">
        <f t="shared" si="191"/>
        <v>hardware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86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 s="10">
        <f t="shared" si="187"/>
        <v>41417.171805555554</v>
      </c>
      <c r="L2048">
        <v>1366690044</v>
      </c>
      <c r="M2048" s="10">
        <f t="shared" si="188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89"/>
        <v>55.806451612903224</v>
      </c>
      <c r="S2048" s="7" t="str">
        <f t="shared" si="190"/>
        <v>technology</v>
      </c>
      <c r="T2048" s="7" t="str">
        <f t="shared" si="191"/>
        <v>hardware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86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 s="10">
        <f t="shared" si="187"/>
        <v>42111</v>
      </c>
      <c r="L2049">
        <v>1426714870</v>
      </c>
      <c r="M2049" s="10">
        <f t="shared" si="188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89"/>
        <v>227.85327313769753</v>
      </c>
      <c r="S2049" s="7" t="str">
        <f t="shared" si="190"/>
        <v>technology</v>
      </c>
      <c r="T2049" s="7" t="str">
        <f t="shared" si="191"/>
        <v>hardware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186"/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 s="10">
        <f t="shared" si="187"/>
        <v>41417.651516203703</v>
      </c>
      <c r="L2050">
        <v>1366731491</v>
      </c>
      <c r="M2050" s="10">
        <f t="shared" si="188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si="189"/>
        <v>91.82989803350327</v>
      </c>
      <c r="S2050" s="7" t="str">
        <f t="shared" si="190"/>
        <v>technology</v>
      </c>
      <c r="T2050" s="7" t="str">
        <f t="shared" si="191"/>
        <v>hardware</v>
      </c>
    </row>
    <row r="2051" spans="1:20" ht="18.7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192">E2051/D2051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 s="10">
        <f t="shared" ref="K2051:K2114" si="193">(((J2051/60)/60)/24)+DATE(1970,1,1)</f>
        <v>41610.957638888889</v>
      </c>
      <c r="L2051">
        <v>1382963963</v>
      </c>
      <c r="M2051" s="10">
        <f t="shared" ref="M2051:M2114" si="194">(((L2051/60)/60)/24)+DATE(1970,1,1)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6">
        <f t="shared" ref="R2051:R2114" si="195">E2051/O2051</f>
        <v>80.991037735849048</v>
      </c>
      <c r="S2051" s="7" t="str">
        <f t="shared" ref="S2051:S2114" si="196">LEFT($Q2051,FIND("/",$Q2051)-1)</f>
        <v>technology</v>
      </c>
      <c r="T2051" s="7" t="str">
        <f t="shared" ref="T2051:T2114" si="197">RIGHT($Q2051,LEN($Q2051)-FIND("/",$Q2051))</f>
        <v>hardware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92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 s="10">
        <f t="shared" si="193"/>
        <v>42155.071504629625</v>
      </c>
      <c r="L2052">
        <v>1429580578</v>
      </c>
      <c r="M2052" s="10">
        <f t="shared" si="194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95"/>
        <v>278.39411764705881</v>
      </c>
      <c r="S2052" s="7" t="str">
        <f t="shared" si="196"/>
        <v>technology</v>
      </c>
      <c r="T2052" s="7" t="str">
        <f t="shared" si="197"/>
        <v>hardware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92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 s="10">
        <f t="shared" si="193"/>
        <v>41634.022418981483</v>
      </c>
      <c r="L2053">
        <v>1385425937</v>
      </c>
      <c r="M2053" s="10">
        <f t="shared" si="194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95"/>
        <v>43.095041322314053</v>
      </c>
      <c r="S2053" s="7" t="str">
        <f t="shared" si="196"/>
        <v>technology</v>
      </c>
      <c r="T2053" s="7" t="str">
        <f t="shared" si="197"/>
        <v>hardware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92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 s="10">
        <f t="shared" si="193"/>
        <v>42420.08394675926</v>
      </c>
      <c r="L2054">
        <v>1452045653</v>
      </c>
      <c r="M2054" s="10">
        <f t="shared" si="194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95"/>
        <v>326.29205175600737</v>
      </c>
      <c r="S2054" s="7" t="str">
        <f t="shared" si="196"/>
        <v>technology</v>
      </c>
      <c r="T2054" s="7" t="str">
        <f t="shared" si="197"/>
        <v>hardware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92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 s="10">
        <f t="shared" si="193"/>
        <v>42333.659155092595</v>
      </c>
      <c r="L2055">
        <v>1445870951</v>
      </c>
      <c r="M2055" s="10">
        <f t="shared" si="194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95"/>
        <v>41.743801652892564</v>
      </c>
      <c r="S2055" s="7" t="str">
        <f t="shared" si="196"/>
        <v>technology</v>
      </c>
      <c r="T2055" s="7" t="str">
        <f t="shared" si="197"/>
        <v>hardware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92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 s="10">
        <f t="shared" si="193"/>
        <v>41761.520949074074</v>
      </c>
      <c r="L2056">
        <v>1396441810</v>
      </c>
      <c r="M2056" s="10">
        <f t="shared" si="194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95"/>
        <v>64.020933977455712</v>
      </c>
      <c r="S2056" s="7" t="str">
        <f t="shared" si="196"/>
        <v>technology</v>
      </c>
      <c r="T2056" s="7" t="str">
        <f t="shared" si="197"/>
        <v>hardware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92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 s="10">
        <f t="shared" si="193"/>
        <v>41976.166666666672</v>
      </c>
      <c r="L2057">
        <v>1415031043</v>
      </c>
      <c r="M2057" s="10">
        <f t="shared" si="194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95"/>
        <v>99.455445544554451</v>
      </c>
      <c r="S2057" s="7" t="str">
        <f t="shared" si="196"/>
        <v>technology</v>
      </c>
      <c r="T2057" s="7" t="str">
        <f t="shared" si="197"/>
        <v>hardware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92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 s="10">
        <f t="shared" si="193"/>
        <v>41381.76090277778</v>
      </c>
      <c r="L2058">
        <v>1363630542</v>
      </c>
      <c r="M2058" s="10">
        <f t="shared" si="194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95"/>
        <v>138.49458483754512</v>
      </c>
      <c r="S2058" s="7" t="str">
        <f t="shared" si="196"/>
        <v>technology</v>
      </c>
      <c r="T2058" s="7" t="str">
        <f t="shared" si="197"/>
        <v>hardware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92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 s="10">
        <f t="shared" si="193"/>
        <v>42426.494583333333</v>
      </c>
      <c r="L2059">
        <v>1453895532</v>
      </c>
      <c r="M2059" s="10">
        <f t="shared" si="194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95"/>
        <v>45.547792792792798</v>
      </c>
      <c r="S2059" s="7" t="str">
        <f t="shared" si="196"/>
        <v>technology</v>
      </c>
      <c r="T2059" s="7" t="str">
        <f t="shared" si="197"/>
        <v>hardware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92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 s="10">
        <f t="shared" si="193"/>
        <v>42065.833333333328</v>
      </c>
      <c r="L2060">
        <v>1421916830</v>
      </c>
      <c r="M2060" s="10">
        <f t="shared" si="194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95"/>
        <v>10.507317073170732</v>
      </c>
      <c r="S2060" s="7" t="str">
        <f t="shared" si="196"/>
        <v>technology</v>
      </c>
      <c r="T2060" s="7" t="str">
        <f t="shared" si="197"/>
        <v>hardware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92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 s="10">
        <f t="shared" si="193"/>
        <v>42400.915972222225</v>
      </c>
      <c r="L2061">
        <v>1450880854</v>
      </c>
      <c r="M2061" s="10">
        <f t="shared" si="194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95"/>
        <v>114.76533333333333</v>
      </c>
      <c r="S2061" s="7" t="str">
        <f t="shared" si="196"/>
        <v>technology</v>
      </c>
      <c r="T2061" s="7" t="str">
        <f t="shared" si="197"/>
        <v>hardware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92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 s="10">
        <f t="shared" si="193"/>
        <v>41843.642939814818</v>
      </c>
      <c r="L2062">
        <v>1400945150</v>
      </c>
      <c r="M2062" s="10">
        <f t="shared" si="194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95"/>
        <v>35.997067448680355</v>
      </c>
      <c r="S2062" s="7" t="str">
        <f t="shared" si="196"/>
        <v>technology</v>
      </c>
      <c r="T2062" s="7" t="str">
        <f t="shared" si="197"/>
        <v>hardware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92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 s="10">
        <f t="shared" si="193"/>
        <v>42735.764513888891</v>
      </c>
      <c r="L2063">
        <v>1480616454</v>
      </c>
      <c r="M2063" s="10">
        <f t="shared" si="194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95"/>
        <v>154.17142857142858</v>
      </c>
      <c r="S2063" s="7" t="str">
        <f t="shared" si="196"/>
        <v>technology</v>
      </c>
      <c r="T2063" s="7" t="str">
        <f t="shared" si="197"/>
        <v>hardware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92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 s="10">
        <f t="shared" si="193"/>
        <v>42453.341412037036</v>
      </c>
      <c r="L2064">
        <v>1456218698</v>
      </c>
      <c r="M2064" s="10">
        <f t="shared" si="194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95"/>
        <v>566.38916256157631</v>
      </c>
      <c r="S2064" s="7" t="str">
        <f t="shared" si="196"/>
        <v>technology</v>
      </c>
      <c r="T2064" s="7" t="str">
        <f t="shared" si="197"/>
        <v>hardware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92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 s="10">
        <f t="shared" si="193"/>
        <v>42505.73265046296</v>
      </c>
      <c r="L2065">
        <v>1460482501</v>
      </c>
      <c r="M2065" s="10">
        <f t="shared" si="194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95"/>
        <v>120.85714285714286</v>
      </c>
      <c r="S2065" s="7" t="str">
        <f t="shared" si="196"/>
        <v>technology</v>
      </c>
      <c r="T2065" s="7" t="str">
        <f t="shared" si="197"/>
        <v>hardware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92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 s="10">
        <f t="shared" si="193"/>
        <v>41425.5</v>
      </c>
      <c r="L2066">
        <v>1366879523</v>
      </c>
      <c r="M2066" s="10">
        <f t="shared" si="194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95"/>
        <v>86.163845492085343</v>
      </c>
      <c r="S2066" s="7" t="str">
        <f t="shared" si="196"/>
        <v>technology</v>
      </c>
      <c r="T2066" s="7" t="str">
        <f t="shared" si="197"/>
        <v>hardware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92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 s="10">
        <f t="shared" si="193"/>
        <v>41633.333668981482</v>
      </c>
      <c r="L2067">
        <v>1385366429</v>
      </c>
      <c r="M2067" s="10">
        <f t="shared" si="194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95"/>
        <v>51.212114395886893</v>
      </c>
      <c r="S2067" s="7" t="str">
        <f t="shared" si="196"/>
        <v>technology</v>
      </c>
      <c r="T2067" s="7" t="str">
        <f t="shared" si="197"/>
        <v>hardware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92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 s="10">
        <f t="shared" si="193"/>
        <v>41874.771793981483</v>
      </c>
      <c r="L2068">
        <v>1406226683</v>
      </c>
      <c r="M2068" s="10">
        <f t="shared" si="194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95"/>
        <v>67.261538461538464</v>
      </c>
      <c r="S2068" s="7" t="str">
        <f t="shared" si="196"/>
        <v>technology</v>
      </c>
      <c r="T2068" s="7" t="str">
        <f t="shared" si="197"/>
        <v>hardware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92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 s="10">
        <f t="shared" si="193"/>
        <v>42148.853888888887</v>
      </c>
      <c r="L2069">
        <v>1429648176</v>
      </c>
      <c r="M2069" s="10">
        <f t="shared" si="194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95"/>
        <v>62.8</v>
      </c>
      <c r="S2069" s="7" t="str">
        <f t="shared" si="196"/>
        <v>technology</v>
      </c>
      <c r="T2069" s="7" t="str">
        <f t="shared" si="197"/>
        <v>hardware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92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 s="10">
        <f t="shared" si="193"/>
        <v>42663.841608796298</v>
      </c>
      <c r="L2070">
        <v>1474402315</v>
      </c>
      <c r="M2070" s="10">
        <f t="shared" si="194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95"/>
        <v>346.13118421052633</v>
      </c>
      <c r="S2070" s="7" t="str">
        <f t="shared" si="196"/>
        <v>technology</v>
      </c>
      <c r="T2070" s="7" t="str">
        <f t="shared" si="197"/>
        <v>hardware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92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 s="10">
        <f t="shared" si="193"/>
        <v>42371.972118055557</v>
      </c>
      <c r="L2071">
        <v>1449098391</v>
      </c>
      <c r="M2071" s="10">
        <f t="shared" si="194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95"/>
        <v>244.11912547528519</v>
      </c>
      <c r="S2071" s="7" t="str">
        <f t="shared" si="196"/>
        <v>technology</v>
      </c>
      <c r="T2071" s="7" t="str">
        <f t="shared" si="197"/>
        <v>hardware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92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 s="10">
        <f t="shared" si="193"/>
        <v>42549.6565162037</v>
      </c>
      <c r="L2072">
        <v>1464536723</v>
      </c>
      <c r="M2072" s="10">
        <f t="shared" si="194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95"/>
        <v>259.25424836601309</v>
      </c>
      <c r="S2072" s="7" t="str">
        <f t="shared" si="196"/>
        <v>technology</v>
      </c>
      <c r="T2072" s="7" t="str">
        <f t="shared" si="197"/>
        <v>hardware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92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 s="10">
        <f t="shared" si="193"/>
        <v>42645.278749999998</v>
      </c>
      <c r="L2073">
        <v>1471502484</v>
      </c>
      <c r="M2073" s="10">
        <f t="shared" si="194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95"/>
        <v>201.96402877697841</v>
      </c>
      <c r="S2073" s="7" t="str">
        <f t="shared" si="196"/>
        <v>technology</v>
      </c>
      <c r="T2073" s="7" t="str">
        <f t="shared" si="197"/>
        <v>hardware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92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 s="10">
        <f t="shared" si="193"/>
        <v>42497.581388888888</v>
      </c>
      <c r="L2074">
        <v>1460037432</v>
      </c>
      <c r="M2074" s="10">
        <f t="shared" si="194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95"/>
        <v>226.20857142857142</v>
      </c>
      <c r="S2074" s="7" t="str">
        <f t="shared" si="196"/>
        <v>technology</v>
      </c>
      <c r="T2074" s="7" t="str">
        <f t="shared" si="197"/>
        <v>hardware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92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 s="10">
        <f t="shared" si="193"/>
        <v>42132.668032407411</v>
      </c>
      <c r="L2075">
        <v>1427212918</v>
      </c>
      <c r="M2075" s="10">
        <f t="shared" si="194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95"/>
        <v>324.69</v>
      </c>
      <c r="S2075" s="7" t="str">
        <f t="shared" si="196"/>
        <v>technology</v>
      </c>
      <c r="T2075" s="7" t="str">
        <f t="shared" si="197"/>
        <v>hardware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92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 s="10">
        <f t="shared" si="193"/>
        <v>42496.826180555552</v>
      </c>
      <c r="L2076">
        <v>1459972182</v>
      </c>
      <c r="M2076" s="10">
        <f t="shared" si="194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95"/>
        <v>205</v>
      </c>
      <c r="S2076" s="7" t="str">
        <f t="shared" si="196"/>
        <v>technology</v>
      </c>
      <c r="T2076" s="7" t="str">
        <f t="shared" si="197"/>
        <v>hardware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92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 s="10">
        <f t="shared" si="193"/>
        <v>41480.681574074071</v>
      </c>
      <c r="L2077">
        <v>1372177288</v>
      </c>
      <c r="M2077" s="10">
        <f t="shared" si="194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95"/>
        <v>20.465926829268295</v>
      </c>
      <c r="S2077" s="7" t="str">
        <f t="shared" si="196"/>
        <v>technology</v>
      </c>
      <c r="T2077" s="7" t="str">
        <f t="shared" si="197"/>
        <v>hardware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92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 s="10">
        <f t="shared" si="193"/>
        <v>41843.880659722221</v>
      </c>
      <c r="L2078">
        <v>1402693689</v>
      </c>
      <c r="M2078" s="10">
        <f t="shared" si="194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95"/>
        <v>116.35303146309367</v>
      </c>
      <c r="S2078" s="7" t="str">
        <f t="shared" si="196"/>
        <v>technology</v>
      </c>
      <c r="T2078" s="7" t="str">
        <f t="shared" si="197"/>
        <v>hardware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92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 s="10">
        <f t="shared" si="193"/>
        <v>42160.875</v>
      </c>
      <c r="L2079">
        <v>1428541276</v>
      </c>
      <c r="M2079" s="10">
        <f t="shared" si="194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95"/>
        <v>307.20212765957444</v>
      </c>
      <c r="S2079" s="7" t="str">
        <f t="shared" si="196"/>
        <v>technology</v>
      </c>
      <c r="T2079" s="7" t="str">
        <f t="shared" si="197"/>
        <v>hardware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92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 s="10">
        <f t="shared" si="193"/>
        <v>42722.771493055552</v>
      </c>
      <c r="L2080">
        <v>1479493857</v>
      </c>
      <c r="M2080" s="10">
        <f t="shared" si="194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95"/>
        <v>546.6875</v>
      </c>
      <c r="S2080" s="7" t="str">
        <f t="shared" si="196"/>
        <v>technology</v>
      </c>
      <c r="T2080" s="7" t="str">
        <f t="shared" si="197"/>
        <v>hardware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92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 s="10">
        <f t="shared" si="193"/>
        <v>42180.791666666672</v>
      </c>
      <c r="L2081">
        <v>1432659793</v>
      </c>
      <c r="M2081" s="10">
        <f t="shared" si="194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95"/>
        <v>47.474464579901152</v>
      </c>
      <c r="S2081" s="7" t="str">
        <f t="shared" si="196"/>
        <v>technology</v>
      </c>
      <c r="T2081" s="7" t="str">
        <f t="shared" si="197"/>
        <v>hardware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92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 s="10">
        <f t="shared" si="193"/>
        <v>42319.998842592591</v>
      </c>
      <c r="L2082">
        <v>1444690700</v>
      </c>
      <c r="M2082" s="10">
        <f t="shared" si="194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95"/>
        <v>101.56</v>
      </c>
      <c r="S2082" s="7" t="str">
        <f t="shared" si="196"/>
        <v>technology</v>
      </c>
      <c r="T2082" s="7" t="str">
        <f t="shared" si="197"/>
        <v>hardware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92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 s="10">
        <f t="shared" si="193"/>
        <v>41045.207638888889</v>
      </c>
      <c r="L2083">
        <v>1333597555</v>
      </c>
      <c r="M2083" s="10">
        <f t="shared" si="194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95"/>
        <v>72.909090909090907</v>
      </c>
      <c r="S2083" s="7" t="str">
        <f t="shared" si="196"/>
        <v>music</v>
      </c>
      <c r="T2083" s="7" t="str">
        <f t="shared" si="197"/>
        <v>indie rock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92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 s="10">
        <f t="shared" si="193"/>
        <v>40871.161990740737</v>
      </c>
      <c r="L2084">
        <v>1316919196</v>
      </c>
      <c r="M2084" s="10">
        <f t="shared" si="194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95"/>
        <v>43.710526315789473</v>
      </c>
      <c r="S2084" s="7" t="str">
        <f t="shared" si="196"/>
        <v>music</v>
      </c>
      <c r="T2084" s="7" t="str">
        <f t="shared" si="197"/>
        <v>indie rock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92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 s="10">
        <f t="shared" si="193"/>
        <v>41064.72216435185</v>
      </c>
      <c r="L2085">
        <v>1336238395</v>
      </c>
      <c r="M2085" s="10">
        <f t="shared" si="194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95"/>
        <v>34</v>
      </c>
      <c r="S2085" s="7" t="str">
        <f t="shared" si="196"/>
        <v>music</v>
      </c>
      <c r="T2085" s="7" t="str">
        <f t="shared" si="197"/>
        <v>indie rock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92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 s="10">
        <f t="shared" si="193"/>
        <v>41763.290972222225</v>
      </c>
      <c r="L2086">
        <v>1396468782</v>
      </c>
      <c r="M2086" s="10">
        <f t="shared" si="194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95"/>
        <v>70.652173913043484</v>
      </c>
      <c r="S2086" s="7" t="str">
        <f t="shared" si="196"/>
        <v>music</v>
      </c>
      <c r="T2086" s="7" t="str">
        <f t="shared" si="197"/>
        <v>indie rock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92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 s="10">
        <f t="shared" si="193"/>
        <v>41105.835497685184</v>
      </c>
      <c r="L2087">
        <v>1339790587</v>
      </c>
      <c r="M2087" s="10">
        <f t="shared" si="194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95"/>
        <v>89.301204819277103</v>
      </c>
      <c r="S2087" s="7" t="str">
        <f t="shared" si="196"/>
        <v>music</v>
      </c>
      <c r="T2087" s="7" t="str">
        <f t="shared" si="197"/>
        <v>indie rock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92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 s="10">
        <f t="shared" si="193"/>
        <v>40891.207638888889</v>
      </c>
      <c r="L2088">
        <v>1321200332</v>
      </c>
      <c r="M2088" s="10">
        <f t="shared" si="194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95"/>
        <v>115.08571428571429</v>
      </c>
      <c r="S2088" s="7" t="str">
        <f t="shared" si="196"/>
        <v>music</v>
      </c>
      <c r="T2088" s="7" t="str">
        <f t="shared" si="197"/>
        <v>indie rock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92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 s="10">
        <f t="shared" si="193"/>
        <v>40794.204375000001</v>
      </c>
      <c r="L2089">
        <v>1312865658</v>
      </c>
      <c r="M2089" s="10">
        <f t="shared" si="194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95"/>
        <v>62.12</v>
      </c>
      <c r="S2089" s="7" t="str">
        <f t="shared" si="196"/>
        <v>music</v>
      </c>
      <c r="T2089" s="7" t="str">
        <f t="shared" si="197"/>
        <v>indie rock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92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 s="10">
        <f t="shared" si="193"/>
        <v>40432.165972222225</v>
      </c>
      <c r="L2090">
        <v>1281028152</v>
      </c>
      <c r="M2090" s="10">
        <f t="shared" si="194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95"/>
        <v>46.204266666666669</v>
      </c>
      <c r="S2090" s="7" t="str">
        <f t="shared" si="196"/>
        <v>music</v>
      </c>
      <c r="T2090" s="7" t="str">
        <f t="shared" si="197"/>
        <v>indie rock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92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 s="10">
        <f t="shared" si="193"/>
        <v>41488.076319444444</v>
      </c>
      <c r="L2091">
        <v>1372384194</v>
      </c>
      <c r="M2091" s="10">
        <f t="shared" si="194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95"/>
        <v>48.54854838709678</v>
      </c>
      <c r="S2091" s="7" t="str">
        <f t="shared" si="196"/>
        <v>music</v>
      </c>
      <c r="T2091" s="7" t="str">
        <f t="shared" si="197"/>
        <v>indie rock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92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 s="10">
        <f t="shared" si="193"/>
        <v>41329.381423611114</v>
      </c>
      <c r="L2092">
        <v>1359104955</v>
      </c>
      <c r="M2092" s="10">
        <f t="shared" si="194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95"/>
        <v>57.520187499999999</v>
      </c>
      <c r="S2092" s="7" t="str">
        <f t="shared" si="196"/>
        <v>music</v>
      </c>
      <c r="T2092" s="7" t="str">
        <f t="shared" si="197"/>
        <v>indie rock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92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 s="10">
        <f t="shared" si="193"/>
        <v>40603.833333333336</v>
      </c>
      <c r="L2093">
        <v>1294818278</v>
      </c>
      <c r="M2093" s="10">
        <f t="shared" si="194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95"/>
        <v>88.147154471544724</v>
      </c>
      <c r="S2093" s="7" t="str">
        <f t="shared" si="196"/>
        <v>music</v>
      </c>
      <c r="T2093" s="7" t="str">
        <f t="shared" si="197"/>
        <v>indie rock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92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 s="10">
        <f t="shared" si="193"/>
        <v>40823.707546296297</v>
      </c>
      <c r="L2094">
        <v>1312822732</v>
      </c>
      <c r="M2094" s="10">
        <f t="shared" si="194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95"/>
        <v>110.49090909090908</v>
      </c>
      <c r="S2094" s="7" t="str">
        <f t="shared" si="196"/>
        <v>music</v>
      </c>
      <c r="T2094" s="7" t="str">
        <f t="shared" si="197"/>
        <v>indie rock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92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 s="10">
        <f t="shared" si="193"/>
        <v>41265.896203703705</v>
      </c>
      <c r="L2095">
        <v>1351024232</v>
      </c>
      <c r="M2095" s="10">
        <f t="shared" si="194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95"/>
        <v>66.826086956521735</v>
      </c>
      <c r="S2095" s="7" t="str">
        <f t="shared" si="196"/>
        <v>music</v>
      </c>
      <c r="T2095" s="7" t="str">
        <f t="shared" si="197"/>
        <v>indie rock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92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 s="10">
        <f t="shared" si="193"/>
        <v>40973.125</v>
      </c>
      <c r="L2096">
        <v>1327969730</v>
      </c>
      <c r="M2096" s="10">
        <f t="shared" si="194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95"/>
        <v>58.597222222222221</v>
      </c>
      <c r="S2096" s="7" t="str">
        <f t="shared" si="196"/>
        <v>music</v>
      </c>
      <c r="T2096" s="7" t="str">
        <f t="shared" si="197"/>
        <v>indie rock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92"/>
        <v>1</v>
      </c>
      <c r="G2097" t="s">
        <v>8219</v>
      </c>
      <c r="H2097" t="s">
        <v>8224</v>
      </c>
      <c r="I2097" t="s">
        <v>8246</v>
      </c>
      <c r="J2097">
        <v>1317576973</v>
      </c>
      <c r="K2097" s="10">
        <f t="shared" si="193"/>
        <v>40818.733483796292</v>
      </c>
      <c r="L2097">
        <v>1312392973</v>
      </c>
      <c r="M2097" s="10">
        <f t="shared" si="194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95"/>
        <v>113.63636363636364</v>
      </c>
      <c r="S2097" s="7" t="str">
        <f t="shared" si="196"/>
        <v>music</v>
      </c>
      <c r="T2097" s="7" t="str">
        <f t="shared" si="197"/>
        <v>indie rock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92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 s="10">
        <f t="shared" si="193"/>
        <v>41208.165972222225</v>
      </c>
      <c r="L2098">
        <v>1349892735</v>
      </c>
      <c r="M2098" s="10">
        <f t="shared" si="194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95"/>
        <v>43.571428571428569</v>
      </c>
      <c r="S2098" s="7" t="str">
        <f t="shared" si="196"/>
        <v>music</v>
      </c>
      <c r="T2098" s="7" t="str">
        <f t="shared" si="197"/>
        <v>indie rock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92"/>
        <v>1</v>
      </c>
      <c r="G2099" t="s">
        <v>8219</v>
      </c>
      <c r="H2099" t="s">
        <v>8224</v>
      </c>
      <c r="I2099" t="s">
        <v>8246</v>
      </c>
      <c r="J2099">
        <v>1322751735</v>
      </c>
      <c r="K2099" s="10">
        <f t="shared" si="193"/>
        <v>40878.626562500001</v>
      </c>
      <c r="L2099">
        <v>1317564135</v>
      </c>
      <c r="M2099" s="10">
        <f t="shared" si="194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95"/>
        <v>78.94736842105263</v>
      </c>
      <c r="S2099" s="7" t="str">
        <f t="shared" si="196"/>
        <v>music</v>
      </c>
      <c r="T2099" s="7" t="str">
        <f t="shared" si="197"/>
        <v>indie rock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92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 s="10">
        <f t="shared" si="193"/>
        <v>40976.11383101852</v>
      </c>
      <c r="L2100">
        <v>1328582635</v>
      </c>
      <c r="M2100" s="10">
        <f t="shared" si="194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95"/>
        <v>188.125</v>
      </c>
      <c r="S2100" s="7" t="str">
        <f t="shared" si="196"/>
        <v>music</v>
      </c>
      <c r="T2100" s="7" t="str">
        <f t="shared" si="197"/>
        <v>indie rock</v>
      </c>
    </row>
    <row r="2101" spans="1:20" ht="18.7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92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 s="10">
        <f t="shared" si="193"/>
        <v>42187.152777777781</v>
      </c>
      <c r="L2101">
        <v>1434650084</v>
      </c>
      <c r="M2101" s="10">
        <f t="shared" si="194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95"/>
        <v>63.031746031746032</v>
      </c>
      <c r="S2101" s="7" t="str">
        <f t="shared" si="196"/>
        <v>music</v>
      </c>
      <c r="T2101" s="7" t="str">
        <f t="shared" si="197"/>
        <v>indie rock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92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 s="10">
        <f t="shared" si="193"/>
        <v>41090.165972222225</v>
      </c>
      <c r="L2102">
        <v>1339704141</v>
      </c>
      <c r="M2102" s="10">
        <f t="shared" si="194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95"/>
        <v>30.37037037037037</v>
      </c>
      <c r="S2102" s="7" t="str">
        <f t="shared" si="196"/>
        <v>music</v>
      </c>
      <c r="T2102" s="7" t="str">
        <f t="shared" si="197"/>
        <v>indie rock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92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 s="10">
        <f t="shared" si="193"/>
        <v>40952.149467592593</v>
      </c>
      <c r="L2103">
        <v>1323920114</v>
      </c>
      <c r="M2103" s="10">
        <f t="shared" si="194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95"/>
        <v>51.477272727272727</v>
      </c>
      <c r="S2103" s="7" t="str">
        <f t="shared" si="196"/>
        <v>music</v>
      </c>
      <c r="T2103" s="7" t="str">
        <f t="shared" si="197"/>
        <v>indie rock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92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 s="10">
        <f t="shared" si="193"/>
        <v>40668.868611111109</v>
      </c>
      <c r="L2104">
        <v>1302036648</v>
      </c>
      <c r="M2104" s="10">
        <f t="shared" si="194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95"/>
        <v>35.789473684210527</v>
      </c>
      <c r="S2104" s="7" t="str">
        <f t="shared" si="196"/>
        <v>music</v>
      </c>
      <c r="T2104" s="7" t="str">
        <f t="shared" si="197"/>
        <v>indie rock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92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 s="10">
        <f t="shared" si="193"/>
        <v>41222.7966087963</v>
      </c>
      <c r="L2105">
        <v>1349892427</v>
      </c>
      <c r="M2105" s="10">
        <f t="shared" si="194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95"/>
        <v>98.817391304347822</v>
      </c>
      <c r="S2105" s="7" t="str">
        <f t="shared" si="196"/>
        <v>music</v>
      </c>
      <c r="T2105" s="7" t="str">
        <f t="shared" si="197"/>
        <v>indie rock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92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 s="10">
        <f t="shared" si="193"/>
        <v>41425</v>
      </c>
      <c r="L2106">
        <v>1367286434</v>
      </c>
      <c r="M2106" s="10">
        <f t="shared" si="194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95"/>
        <v>28</v>
      </c>
      <c r="S2106" s="7" t="str">
        <f t="shared" si="196"/>
        <v>music</v>
      </c>
      <c r="T2106" s="7" t="str">
        <f t="shared" si="197"/>
        <v>indie rock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92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 s="10">
        <f t="shared" si="193"/>
        <v>41964.166666666672</v>
      </c>
      <c r="L2107">
        <v>1415472953</v>
      </c>
      <c r="M2107" s="10">
        <f t="shared" si="194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95"/>
        <v>51.313131313131315</v>
      </c>
      <c r="S2107" s="7" t="str">
        <f t="shared" si="196"/>
        <v>music</v>
      </c>
      <c r="T2107" s="7" t="str">
        <f t="shared" si="197"/>
        <v>indie rock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92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 s="10">
        <f t="shared" si="193"/>
        <v>41300.21497685185</v>
      </c>
      <c r="L2108">
        <v>1356584974</v>
      </c>
      <c r="M2108" s="10">
        <f t="shared" si="194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95"/>
        <v>53.522727272727273</v>
      </c>
      <c r="S2108" s="7" t="str">
        <f t="shared" si="196"/>
        <v>music</v>
      </c>
      <c r="T2108" s="7" t="str">
        <f t="shared" si="197"/>
        <v>indie rock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92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 s="10">
        <f t="shared" si="193"/>
        <v>41955.752233796295</v>
      </c>
      <c r="L2109">
        <v>1413997393</v>
      </c>
      <c r="M2109" s="10">
        <f t="shared" si="194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95"/>
        <v>37.149310344827583</v>
      </c>
      <c r="S2109" s="7" t="str">
        <f t="shared" si="196"/>
        <v>music</v>
      </c>
      <c r="T2109" s="7" t="str">
        <f t="shared" si="197"/>
        <v>indie rock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92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 s="10">
        <f t="shared" si="193"/>
        <v>41162.163194444445</v>
      </c>
      <c r="L2110">
        <v>1344917580</v>
      </c>
      <c r="M2110" s="10">
        <f t="shared" si="194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95"/>
        <v>89.895287958115176</v>
      </c>
      <c r="S2110" s="7" t="str">
        <f t="shared" si="196"/>
        <v>music</v>
      </c>
      <c r="T2110" s="7" t="str">
        <f t="shared" si="197"/>
        <v>indie rock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92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 s="10">
        <f t="shared" si="193"/>
        <v>42190.708530092597</v>
      </c>
      <c r="L2111">
        <v>1433523617</v>
      </c>
      <c r="M2111" s="10">
        <f t="shared" si="194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95"/>
        <v>106.52500000000001</v>
      </c>
      <c r="S2111" s="7" t="str">
        <f t="shared" si="196"/>
        <v>music</v>
      </c>
      <c r="T2111" s="7" t="str">
        <f t="shared" si="197"/>
        <v>indie rock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92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 s="10">
        <f t="shared" si="193"/>
        <v>41787.207638888889</v>
      </c>
      <c r="L2112">
        <v>1398873969</v>
      </c>
      <c r="M2112" s="10">
        <f t="shared" si="194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95"/>
        <v>52.815789473684212</v>
      </c>
      <c r="S2112" s="7" t="str">
        <f t="shared" si="196"/>
        <v>music</v>
      </c>
      <c r="T2112" s="7" t="str">
        <f t="shared" si="197"/>
        <v>indie rock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92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 s="10">
        <f t="shared" si="193"/>
        <v>40770.041666666664</v>
      </c>
      <c r="L2113">
        <v>1307594625</v>
      </c>
      <c r="M2113" s="10">
        <f t="shared" si="194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95"/>
        <v>54.615384615384613</v>
      </c>
      <c r="S2113" s="7" t="str">
        <f t="shared" si="196"/>
        <v>music</v>
      </c>
      <c r="T2113" s="7" t="str">
        <f t="shared" si="197"/>
        <v>indie rock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192"/>
        <v>1</v>
      </c>
      <c r="G2114" t="s">
        <v>8219</v>
      </c>
      <c r="H2114" t="s">
        <v>8224</v>
      </c>
      <c r="I2114" t="s">
        <v>8246</v>
      </c>
      <c r="J2114">
        <v>1366064193</v>
      </c>
      <c r="K2114" s="10">
        <f t="shared" si="193"/>
        <v>41379.928159722222</v>
      </c>
      <c r="L2114">
        <v>1364854593</v>
      </c>
      <c r="M2114" s="10">
        <f t="shared" si="194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si="195"/>
        <v>27.272727272727273</v>
      </c>
      <c r="S2114" s="7" t="str">
        <f t="shared" si="196"/>
        <v>music</v>
      </c>
      <c r="T2114" s="7" t="str">
        <f t="shared" si="197"/>
        <v>indie rock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198">E2115/D2115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 s="10">
        <f t="shared" ref="K2115:K2178" si="199">(((J2115/60)/60)/24)+DATE(1970,1,1)</f>
        <v>41905.86546296296</v>
      </c>
      <c r="L2115">
        <v>1408481176</v>
      </c>
      <c r="M2115" s="10">
        <f t="shared" ref="M2115:M2178" si="200">(((L2115/60)/60)/24)+DATE(1970,1,1)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ref="R2115:R2178" si="201">E2115/O2115</f>
        <v>68.598130841121488</v>
      </c>
      <c r="S2115" s="7" t="str">
        <f t="shared" ref="S2115:S2178" si="202">LEFT($Q2115,FIND("/",$Q2115)-1)</f>
        <v>music</v>
      </c>
      <c r="T2115" s="7" t="str">
        <f t="shared" ref="T2115:T2178" si="203">RIGHT($Q2115,LEN($Q2115)-FIND("/",$Q2115))</f>
        <v>indie rock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98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 s="10">
        <f t="shared" si="199"/>
        <v>40521.207638888889</v>
      </c>
      <c r="L2116">
        <v>1286480070</v>
      </c>
      <c r="M2116" s="10">
        <f t="shared" si="200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201"/>
        <v>35.612244897959187</v>
      </c>
      <c r="S2116" s="7" t="str">
        <f t="shared" si="202"/>
        <v>music</v>
      </c>
      <c r="T2116" s="7" t="str">
        <f t="shared" si="203"/>
        <v>indie rock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98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 s="10">
        <f t="shared" si="199"/>
        <v>40594.081030092595</v>
      </c>
      <c r="L2117">
        <v>1295575001</v>
      </c>
      <c r="M2117" s="10">
        <f t="shared" si="200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201"/>
        <v>94.027777777777771</v>
      </c>
      <c r="S2117" s="7" t="str">
        <f t="shared" si="202"/>
        <v>music</v>
      </c>
      <c r="T2117" s="7" t="str">
        <f t="shared" si="203"/>
        <v>indie rock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98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 s="10">
        <f t="shared" si="199"/>
        <v>41184.777812500004</v>
      </c>
      <c r="L2118">
        <v>1345056003</v>
      </c>
      <c r="M2118" s="10">
        <f t="shared" si="200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201"/>
        <v>526.45652173913038</v>
      </c>
      <c r="S2118" s="7" t="str">
        <f t="shared" si="202"/>
        <v>music</v>
      </c>
      <c r="T2118" s="7" t="str">
        <f t="shared" si="203"/>
        <v>indie rock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98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 s="10">
        <f t="shared" si="199"/>
        <v>42304.207638888889</v>
      </c>
      <c r="L2119">
        <v>1444699549</v>
      </c>
      <c r="M2119" s="10">
        <f t="shared" si="200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201"/>
        <v>50.657142857142858</v>
      </c>
      <c r="S2119" s="7" t="str">
        <f t="shared" si="202"/>
        <v>music</v>
      </c>
      <c r="T2119" s="7" t="str">
        <f t="shared" si="203"/>
        <v>indie rock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98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 s="10">
        <f t="shared" si="199"/>
        <v>40748.839537037034</v>
      </c>
      <c r="L2120">
        <v>1308946136</v>
      </c>
      <c r="M2120" s="10">
        <f t="shared" si="200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201"/>
        <v>79.182941176470578</v>
      </c>
      <c r="S2120" s="7" t="str">
        <f t="shared" si="202"/>
        <v>music</v>
      </c>
      <c r="T2120" s="7" t="str">
        <f t="shared" si="203"/>
        <v>indie rock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98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 s="10">
        <f t="shared" si="199"/>
        <v>41137.130150462966</v>
      </c>
      <c r="L2121">
        <v>1342494445</v>
      </c>
      <c r="M2121" s="10">
        <f t="shared" si="200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201"/>
        <v>91.590909090909093</v>
      </c>
      <c r="S2121" s="7" t="str">
        <f t="shared" si="202"/>
        <v>music</v>
      </c>
      <c r="T2121" s="7" t="str">
        <f t="shared" si="203"/>
        <v>indie rock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98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 s="10">
        <f t="shared" si="199"/>
        <v>41640.964537037034</v>
      </c>
      <c r="L2122">
        <v>1384384136</v>
      </c>
      <c r="M2122" s="10">
        <f t="shared" si="200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201"/>
        <v>116.96275362318841</v>
      </c>
      <c r="S2122" s="7" t="str">
        <f t="shared" si="202"/>
        <v>music</v>
      </c>
      <c r="T2122" s="7" t="str">
        <f t="shared" si="203"/>
        <v>indie rock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98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 s="10">
        <f t="shared" si="199"/>
        <v>42746.7424537037</v>
      </c>
      <c r="L2123">
        <v>1481564948</v>
      </c>
      <c r="M2123" s="10">
        <f t="shared" si="200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201"/>
        <v>28.4</v>
      </c>
      <c r="S2123" s="7" t="str">
        <f t="shared" si="202"/>
        <v>games</v>
      </c>
      <c r="T2123" s="7" t="str">
        <f t="shared" si="203"/>
        <v>video games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98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 s="10">
        <f t="shared" si="199"/>
        <v>42742.300567129627</v>
      </c>
      <c r="L2124">
        <v>1481181169</v>
      </c>
      <c r="M2124" s="10">
        <f t="shared" si="200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201"/>
        <v>103.33333333333333</v>
      </c>
      <c r="S2124" s="7" t="str">
        <f t="shared" si="202"/>
        <v>games</v>
      </c>
      <c r="T2124" s="7" t="str">
        <f t="shared" si="203"/>
        <v>video games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98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 s="10">
        <f t="shared" si="199"/>
        <v>40252.290972222225</v>
      </c>
      <c r="L2125">
        <v>1263982307</v>
      </c>
      <c r="M2125" s="10">
        <f t="shared" si="200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201"/>
        <v>10</v>
      </c>
      <c r="S2125" s="7" t="str">
        <f t="shared" si="202"/>
        <v>games</v>
      </c>
      <c r="T2125" s="7" t="str">
        <f t="shared" si="203"/>
        <v>video games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98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 s="10">
        <f t="shared" si="199"/>
        <v>40512.208333333336</v>
      </c>
      <c r="L2126">
        <v>1286930435</v>
      </c>
      <c r="M2126" s="10">
        <f t="shared" si="200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201"/>
        <v>23</v>
      </c>
      <c r="S2126" s="7" t="str">
        <f t="shared" si="202"/>
        <v>games</v>
      </c>
      <c r="T2126" s="7" t="str">
        <f t="shared" si="203"/>
        <v>video games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98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 s="10">
        <f t="shared" si="199"/>
        <v>42221.023530092592</v>
      </c>
      <c r="L2127">
        <v>1436142833</v>
      </c>
      <c r="M2127" s="10">
        <f t="shared" si="200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201"/>
        <v>31.555555555555557</v>
      </c>
      <c r="S2127" s="7" t="str">
        <f t="shared" si="202"/>
        <v>games</v>
      </c>
      <c r="T2127" s="7" t="str">
        <f t="shared" si="203"/>
        <v>video games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98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 s="10">
        <f t="shared" si="199"/>
        <v>41981.973229166666</v>
      </c>
      <c r="L2128">
        <v>1415488887</v>
      </c>
      <c r="M2128" s="10">
        <f t="shared" si="200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201"/>
        <v>5</v>
      </c>
      <c r="S2128" s="7" t="str">
        <f t="shared" si="202"/>
        <v>games</v>
      </c>
      <c r="T2128" s="7" t="str">
        <f t="shared" si="203"/>
        <v>video games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98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 s="10">
        <f t="shared" si="199"/>
        <v>42075.463692129633</v>
      </c>
      <c r="L2129">
        <v>1423570063</v>
      </c>
      <c r="M2129" s="10">
        <f t="shared" si="200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201"/>
        <v>34.220338983050844</v>
      </c>
      <c r="S2129" s="7" t="str">
        <f t="shared" si="202"/>
        <v>games</v>
      </c>
      <c r="T2129" s="7" t="str">
        <f t="shared" si="203"/>
        <v>video games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98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 s="10">
        <f t="shared" si="199"/>
        <v>41903.772789351853</v>
      </c>
      <c r="L2130">
        <v>1406140369</v>
      </c>
      <c r="M2130" s="10">
        <f t="shared" si="200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201"/>
        <v>25</v>
      </c>
      <c r="S2130" s="7" t="str">
        <f t="shared" si="202"/>
        <v>games</v>
      </c>
      <c r="T2130" s="7" t="str">
        <f t="shared" si="203"/>
        <v>video games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98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 s="10">
        <f t="shared" si="199"/>
        <v>42439.024305555555</v>
      </c>
      <c r="L2131">
        <v>1454978100</v>
      </c>
      <c r="M2131" s="10">
        <f t="shared" si="200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201"/>
        <v>19.666666666666668</v>
      </c>
      <c r="S2131" s="7" t="str">
        <f t="shared" si="202"/>
        <v>games</v>
      </c>
      <c r="T2131" s="7" t="str">
        <f t="shared" si="203"/>
        <v>video games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98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 s="10">
        <f t="shared" si="199"/>
        <v>41867.086377314816</v>
      </c>
      <c r="L2132">
        <v>1405130663</v>
      </c>
      <c r="M2132" s="10">
        <f t="shared" si="200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201"/>
        <v>21.25</v>
      </c>
      <c r="S2132" s="7" t="str">
        <f t="shared" si="202"/>
        <v>games</v>
      </c>
      <c r="T2132" s="7" t="str">
        <f t="shared" si="203"/>
        <v>video games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98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 s="10">
        <f t="shared" si="199"/>
        <v>42197.207071759258</v>
      </c>
      <c r="L2133">
        <v>1434085091</v>
      </c>
      <c r="M2133" s="10">
        <f t="shared" si="200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201"/>
        <v>8.3333333333333339</v>
      </c>
      <c r="S2133" s="7" t="str">
        <f t="shared" si="202"/>
        <v>games</v>
      </c>
      <c r="T2133" s="7" t="str">
        <f t="shared" si="203"/>
        <v>video games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98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 s="10">
        <f t="shared" si="199"/>
        <v>41673.487175925926</v>
      </c>
      <c r="L2134">
        <v>1388835692</v>
      </c>
      <c r="M2134" s="10">
        <f t="shared" si="200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201"/>
        <v>21.34333333333333</v>
      </c>
      <c r="S2134" s="7" t="str">
        <f t="shared" si="202"/>
        <v>games</v>
      </c>
      <c r="T2134" s="7" t="str">
        <f t="shared" si="203"/>
        <v>video games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98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 s="10">
        <f t="shared" si="199"/>
        <v>40657.290972222225</v>
      </c>
      <c r="L2135">
        <v>1300328399</v>
      </c>
      <c r="M2135" s="10">
        <f t="shared" si="200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201"/>
        <v>5.333333333333333</v>
      </c>
      <c r="S2135" s="7" t="str">
        <f t="shared" si="202"/>
        <v>games</v>
      </c>
      <c r="T2135" s="7" t="str">
        <f t="shared" si="203"/>
        <v>video games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98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 s="10">
        <f t="shared" si="199"/>
        <v>41391.886469907404</v>
      </c>
      <c r="L2136">
        <v>1364505391</v>
      </c>
      <c r="M2136" s="10">
        <f t="shared" si="200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201"/>
        <v>34.666666666666664</v>
      </c>
      <c r="S2136" s="7" t="str">
        <f t="shared" si="202"/>
        <v>games</v>
      </c>
      <c r="T2136" s="7" t="str">
        <f t="shared" si="203"/>
        <v>video games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98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 s="10">
        <f t="shared" si="199"/>
        <v>41186.963344907403</v>
      </c>
      <c r="L2137">
        <v>1346800033</v>
      </c>
      <c r="M2137" s="10">
        <f t="shared" si="200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201"/>
        <v>21.727272727272727</v>
      </c>
      <c r="S2137" s="7" t="str">
        <f t="shared" si="202"/>
        <v>games</v>
      </c>
      <c r="T2137" s="7" t="str">
        <f t="shared" si="203"/>
        <v>video games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98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 s="10">
        <f t="shared" si="199"/>
        <v>41566.509097222224</v>
      </c>
      <c r="L2138">
        <v>1379592786</v>
      </c>
      <c r="M2138" s="10">
        <f t="shared" si="200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201"/>
        <v>11.922499999999999</v>
      </c>
      <c r="S2138" s="7" t="str">
        <f t="shared" si="202"/>
        <v>games</v>
      </c>
      <c r="T2138" s="7" t="str">
        <f t="shared" si="203"/>
        <v>video games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98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 s="10">
        <f t="shared" si="199"/>
        <v>41978.771168981482</v>
      </c>
      <c r="L2139">
        <v>1415212229</v>
      </c>
      <c r="M2139" s="10">
        <f t="shared" si="200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201"/>
        <v>26.59737827715356</v>
      </c>
      <c r="S2139" s="7" t="str">
        <f t="shared" si="202"/>
        <v>games</v>
      </c>
      <c r="T2139" s="7" t="str">
        <f t="shared" si="203"/>
        <v>video games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98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 s="10">
        <f t="shared" si="199"/>
        <v>41587.054849537039</v>
      </c>
      <c r="L2140">
        <v>1381364339</v>
      </c>
      <c r="M2140" s="10">
        <f t="shared" si="200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201"/>
        <v>10.666666666666666</v>
      </c>
      <c r="S2140" s="7" t="str">
        <f t="shared" si="202"/>
        <v>games</v>
      </c>
      <c r="T2140" s="7" t="str">
        <f t="shared" si="203"/>
        <v>video games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98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 s="10">
        <f t="shared" si="199"/>
        <v>42677.750092592592</v>
      </c>
      <c r="L2141">
        <v>1475604008</v>
      </c>
      <c r="M2141" s="10">
        <f t="shared" si="200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201"/>
        <v>29.035714285714285</v>
      </c>
      <c r="S2141" s="7" t="str">
        <f t="shared" si="202"/>
        <v>games</v>
      </c>
      <c r="T2141" s="7" t="str">
        <f t="shared" si="203"/>
        <v>video games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98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 s="10">
        <f t="shared" si="199"/>
        <v>41285.833611111113</v>
      </c>
      <c r="L2142">
        <v>1355342424</v>
      </c>
      <c r="M2142" s="10">
        <f t="shared" si="200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201"/>
        <v>50.909090909090907</v>
      </c>
      <c r="S2142" s="7" t="str">
        <f t="shared" si="202"/>
        <v>games</v>
      </c>
      <c r="T2142" s="7" t="str">
        <f t="shared" si="203"/>
        <v>video games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98"/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0">
        <f t="shared" si="199"/>
        <v>41957.277303240742</v>
      </c>
      <c r="L2143">
        <v>1413351559</v>
      </c>
      <c r="M2143" s="10">
        <f t="shared" si="200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6">
        <v>0</v>
      </c>
      <c r="S2143" s="7" t="str">
        <f t="shared" si="202"/>
        <v>games</v>
      </c>
      <c r="T2143" s="7" t="str">
        <f t="shared" si="203"/>
        <v>video games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98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 s="10">
        <f t="shared" si="199"/>
        <v>42368.701504629629</v>
      </c>
      <c r="L2144">
        <v>1449075010</v>
      </c>
      <c r="M2144" s="10">
        <f t="shared" si="200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201"/>
        <v>50.083333333333336</v>
      </c>
      <c r="S2144" s="7" t="str">
        <f t="shared" si="202"/>
        <v>games</v>
      </c>
      <c r="T2144" s="7" t="str">
        <f t="shared" si="203"/>
        <v>video games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98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 s="10">
        <f t="shared" si="199"/>
        <v>40380.791666666664</v>
      </c>
      <c r="L2145">
        <v>1275599812</v>
      </c>
      <c r="M2145" s="10">
        <f t="shared" si="200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201"/>
        <v>45</v>
      </c>
      <c r="S2145" s="7" t="str">
        <f t="shared" si="202"/>
        <v>games</v>
      </c>
      <c r="T2145" s="7" t="str">
        <f t="shared" si="203"/>
        <v>video games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98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 s="10">
        <f t="shared" si="199"/>
        <v>41531.546759259261</v>
      </c>
      <c r="L2146">
        <v>1376399240</v>
      </c>
      <c r="M2146" s="10">
        <f t="shared" si="200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201"/>
        <v>25.291666666666668</v>
      </c>
      <c r="S2146" s="7" t="str">
        <f t="shared" si="202"/>
        <v>games</v>
      </c>
      <c r="T2146" s="7" t="str">
        <f t="shared" si="203"/>
        <v>video games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98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 s="10">
        <f t="shared" si="199"/>
        <v>41605.279097222221</v>
      </c>
      <c r="L2147">
        <v>1382938914</v>
      </c>
      <c r="M2147" s="10">
        <f t="shared" si="200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201"/>
        <v>51.292134831460672</v>
      </c>
      <c r="S2147" s="7" t="str">
        <f t="shared" si="202"/>
        <v>games</v>
      </c>
      <c r="T2147" s="7" t="str">
        <f t="shared" si="203"/>
        <v>video games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98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 s="10">
        <f t="shared" si="199"/>
        <v>42411.679513888885</v>
      </c>
      <c r="L2148">
        <v>1453997910</v>
      </c>
      <c r="M2148" s="10">
        <f t="shared" si="200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201"/>
        <v>1</v>
      </c>
      <c r="S2148" s="7" t="str">
        <f t="shared" si="202"/>
        <v>games</v>
      </c>
      <c r="T2148" s="7" t="str">
        <f t="shared" si="203"/>
        <v>video games</v>
      </c>
    </row>
    <row r="2149" spans="1:20" ht="18.7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98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 s="10">
        <f t="shared" si="199"/>
        <v>41959.337361111116</v>
      </c>
      <c r="L2149">
        <v>1413356748</v>
      </c>
      <c r="M2149" s="10">
        <f t="shared" si="200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201"/>
        <v>49.381818181818183</v>
      </c>
      <c r="S2149" s="7" t="str">
        <f t="shared" si="202"/>
        <v>games</v>
      </c>
      <c r="T2149" s="7" t="str">
        <f t="shared" si="203"/>
        <v>video games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98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 s="10">
        <f t="shared" si="199"/>
        <v>42096.691921296297</v>
      </c>
      <c r="L2150">
        <v>1425404182</v>
      </c>
      <c r="M2150" s="10">
        <f t="shared" si="200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201"/>
        <v>1</v>
      </c>
      <c r="S2150" s="7" t="str">
        <f t="shared" si="202"/>
        <v>games</v>
      </c>
      <c r="T2150" s="7" t="str">
        <f t="shared" si="203"/>
        <v>video games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98"/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0">
        <f t="shared" si="199"/>
        <v>40390</v>
      </c>
      <c r="L2151">
        <v>1277512556</v>
      </c>
      <c r="M2151" s="10">
        <f t="shared" si="200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6">
        <v>0</v>
      </c>
      <c r="S2151" s="7" t="str">
        <f t="shared" si="202"/>
        <v>games</v>
      </c>
      <c r="T2151" s="7" t="str">
        <f t="shared" si="203"/>
        <v>video games</v>
      </c>
    </row>
    <row r="2152" spans="1:20" ht="18.7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98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 s="10">
        <f t="shared" si="199"/>
        <v>42564.284710648149</v>
      </c>
      <c r="L2152">
        <v>1465800599</v>
      </c>
      <c r="M2152" s="10">
        <f t="shared" si="200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201"/>
        <v>101.25</v>
      </c>
      <c r="S2152" s="7" t="str">
        <f t="shared" si="202"/>
        <v>games</v>
      </c>
      <c r="T2152" s="7" t="str">
        <f t="shared" si="203"/>
        <v>video games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98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 s="10">
        <f t="shared" si="199"/>
        <v>42550.847384259265</v>
      </c>
      <c r="L2153">
        <v>1464639614</v>
      </c>
      <c r="M2153" s="10">
        <f t="shared" si="200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201"/>
        <v>19.666666666666668</v>
      </c>
      <c r="S2153" s="7" t="str">
        <f t="shared" si="202"/>
        <v>games</v>
      </c>
      <c r="T2153" s="7" t="str">
        <f t="shared" si="203"/>
        <v>video games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98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 s="10">
        <f t="shared" si="199"/>
        <v>41713.790613425925</v>
      </c>
      <c r="L2154">
        <v>1392321509</v>
      </c>
      <c r="M2154" s="10">
        <f t="shared" si="200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201"/>
        <v>12.5</v>
      </c>
      <c r="S2154" s="7" t="str">
        <f t="shared" si="202"/>
        <v>games</v>
      </c>
      <c r="T2154" s="7" t="str">
        <f t="shared" si="203"/>
        <v>video games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98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 s="10">
        <f t="shared" si="199"/>
        <v>42014.332638888889</v>
      </c>
      <c r="L2155">
        <v>1417470718</v>
      </c>
      <c r="M2155" s="10">
        <f t="shared" si="200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201"/>
        <v>8.5</v>
      </c>
      <c r="S2155" s="7" t="str">
        <f t="shared" si="202"/>
        <v>games</v>
      </c>
      <c r="T2155" s="7" t="str">
        <f t="shared" si="203"/>
        <v>video games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98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 s="10">
        <f t="shared" si="199"/>
        <v>41667.632256944446</v>
      </c>
      <c r="L2156">
        <v>1389193827</v>
      </c>
      <c r="M2156" s="10">
        <f t="shared" si="200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201"/>
        <v>1</v>
      </c>
      <c r="S2156" s="7" t="str">
        <f t="shared" si="202"/>
        <v>games</v>
      </c>
      <c r="T2156" s="7" t="str">
        <f t="shared" si="203"/>
        <v>video games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98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 s="10">
        <f t="shared" si="199"/>
        <v>42460.70584490741</v>
      </c>
      <c r="L2157">
        <v>1456854985</v>
      </c>
      <c r="M2157" s="10">
        <f t="shared" si="200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201"/>
        <v>23</v>
      </c>
      <c r="S2157" s="7" t="str">
        <f t="shared" si="202"/>
        <v>games</v>
      </c>
      <c r="T2157" s="7" t="str">
        <f t="shared" si="203"/>
        <v>video games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98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 s="10">
        <f t="shared" si="199"/>
        <v>41533.85423611111</v>
      </c>
      <c r="L2158">
        <v>1375475406</v>
      </c>
      <c r="M2158" s="10">
        <f t="shared" si="200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201"/>
        <v>17.987951807228917</v>
      </c>
      <c r="S2158" s="7" t="str">
        <f t="shared" si="202"/>
        <v>games</v>
      </c>
      <c r="T2158" s="7" t="str">
        <f t="shared" si="203"/>
        <v>video games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98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 s="10">
        <f t="shared" si="199"/>
        <v>42727.332638888889</v>
      </c>
      <c r="L2159">
        <v>1479684783</v>
      </c>
      <c r="M2159" s="10">
        <f t="shared" si="200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201"/>
        <v>370.94736842105266</v>
      </c>
      <c r="S2159" s="7" t="str">
        <f t="shared" si="202"/>
        <v>games</v>
      </c>
      <c r="T2159" s="7" t="str">
        <f t="shared" si="203"/>
        <v>video games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98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 s="10">
        <f t="shared" si="199"/>
        <v>41309.853865740741</v>
      </c>
      <c r="L2160">
        <v>1356121774</v>
      </c>
      <c r="M2160" s="10">
        <f t="shared" si="200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201"/>
        <v>63.569485530546629</v>
      </c>
      <c r="S2160" s="7" t="str">
        <f t="shared" si="202"/>
        <v>games</v>
      </c>
      <c r="T2160" s="7" t="str">
        <f t="shared" si="203"/>
        <v>video games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98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 s="10">
        <f t="shared" si="199"/>
        <v>40740.731180555551</v>
      </c>
      <c r="L2161">
        <v>1308245574</v>
      </c>
      <c r="M2161" s="10">
        <f t="shared" si="200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201"/>
        <v>13</v>
      </c>
      <c r="S2161" s="7" t="str">
        <f t="shared" si="202"/>
        <v>games</v>
      </c>
      <c r="T2161" s="7" t="str">
        <f t="shared" si="203"/>
        <v>video games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98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 s="10">
        <f t="shared" si="199"/>
        <v>41048.711863425924</v>
      </c>
      <c r="L2162">
        <v>1334855105</v>
      </c>
      <c r="M2162" s="10">
        <f t="shared" si="200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201"/>
        <v>5.3125</v>
      </c>
      <c r="S2162" s="7" t="str">
        <f t="shared" si="202"/>
        <v>games</v>
      </c>
      <c r="T2162" s="7" t="str">
        <f t="shared" si="203"/>
        <v>video games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98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 s="10">
        <f t="shared" si="199"/>
        <v>42270.852534722217</v>
      </c>
      <c r="L2163">
        <v>1440448059</v>
      </c>
      <c r="M2163" s="10">
        <f t="shared" si="200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201"/>
        <v>35.615384615384613</v>
      </c>
      <c r="S2163" s="7" t="str">
        <f t="shared" si="202"/>
        <v>music</v>
      </c>
      <c r="T2163" s="7" t="str">
        <f t="shared" si="203"/>
        <v>rock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98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 s="10">
        <f t="shared" si="199"/>
        <v>41844.766099537039</v>
      </c>
      <c r="L2164">
        <v>1403547791</v>
      </c>
      <c r="M2164" s="10">
        <f t="shared" si="200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201"/>
        <v>87.103448275862064</v>
      </c>
      <c r="S2164" s="7" t="str">
        <f t="shared" si="202"/>
        <v>music</v>
      </c>
      <c r="T2164" s="7" t="str">
        <f t="shared" si="203"/>
        <v>rock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98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 s="10">
        <f t="shared" si="199"/>
        <v>42163.159722222219</v>
      </c>
      <c r="L2165">
        <v>1429306520</v>
      </c>
      <c r="M2165" s="10">
        <f t="shared" si="200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201"/>
        <v>75.11363636363636</v>
      </c>
      <c r="S2165" s="7" t="str">
        <f t="shared" si="202"/>
        <v>music</v>
      </c>
      <c r="T2165" s="7" t="str">
        <f t="shared" si="203"/>
        <v>rock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98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 s="10">
        <f t="shared" si="199"/>
        <v>42546.165972222225</v>
      </c>
      <c r="L2166">
        <v>1464196414</v>
      </c>
      <c r="M2166" s="10">
        <f t="shared" si="200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201"/>
        <v>68.01204819277109</v>
      </c>
      <c r="S2166" s="7" t="str">
        <f t="shared" si="202"/>
        <v>music</v>
      </c>
      <c r="T2166" s="7" t="str">
        <f t="shared" si="203"/>
        <v>rock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98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 s="10">
        <f t="shared" si="199"/>
        <v>42468.625405092593</v>
      </c>
      <c r="L2167">
        <v>1457539235</v>
      </c>
      <c r="M2167" s="10">
        <f t="shared" si="200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201"/>
        <v>29.623931623931625</v>
      </c>
      <c r="S2167" s="7" t="str">
        <f t="shared" si="202"/>
        <v>music</v>
      </c>
      <c r="T2167" s="7" t="str">
        <f t="shared" si="203"/>
        <v>rock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98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 s="10">
        <f t="shared" si="199"/>
        <v>41978.879837962959</v>
      </c>
      <c r="L2168">
        <v>1413922018</v>
      </c>
      <c r="M2168" s="10">
        <f t="shared" si="200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201"/>
        <v>91.625</v>
      </c>
      <c r="S2168" s="7" t="str">
        <f t="shared" si="202"/>
        <v>music</v>
      </c>
      <c r="T2168" s="7" t="str">
        <f t="shared" si="203"/>
        <v>rock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98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 s="10">
        <f t="shared" si="199"/>
        <v>41167.066400462965</v>
      </c>
      <c r="L2169">
        <v>1346463337</v>
      </c>
      <c r="M2169" s="10">
        <f t="shared" si="200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201"/>
        <v>22.5</v>
      </c>
      <c r="S2169" s="7" t="str">
        <f t="shared" si="202"/>
        <v>music</v>
      </c>
      <c r="T2169" s="7" t="str">
        <f t="shared" si="203"/>
        <v>rock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98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 s="10">
        <f t="shared" si="199"/>
        <v>42776.208333333328</v>
      </c>
      <c r="L2170">
        <v>1484058261</v>
      </c>
      <c r="M2170" s="10">
        <f t="shared" si="200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201"/>
        <v>64.366735294117646</v>
      </c>
      <c r="S2170" s="7" t="str">
        <f t="shared" si="202"/>
        <v>music</v>
      </c>
      <c r="T2170" s="7" t="str">
        <f t="shared" si="203"/>
        <v>rock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98"/>
        <v>1</v>
      </c>
      <c r="G2171" t="s">
        <v>8219</v>
      </c>
      <c r="H2171" t="s">
        <v>8224</v>
      </c>
      <c r="I2171" t="s">
        <v>8246</v>
      </c>
      <c r="J2171">
        <v>1488473351</v>
      </c>
      <c r="K2171" s="10">
        <f t="shared" si="199"/>
        <v>42796.700821759259</v>
      </c>
      <c r="L2171">
        <v>1488214151</v>
      </c>
      <c r="M2171" s="10">
        <f t="shared" si="200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201"/>
        <v>21.857142857142858</v>
      </c>
      <c r="S2171" s="7" t="str">
        <f t="shared" si="202"/>
        <v>music</v>
      </c>
      <c r="T2171" s="7" t="str">
        <f t="shared" si="203"/>
        <v>rock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98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 s="10">
        <f t="shared" si="199"/>
        <v>42238.750254629631</v>
      </c>
      <c r="L2172">
        <v>1436810422</v>
      </c>
      <c r="M2172" s="10">
        <f t="shared" si="200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201"/>
        <v>33.315789473684212</v>
      </c>
      <c r="S2172" s="7" t="str">
        <f t="shared" si="202"/>
        <v>music</v>
      </c>
      <c r="T2172" s="7" t="str">
        <f t="shared" si="203"/>
        <v>rock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98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 s="10">
        <f t="shared" si="199"/>
        <v>42177.208333333328</v>
      </c>
      <c r="L2173">
        <v>1431903495</v>
      </c>
      <c r="M2173" s="10">
        <f t="shared" si="200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201"/>
        <v>90.276595744680847</v>
      </c>
      <c r="S2173" s="7" t="str">
        <f t="shared" si="202"/>
        <v>music</v>
      </c>
      <c r="T2173" s="7" t="str">
        <f t="shared" si="203"/>
        <v>rock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98"/>
        <v>1</v>
      </c>
      <c r="G2174" t="s">
        <v>8219</v>
      </c>
      <c r="H2174" t="s">
        <v>8224</v>
      </c>
      <c r="I2174" t="s">
        <v>8246</v>
      </c>
      <c r="J2174">
        <v>1429365320</v>
      </c>
      <c r="K2174" s="10">
        <f t="shared" si="199"/>
        <v>42112.580092592587</v>
      </c>
      <c r="L2174">
        <v>1426773320</v>
      </c>
      <c r="M2174" s="10">
        <f t="shared" si="200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201"/>
        <v>76.92307692307692</v>
      </c>
      <c r="S2174" s="7" t="str">
        <f t="shared" si="202"/>
        <v>music</v>
      </c>
      <c r="T2174" s="7" t="str">
        <f t="shared" si="203"/>
        <v>rock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98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 s="10">
        <f t="shared" si="199"/>
        <v>41527.165972222225</v>
      </c>
      <c r="L2175">
        <v>1376066243</v>
      </c>
      <c r="M2175" s="10">
        <f t="shared" si="200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201"/>
        <v>59.233333333333334</v>
      </c>
      <c r="S2175" s="7" t="str">
        <f t="shared" si="202"/>
        <v>music</v>
      </c>
      <c r="T2175" s="7" t="str">
        <f t="shared" si="203"/>
        <v>rock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98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 s="10">
        <f t="shared" si="199"/>
        <v>42495.542905092589</v>
      </c>
      <c r="L2176">
        <v>1459861307</v>
      </c>
      <c r="M2176" s="10">
        <f t="shared" si="200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201"/>
        <v>65.38095238095238</v>
      </c>
      <c r="S2176" s="7" t="str">
        <f t="shared" si="202"/>
        <v>music</v>
      </c>
      <c r="T2176" s="7" t="str">
        <f t="shared" si="203"/>
        <v>rock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98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 s="10">
        <f t="shared" si="199"/>
        <v>42572.009097222224</v>
      </c>
      <c r="L2177">
        <v>1468455186</v>
      </c>
      <c r="M2177" s="10">
        <f t="shared" si="200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201"/>
        <v>67.307692307692307</v>
      </c>
      <c r="S2177" s="7" t="str">
        <f t="shared" si="202"/>
        <v>music</v>
      </c>
      <c r="T2177" s="7" t="str">
        <f t="shared" si="203"/>
        <v>rock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198"/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 s="10">
        <f t="shared" si="199"/>
        <v>42126.633206018523</v>
      </c>
      <c r="L2178">
        <v>1427987509</v>
      </c>
      <c r="M2178" s="10">
        <f t="shared" si="200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si="201"/>
        <v>88.74647887323944</v>
      </c>
      <c r="S2178" s="7" t="str">
        <f t="shared" si="202"/>
        <v>music</v>
      </c>
      <c r="T2178" s="7" t="str">
        <f t="shared" si="203"/>
        <v>rock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204">E2179/D2179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 s="10">
        <f t="shared" ref="K2179:K2242" si="205">(((J2179/60)/60)/24)+DATE(1970,1,1)</f>
        <v>42527.250775462962</v>
      </c>
      <c r="L2179">
        <v>1463032867</v>
      </c>
      <c r="M2179" s="10">
        <f t="shared" ref="M2179:M2242" si="206">(((L2179/60)/60)/24)+DATE(1970,1,1)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ref="R2179:R2242" si="207">E2179/O2179</f>
        <v>65.868421052631575</v>
      </c>
      <c r="S2179" s="7" t="str">
        <f t="shared" ref="S2179:S2242" si="208">LEFT($Q2179,FIND("/",$Q2179)-1)</f>
        <v>music</v>
      </c>
      <c r="T2179" s="7" t="str">
        <f t="shared" ref="T2179:T2242" si="209">RIGHT($Q2179,LEN($Q2179)-FIND("/",$Q2179))</f>
        <v>rock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204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 s="10">
        <f t="shared" si="205"/>
        <v>42753.63653935185</v>
      </c>
      <c r="L2180">
        <v>1482160597</v>
      </c>
      <c r="M2180" s="10">
        <f t="shared" si="206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207"/>
        <v>40.349243306169967</v>
      </c>
      <c r="S2180" s="7" t="str">
        <f t="shared" si="208"/>
        <v>music</v>
      </c>
      <c r="T2180" s="7" t="str">
        <f t="shared" si="209"/>
        <v>rock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204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 s="10">
        <f t="shared" si="205"/>
        <v>42105.171203703707</v>
      </c>
      <c r="L2181">
        <v>1426133192</v>
      </c>
      <c r="M2181" s="10">
        <f t="shared" si="206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207"/>
        <v>76.857142857142861</v>
      </c>
      <c r="S2181" s="7" t="str">
        <f t="shared" si="208"/>
        <v>music</v>
      </c>
      <c r="T2181" s="7" t="str">
        <f t="shared" si="209"/>
        <v>rock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204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 s="10">
        <f t="shared" si="205"/>
        <v>42321.711435185185</v>
      </c>
      <c r="L2182">
        <v>1443801868</v>
      </c>
      <c r="M2182" s="10">
        <f t="shared" si="206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207"/>
        <v>68.707820512820518</v>
      </c>
      <c r="S2182" s="7" t="str">
        <f t="shared" si="208"/>
        <v>music</v>
      </c>
      <c r="T2182" s="7" t="str">
        <f t="shared" si="209"/>
        <v>rock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204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 s="10">
        <f t="shared" si="205"/>
        <v>42787.005243055552</v>
      </c>
      <c r="L2183">
        <v>1486426053</v>
      </c>
      <c r="M2183" s="10">
        <f t="shared" si="206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207"/>
        <v>57.773584905660378</v>
      </c>
      <c r="S2183" s="7" t="str">
        <f t="shared" si="208"/>
        <v>games</v>
      </c>
      <c r="T2183" s="7" t="str">
        <f t="shared" si="209"/>
        <v>tabletop games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204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 s="10">
        <f t="shared" si="205"/>
        <v>41914.900752314818</v>
      </c>
      <c r="L2184">
        <v>1409261825</v>
      </c>
      <c r="M2184" s="10">
        <f t="shared" si="206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207"/>
        <v>44.171348314606739</v>
      </c>
      <c r="S2184" s="7" t="str">
        <f t="shared" si="208"/>
        <v>games</v>
      </c>
      <c r="T2184" s="7" t="str">
        <f t="shared" si="209"/>
        <v>tabletop games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204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 s="10">
        <f t="shared" si="205"/>
        <v>42775.208333333328</v>
      </c>
      <c r="L2185">
        <v>1484037977</v>
      </c>
      <c r="M2185" s="10">
        <f t="shared" si="206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207"/>
        <v>31.566308243727597</v>
      </c>
      <c r="S2185" s="7" t="str">
        <f t="shared" si="208"/>
        <v>games</v>
      </c>
      <c r="T2185" s="7" t="str">
        <f t="shared" si="209"/>
        <v>tabletop games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204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 s="10">
        <f t="shared" si="205"/>
        <v>42394.666666666672</v>
      </c>
      <c r="L2186">
        <v>1452530041</v>
      </c>
      <c r="M2186" s="10">
        <f t="shared" si="206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207"/>
        <v>107.04511278195488</v>
      </c>
      <c r="S2186" s="7" t="str">
        <f t="shared" si="208"/>
        <v>games</v>
      </c>
      <c r="T2186" s="7" t="str">
        <f t="shared" si="209"/>
        <v>tabletop games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204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 s="10">
        <f t="shared" si="205"/>
        <v>41359.349988425929</v>
      </c>
      <c r="L2187">
        <v>1360830239</v>
      </c>
      <c r="M2187" s="10">
        <f t="shared" si="206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207"/>
        <v>149.03451043338683</v>
      </c>
      <c r="S2187" s="7" t="str">
        <f t="shared" si="208"/>
        <v>games</v>
      </c>
      <c r="T2187" s="7" t="str">
        <f t="shared" si="209"/>
        <v>tabletop games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204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 s="10">
        <f t="shared" si="205"/>
        <v>42620.083333333328</v>
      </c>
      <c r="L2188">
        <v>1470062743</v>
      </c>
      <c r="M2188" s="10">
        <f t="shared" si="206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207"/>
        <v>55.956632653061227</v>
      </c>
      <c r="S2188" s="7" t="str">
        <f t="shared" si="208"/>
        <v>games</v>
      </c>
      <c r="T2188" s="7" t="str">
        <f t="shared" si="209"/>
        <v>tabletop games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204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 s="10">
        <f t="shared" si="205"/>
        <v>42097.165972222225</v>
      </c>
      <c r="L2189">
        <v>1425531666</v>
      </c>
      <c r="M2189" s="10">
        <f t="shared" si="206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207"/>
        <v>56.970381807973048</v>
      </c>
      <c r="S2189" s="7" t="str">
        <f t="shared" si="208"/>
        <v>games</v>
      </c>
      <c r="T2189" s="7" t="str">
        <f t="shared" si="209"/>
        <v>tabletop games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204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 s="10">
        <f t="shared" si="205"/>
        <v>42668.708333333328</v>
      </c>
      <c r="L2190">
        <v>1474380241</v>
      </c>
      <c r="M2190" s="10">
        <f t="shared" si="206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207"/>
        <v>44.056420233463037</v>
      </c>
      <c r="S2190" s="7" t="str">
        <f t="shared" si="208"/>
        <v>games</v>
      </c>
      <c r="T2190" s="7" t="str">
        <f t="shared" si="209"/>
        <v>tabletop games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204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 s="10">
        <f t="shared" si="205"/>
        <v>42481.916666666672</v>
      </c>
      <c r="L2191">
        <v>1460055300</v>
      </c>
      <c r="M2191" s="10">
        <f t="shared" si="206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207"/>
        <v>68.625</v>
      </c>
      <c r="S2191" s="7" t="str">
        <f t="shared" si="208"/>
        <v>games</v>
      </c>
      <c r="T2191" s="7" t="str">
        <f t="shared" si="209"/>
        <v>tabletop games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204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 s="10">
        <f t="shared" si="205"/>
        <v>42452.290972222225</v>
      </c>
      <c r="L2192">
        <v>1455721204</v>
      </c>
      <c r="M2192" s="10">
        <f t="shared" si="206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207"/>
        <v>65.318435754189949</v>
      </c>
      <c r="S2192" s="7" t="str">
        <f t="shared" si="208"/>
        <v>games</v>
      </c>
      <c r="T2192" s="7" t="str">
        <f t="shared" si="209"/>
        <v>tabletop games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204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 s="10">
        <f t="shared" si="205"/>
        <v>42780.833645833336</v>
      </c>
      <c r="L2193">
        <v>1486065627</v>
      </c>
      <c r="M2193" s="10">
        <f t="shared" si="206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207"/>
        <v>35.92</v>
      </c>
      <c r="S2193" s="7" t="str">
        <f t="shared" si="208"/>
        <v>games</v>
      </c>
      <c r="T2193" s="7" t="str">
        <f t="shared" si="209"/>
        <v>tabletop games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204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 s="10">
        <f t="shared" si="205"/>
        <v>42719.958333333328</v>
      </c>
      <c r="L2194">
        <v>1479414344</v>
      </c>
      <c r="M2194" s="10">
        <f t="shared" si="206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207"/>
        <v>40.070667078443485</v>
      </c>
      <c r="S2194" s="7" t="str">
        <f t="shared" si="208"/>
        <v>games</v>
      </c>
      <c r="T2194" s="7" t="str">
        <f t="shared" si="209"/>
        <v>tabletop games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204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 s="10">
        <f t="shared" si="205"/>
        <v>42695.207638888889</v>
      </c>
      <c r="L2195">
        <v>1477043072</v>
      </c>
      <c r="M2195" s="10">
        <f t="shared" si="206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207"/>
        <v>75.647714604236342</v>
      </c>
      <c r="S2195" s="7" t="str">
        <f t="shared" si="208"/>
        <v>games</v>
      </c>
      <c r="T2195" s="7" t="str">
        <f t="shared" si="209"/>
        <v>tabletop games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204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 s="10">
        <f t="shared" si="205"/>
        <v>42455.716319444444</v>
      </c>
      <c r="L2196">
        <v>1456423890</v>
      </c>
      <c r="M2196" s="10">
        <f t="shared" si="206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207"/>
        <v>61.203872437357631</v>
      </c>
      <c r="S2196" s="7" t="str">
        <f t="shared" si="208"/>
        <v>games</v>
      </c>
      <c r="T2196" s="7" t="str">
        <f t="shared" si="209"/>
        <v>tabletop games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204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 s="10">
        <f t="shared" si="205"/>
        <v>42227.771990740745</v>
      </c>
      <c r="L2197">
        <v>1436725900</v>
      </c>
      <c r="M2197" s="10">
        <f t="shared" si="206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207"/>
        <v>48.130434782608695</v>
      </c>
      <c r="S2197" s="7" t="str">
        <f t="shared" si="208"/>
        <v>games</v>
      </c>
      <c r="T2197" s="7" t="str">
        <f t="shared" si="209"/>
        <v>tabletop games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204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 s="10">
        <f t="shared" si="205"/>
        <v>42706.291666666672</v>
      </c>
      <c r="L2198">
        <v>1478000502</v>
      </c>
      <c r="M2198" s="10">
     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207"/>
        <v>68.106837606837601</v>
      </c>
      <c r="S2198" s="7" t="str">
        <f t="shared" si="208"/>
        <v>games</v>
      </c>
      <c r="T2198" s="7" t="str">
        <f t="shared" si="209"/>
        <v>tabletop games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204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 s="10">
        <f t="shared" si="205"/>
        <v>42063.584016203706</v>
      </c>
      <c r="L2199">
        <v>1422540059</v>
      </c>
      <c r="M2199" s="10">
        <f t="shared" si="206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207"/>
        <v>65.891300230946882</v>
      </c>
      <c r="S2199" s="7" t="str">
        <f t="shared" si="208"/>
        <v>games</v>
      </c>
      <c r="T2199" s="7" t="str">
        <f t="shared" si="209"/>
        <v>tabletop games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204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 s="10">
        <f t="shared" si="205"/>
        <v>42322.555555555555</v>
      </c>
      <c r="L2200">
        <v>1444911600</v>
      </c>
      <c r="M2200" s="10">
        <f t="shared" si="206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207"/>
        <v>81.654377880184327</v>
      </c>
      <c r="S2200" s="7" t="str">
        <f t="shared" si="208"/>
        <v>games</v>
      </c>
      <c r="T2200" s="7" t="str">
        <f t="shared" si="209"/>
        <v>tabletop games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204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 s="10">
        <f t="shared" si="205"/>
        <v>42292.416643518518</v>
      </c>
      <c r="L2201">
        <v>1442311198</v>
      </c>
      <c r="M2201" s="10">
        <f t="shared" si="206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207"/>
        <v>52.701195219123505</v>
      </c>
      <c r="S2201" s="7" t="str">
        <f t="shared" si="208"/>
        <v>games</v>
      </c>
      <c r="T2201" s="7" t="str">
        <f t="shared" si="209"/>
        <v>tabletop games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204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 s="10">
        <f t="shared" si="205"/>
        <v>42191.125</v>
      </c>
      <c r="L2202">
        <v>1433775668</v>
      </c>
      <c r="M2202" s="10">
        <f t="shared" si="206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207"/>
        <v>41.228136882129277</v>
      </c>
      <c r="S2202" s="7" t="str">
        <f t="shared" si="208"/>
        <v>games</v>
      </c>
      <c r="T2202" s="7" t="str">
        <f t="shared" si="209"/>
        <v>tabletop games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204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 s="10">
        <f t="shared" si="205"/>
        <v>41290.846817129634</v>
      </c>
      <c r="L2203">
        <v>1357157965</v>
      </c>
      <c r="M2203" s="10">
        <f t="shared" si="206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207"/>
        <v>15.035357142857142</v>
      </c>
      <c r="S2203" s="7" t="str">
        <f t="shared" si="208"/>
        <v>music</v>
      </c>
      <c r="T2203" s="7" t="str">
        <f t="shared" si="209"/>
        <v>electronic music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204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 s="10">
        <f t="shared" si="205"/>
        <v>41214.849166666667</v>
      </c>
      <c r="L2204">
        <v>1349209368</v>
      </c>
      <c r="M2204" s="10">
        <f t="shared" si="206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207"/>
        <v>39.066920943134534</v>
      </c>
      <c r="S2204" s="7" t="str">
        <f t="shared" si="208"/>
        <v>music</v>
      </c>
      <c r="T2204" s="7" t="str">
        <f t="shared" si="209"/>
        <v>electronic music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204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 s="10">
        <f t="shared" si="205"/>
        <v>42271.85974537037</v>
      </c>
      <c r="L2205">
        <v>1440535082</v>
      </c>
      <c r="M2205" s="10">
        <f t="shared" si="206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207"/>
        <v>43.82</v>
      </c>
      <c r="S2205" s="7" t="str">
        <f t="shared" si="208"/>
        <v>music</v>
      </c>
      <c r="T2205" s="7" t="str">
        <f t="shared" si="209"/>
        <v>electronic music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204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 s="10">
        <f t="shared" si="205"/>
        <v>41342.311562499999</v>
      </c>
      <c r="L2206">
        <v>1360222119</v>
      </c>
      <c r="M2206" s="10">
        <f t="shared" si="206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207"/>
        <v>27.301369863013697</v>
      </c>
      <c r="S2206" s="7" t="str">
        <f t="shared" si="208"/>
        <v>music</v>
      </c>
      <c r="T2206" s="7" t="str">
        <f t="shared" si="209"/>
        <v>electronic music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204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 s="10">
        <f t="shared" si="205"/>
        <v>41061.82163194444</v>
      </c>
      <c r="L2207">
        <v>1335987789</v>
      </c>
      <c r="M2207" s="10">
        <f t="shared" si="206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207"/>
        <v>42.222222222222221</v>
      </c>
      <c r="S2207" s="7" t="str">
        <f t="shared" si="208"/>
        <v>music</v>
      </c>
      <c r="T2207" s="7" t="str">
        <f t="shared" si="209"/>
        <v>electronic music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204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 s="10">
        <f t="shared" si="205"/>
        <v>41015.257222222222</v>
      </c>
      <c r="L2208">
        <v>1333001424</v>
      </c>
      <c r="M2208" s="10">
        <f t="shared" si="206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207"/>
        <v>33.235294117647058</v>
      </c>
      <c r="S2208" s="7" t="str">
        <f t="shared" si="208"/>
        <v>music</v>
      </c>
      <c r="T2208" s="7" t="str">
        <f t="shared" si="209"/>
        <v>electronic music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204"/>
        <v>1</v>
      </c>
      <c r="G2209" t="s">
        <v>8219</v>
      </c>
      <c r="H2209" t="s">
        <v>8224</v>
      </c>
      <c r="I2209" t="s">
        <v>8246</v>
      </c>
      <c r="J2209">
        <v>1384580373</v>
      </c>
      <c r="K2209" s="10">
        <f t="shared" si="205"/>
        <v>41594.235798611109</v>
      </c>
      <c r="L2209">
        <v>1381984773</v>
      </c>
      <c r="M2209" s="10">
        <f t="shared" si="206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207"/>
        <v>285.71428571428572</v>
      </c>
      <c r="S2209" s="7" t="str">
        <f t="shared" si="208"/>
        <v>music</v>
      </c>
      <c r="T2209" s="7" t="str">
        <f t="shared" si="209"/>
        <v>electronic music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204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 s="10">
        <f t="shared" si="205"/>
        <v>41006.166666666664</v>
      </c>
      <c r="L2210">
        <v>1328649026</v>
      </c>
      <c r="M2210" s="10">
        <f t="shared" si="206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207"/>
        <v>42.333333333333336</v>
      </c>
      <c r="S2210" s="7" t="str">
        <f t="shared" si="208"/>
        <v>music</v>
      </c>
      <c r="T2210" s="7" t="str">
        <f t="shared" si="209"/>
        <v>electronic music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204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 s="10">
        <f t="shared" si="205"/>
        <v>41743.958333333336</v>
      </c>
      <c r="L2211">
        <v>1396524644</v>
      </c>
      <c r="M2211" s="10">
        <f t="shared" si="206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207"/>
        <v>50.266666666666666</v>
      </c>
      <c r="S2211" s="7" t="str">
        <f t="shared" si="208"/>
        <v>music</v>
      </c>
      <c r="T2211" s="7" t="str">
        <f t="shared" si="209"/>
        <v>electronic music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204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 s="10">
        <f t="shared" si="205"/>
        <v>41013.73333333333</v>
      </c>
      <c r="L2212">
        <v>1329442510</v>
      </c>
      <c r="M2212" s="10">
        <f t="shared" si="206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207"/>
        <v>61.902777777777779</v>
      </c>
      <c r="S2212" s="7" t="str">
        <f t="shared" si="208"/>
        <v>music</v>
      </c>
      <c r="T2212" s="7" t="str">
        <f t="shared" si="209"/>
        <v>electronic music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204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 s="10">
        <f t="shared" si="205"/>
        <v>41739.290972222225</v>
      </c>
      <c r="L2213">
        <v>1395168625</v>
      </c>
      <c r="M2213" s="10">
        <f t="shared" si="206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207"/>
        <v>40.75</v>
      </c>
      <c r="S2213" s="7" t="str">
        <f t="shared" si="208"/>
        <v>music</v>
      </c>
      <c r="T2213" s="7" t="str">
        <f t="shared" si="209"/>
        <v>electronic music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204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 s="10">
        <f t="shared" si="205"/>
        <v>41582.041666666664</v>
      </c>
      <c r="L2214">
        <v>1380650177</v>
      </c>
      <c r="M2214" s="10">
        <f t="shared" si="206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207"/>
        <v>55.796747967479675</v>
      </c>
      <c r="S2214" s="7" t="str">
        <f t="shared" si="208"/>
        <v>music</v>
      </c>
      <c r="T2214" s="7" t="str">
        <f t="shared" si="209"/>
        <v>electronic music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204"/>
        <v>2</v>
      </c>
      <c r="G2215" t="s">
        <v>8219</v>
      </c>
      <c r="H2215" t="s">
        <v>8224</v>
      </c>
      <c r="I2215" t="s">
        <v>8246</v>
      </c>
      <c r="J2215">
        <v>1431719379</v>
      </c>
      <c r="K2215" s="10">
        <f t="shared" si="205"/>
        <v>42139.826145833329</v>
      </c>
      <c r="L2215">
        <v>1429127379</v>
      </c>
      <c r="M2215" s="10">
        <f t="shared" si="206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207"/>
        <v>10</v>
      </c>
      <c r="S2215" s="7" t="str">
        <f t="shared" si="208"/>
        <v>music</v>
      </c>
      <c r="T2215" s="7" t="str">
        <f t="shared" si="209"/>
        <v>electronic music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204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 s="10">
        <f t="shared" si="205"/>
        <v>41676.792222222226</v>
      </c>
      <c r="L2216">
        <v>1389121248</v>
      </c>
      <c r="M2216" s="10">
        <f t="shared" si="206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207"/>
        <v>73.125416666666666</v>
      </c>
      <c r="S2216" s="7" t="str">
        <f t="shared" si="208"/>
        <v>music</v>
      </c>
      <c r="T2216" s="7" t="str">
        <f t="shared" si="209"/>
        <v>electronic music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204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 s="10">
        <f t="shared" si="205"/>
        <v>40981.290972222225</v>
      </c>
      <c r="L2217">
        <v>1329671572</v>
      </c>
      <c r="M2217" s="10">
        <f t="shared" si="206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207"/>
        <v>26.060606060606062</v>
      </c>
      <c r="S2217" s="7" t="str">
        <f t="shared" si="208"/>
        <v>music</v>
      </c>
      <c r="T2217" s="7" t="str">
        <f t="shared" si="209"/>
        <v>electronic music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204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 s="10">
        <f t="shared" si="205"/>
        <v>42208.751678240747</v>
      </c>
      <c r="L2218">
        <v>1436464945</v>
      </c>
      <c r="M2218" s="10">
        <f t="shared" si="206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207"/>
        <v>22.642857142857142</v>
      </c>
      <c r="S2218" s="7" t="str">
        <f t="shared" si="208"/>
        <v>music</v>
      </c>
      <c r="T2218" s="7" t="str">
        <f t="shared" si="209"/>
        <v>electronic music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204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 s="10">
        <f t="shared" si="205"/>
        <v>42310.333333333328</v>
      </c>
      <c r="L2219">
        <v>1445539113</v>
      </c>
      <c r="M2219" s="10">
        <f t="shared" si="206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207"/>
        <v>47.222222222222221</v>
      </c>
      <c r="S2219" s="7" t="str">
        <f t="shared" si="208"/>
        <v>music</v>
      </c>
      <c r="T2219" s="7" t="str">
        <f t="shared" si="209"/>
        <v>electronic music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204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 s="10">
        <f t="shared" si="205"/>
        <v>41150</v>
      </c>
      <c r="L2220">
        <v>1344281383</v>
      </c>
      <c r="M2220" s="10">
        <f t="shared" si="206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207"/>
        <v>32.324473684210524</v>
      </c>
      <c r="S2220" s="7" t="str">
        <f t="shared" si="208"/>
        <v>music</v>
      </c>
      <c r="T2220" s="7" t="str">
        <f t="shared" si="209"/>
        <v>electronic music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204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 s="10">
        <f t="shared" si="205"/>
        <v>42235.718888888892</v>
      </c>
      <c r="L2221">
        <v>1437412512</v>
      </c>
      <c r="M2221" s="10">
        <f t="shared" si="206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207"/>
        <v>53.421052631578945</v>
      </c>
      <c r="S2221" s="7" t="str">
        <f t="shared" si="208"/>
        <v>music</v>
      </c>
      <c r="T2221" s="7" t="str">
        <f t="shared" si="209"/>
        <v>electronic music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204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 s="10">
        <f t="shared" si="205"/>
        <v>41482.060601851852</v>
      </c>
      <c r="L2222">
        <v>1372296436</v>
      </c>
      <c r="M2222" s="10">
        <f t="shared" si="206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207"/>
        <v>51.304347826086953</v>
      </c>
      <c r="S2222" s="7" t="str">
        <f t="shared" si="208"/>
        <v>music</v>
      </c>
      <c r="T2222" s="7" t="str">
        <f t="shared" si="209"/>
        <v>electronic music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204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 s="10">
        <f t="shared" si="205"/>
        <v>42483</v>
      </c>
      <c r="L2223">
        <v>1458748809</v>
      </c>
      <c r="M2223" s="10">
        <f t="shared" si="206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207"/>
        <v>37.197247706422019</v>
      </c>
      <c r="S2223" s="7" t="str">
        <f t="shared" si="208"/>
        <v>games</v>
      </c>
      <c r="T2223" s="7" t="str">
        <f t="shared" si="209"/>
        <v>tabletop games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204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 s="10">
        <f t="shared" si="205"/>
        <v>40936.787581018521</v>
      </c>
      <c r="L2224">
        <v>1325184847</v>
      </c>
      <c r="M2224" s="10">
        <f t="shared" si="206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207"/>
        <v>27.1</v>
      </c>
      <c r="S2224" s="7" t="str">
        <f t="shared" si="208"/>
        <v>games</v>
      </c>
      <c r="T2224" s="7" t="str">
        <f t="shared" si="209"/>
        <v>tabletop games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204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 s="10">
        <f t="shared" si="205"/>
        <v>42182.640833333338</v>
      </c>
      <c r="L2225">
        <v>1432826568</v>
      </c>
      <c r="M2225" s="10">
        <f t="shared" si="206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207"/>
        <v>206.31</v>
      </c>
      <c r="S2225" s="7" t="str">
        <f t="shared" si="208"/>
        <v>games</v>
      </c>
      <c r="T2225" s="7" t="str">
        <f t="shared" si="209"/>
        <v>tabletop games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204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 s="10">
        <f t="shared" si="205"/>
        <v>42672.791666666672</v>
      </c>
      <c r="L2226">
        <v>1475337675</v>
      </c>
      <c r="M2226" s="10">
        <f t="shared" si="206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207"/>
        <v>82.145270270270274</v>
      </c>
      <c r="S2226" s="7" t="str">
        <f t="shared" si="208"/>
        <v>games</v>
      </c>
      <c r="T2226" s="7" t="str">
        <f t="shared" si="209"/>
        <v>tabletop games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204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 s="10">
        <f t="shared" si="205"/>
        <v>41903.79184027778</v>
      </c>
      <c r="L2227">
        <v>1408734015</v>
      </c>
      <c r="M2227" s="10">
        <f t="shared" si="206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207"/>
        <v>164.79651993355483</v>
      </c>
      <c r="S2227" s="7" t="str">
        <f t="shared" si="208"/>
        <v>games</v>
      </c>
      <c r="T2227" s="7" t="str">
        <f t="shared" si="209"/>
        <v>tabletop games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204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 s="10">
        <f t="shared" si="205"/>
        <v>42412.207638888889</v>
      </c>
      <c r="L2228">
        <v>1452625822</v>
      </c>
      <c r="M2228" s="10">
        <f t="shared" si="206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207"/>
        <v>60.820280373831778</v>
      </c>
      <c r="S2228" s="7" t="str">
        <f t="shared" si="208"/>
        <v>games</v>
      </c>
      <c r="T2228" s="7" t="str">
        <f t="shared" si="209"/>
        <v>tabletop games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204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 s="10">
        <f t="shared" si="205"/>
        <v>41591.849016203705</v>
      </c>
      <c r="L2229">
        <v>1381778555</v>
      </c>
      <c r="M2229" s="10">
        <f t="shared" si="206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207"/>
        <v>67.970099667774093</v>
      </c>
      <c r="S2229" s="7" t="str">
        <f t="shared" si="208"/>
        <v>games</v>
      </c>
      <c r="T2229" s="7" t="str">
        <f t="shared" si="209"/>
        <v>tabletop games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204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 s="10">
        <f t="shared" si="205"/>
        <v>42232.278194444443</v>
      </c>
      <c r="L2230">
        <v>1437115236</v>
      </c>
      <c r="M2230" s="10">
        <f t="shared" si="206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207"/>
        <v>81.561805555555551</v>
      </c>
      <c r="S2230" s="7" t="str">
        <f t="shared" si="208"/>
        <v>games</v>
      </c>
      <c r="T2230" s="7" t="str">
        <f t="shared" si="209"/>
        <v>tabletop games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204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 s="10">
        <f t="shared" si="205"/>
        <v>41520.166666666664</v>
      </c>
      <c r="L2231">
        <v>1375113391</v>
      </c>
      <c r="M2231" s="10">
        <f t="shared" si="206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207"/>
        <v>25.42547309833024</v>
      </c>
      <c r="S2231" s="7" t="str">
        <f t="shared" si="208"/>
        <v>games</v>
      </c>
      <c r="T2231" s="7" t="str">
        <f t="shared" si="209"/>
        <v>tabletop games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204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 s="10">
        <f t="shared" si="205"/>
        <v>41754.881099537037</v>
      </c>
      <c r="L2232">
        <v>1395868127</v>
      </c>
      <c r="M2232" s="10">
        <f t="shared" si="206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207"/>
        <v>21.497991967871485</v>
      </c>
      <c r="S2232" s="7" t="str">
        <f t="shared" si="208"/>
        <v>games</v>
      </c>
      <c r="T2232" s="7" t="str">
        <f t="shared" si="209"/>
        <v>tabletop games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204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 s="10">
        <f t="shared" si="205"/>
        <v>41450.208333333336</v>
      </c>
      <c r="L2233">
        <v>1369864301</v>
      </c>
      <c r="M2233" s="10">
        <f t="shared" si="206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207"/>
        <v>27.226630727762803</v>
      </c>
      <c r="S2233" s="7" t="str">
        <f t="shared" si="208"/>
        <v>games</v>
      </c>
      <c r="T2233" s="7" t="str">
        <f t="shared" si="209"/>
        <v>tabletop games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204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 s="10">
        <f t="shared" si="205"/>
        <v>41839.125</v>
      </c>
      <c r="L2234">
        <v>1402945408</v>
      </c>
      <c r="M2234" s="10">
        <f t="shared" si="206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207"/>
        <v>25.091093117408906</v>
      </c>
      <c r="S2234" s="7" t="str">
        <f t="shared" si="208"/>
        <v>games</v>
      </c>
      <c r="T2234" s="7" t="str">
        <f t="shared" si="209"/>
        <v>tabletop games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204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 s="10">
        <f t="shared" si="205"/>
        <v>42352</v>
      </c>
      <c r="L2235">
        <v>1448269539</v>
      </c>
      <c r="M2235" s="10">
        <f t="shared" si="206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207"/>
        <v>21.230179028132991</v>
      </c>
      <c r="S2235" s="7" t="str">
        <f t="shared" si="208"/>
        <v>games</v>
      </c>
      <c r="T2235" s="7" t="str">
        <f t="shared" si="209"/>
        <v>tabletop games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204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 s="10">
        <f t="shared" si="205"/>
        <v>42740.824618055558</v>
      </c>
      <c r="L2236">
        <v>1481053647</v>
      </c>
      <c r="M2236" s="10">
        <f t="shared" si="206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207"/>
        <v>41.607142857142854</v>
      </c>
      <c r="S2236" s="7" t="str">
        <f t="shared" si="208"/>
        <v>games</v>
      </c>
      <c r="T2236" s="7" t="str">
        <f t="shared" si="209"/>
        <v>tabletop games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204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 s="10">
        <f t="shared" si="205"/>
        <v>42091.980451388896</v>
      </c>
      <c r="L2237">
        <v>1424997111</v>
      </c>
      <c r="M2237" s="10">
        <f t="shared" si="206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207"/>
        <v>135.58503401360545</v>
      </c>
      <c r="S2237" s="7" t="str">
        <f t="shared" si="208"/>
        <v>games</v>
      </c>
      <c r="T2237" s="7" t="str">
        <f t="shared" si="209"/>
        <v>tabletop games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204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 s="10">
        <f t="shared" si="205"/>
        <v>42401.617164351846</v>
      </c>
      <c r="L2238">
        <v>1451746123</v>
      </c>
      <c r="M2238" s="10">
        <f t="shared" si="206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207"/>
        <v>22.116176470588236</v>
      </c>
      <c r="S2238" s="7" t="str">
        <f t="shared" si="208"/>
        <v>games</v>
      </c>
      <c r="T2238" s="7" t="str">
        <f t="shared" si="209"/>
        <v>tabletop games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204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 s="10">
        <f t="shared" si="205"/>
        <v>41955.332638888889</v>
      </c>
      <c r="L2239">
        <v>1412294683</v>
      </c>
      <c r="M2239" s="10">
        <f t="shared" si="206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207"/>
        <v>64.625635808748726</v>
      </c>
      <c r="S2239" s="7" t="str">
        <f t="shared" si="208"/>
        <v>games</v>
      </c>
      <c r="T2239" s="7" t="str">
        <f t="shared" si="209"/>
        <v>tabletop games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204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 s="10">
        <f t="shared" si="205"/>
        <v>42804.621712962966</v>
      </c>
      <c r="L2240">
        <v>1486565716</v>
      </c>
      <c r="M2240" s="10">
        <f t="shared" si="206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207"/>
        <v>69.569620253164558</v>
      </c>
      <c r="S2240" s="7" t="str">
        <f t="shared" si="208"/>
        <v>games</v>
      </c>
      <c r="T2240" s="7" t="str">
        <f t="shared" si="209"/>
        <v>tabletop games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204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 s="10">
        <f t="shared" si="205"/>
        <v>41609.168055555558</v>
      </c>
      <c r="L2241">
        <v>1382742014</v>
      </c>
      <c r="M2241" s="10">
        <f t="shared" si="206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207"/>
        <v>75.133028169014082</v>
      </c>
      <c r="S2241" s="7" t="str">
        <f t="shared" si="208"/>
        <v>games</v>
      </c>
      <c r="T2241" s="7" t="str">
        <f t="shared" si="209"/>
        <v>tabletop games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204"/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 s="10">
        <f t="shared" si="205"/>
        <v>42482.825740740736</v>
      </c>
      <c r="L2242">
        <v>1458762544</v>
      </c>
      <c r="M2242" s="10">
        <f t="shared" si="206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si="207"/>
        <v>140.97916666666666</v>
      </c>
      <c r="S2242" s="7" t="str">
        <f t="shared" si="208"/>
        <v>games</v>
      </c>
      <c r="T2242" s="7" t="str">
        <f t="shared" si="209"/>
        <v>tabletop games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210">E2243/D2243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 s="10">
        <f t="shared" ref="K2243:K2306" si="211">(((J2243/60)/60)/24)+DATE(1970,1,1)</f>
        <v>42796.827546296292</v>
      </c>
      <c r="L2243">
        <v>1485892300</v>
      </c>
      <c r="M2243" s="10">
        <f t="shared" ref="M2243:M2306" si="212">(((L2243/60)/60)/24)+DATE(1970,1,1)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ref="R2243:R2306" si="213">E2243/O2243</f>
        <v>49.472392638036808</v>
      </c>
      <c r="S2243" s="7" t="str">
        <f t="shared" ref="S2243:S2306" si="214">LEFT($Q2243,FIND("/",$Q2243)-1)</f>
        <v>games</v>
      </c>
      <c r="T2243" s="7" t="str">
        <f t="shared" ref="T2243:T2306" si="215">RIGHT($Q2243,LEN($Q2243)-FIND("/",$Q2243))</f>
        <v>tabletop games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21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 s="10">
        <f t="shared" si="211"/>
        <v>41605.126388888886</v>
      </c>
      <c r="L2244">
        <v>1382449733</v>
      </c>
      <c r="M2244" s="10">
        <f t="shared" si="212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213"/>
        <v>53.865251485148519</v>
      </c>
      <c r="S2244" s="7" t="str">
        <f t="shared" si="214"/>
        <v>games</v>
      </c>
      <c r="T2244" s="7" t="str">
        <f t="shared" si="215"/>
        <v>tabletop games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21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0">
        <f t="shared" si="211"/>
        <v>42807.125</v>
      </c>
      <c r="L2245">
        <v>1488823290</v>
      </c>
      <c r="M2245" s="10">
        <f t="shared" si="212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213"/>
        <v>4.5712530712530715</v>
      </c>
      <c r="S2245" s="7" t="str">
        <f t="shared" si="214"/>
        <v>games</v>
      </c>
      <c r="T2245" s="7" t="str">
        <f t="shared" si="215"/>
        <v>tabletop games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21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 s="10">
        <f t="shared" si="211"/>
        <v>42659.854166666672</v>
      </c>
      <c r="L2246">
        <v>1475609946</v>
      </c>
      <c r="M2246" s="10">
        <f t="shared" si="212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213"/>
        <v>65.00344827586207</v>
      </c>
      <c r="S2246" s="7" t="str">
        <f t="shared" si="214"/>
        <v>games</v>
      </c>
      <c r="T2246" s="7" t="str">
        <f t="shared" si="215"/>
        <v>tabletop games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21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 s="10">
        <f t="shared" si="211"/>
        <v>41691.75</v>
      </c>
      <c r="L2247">
        <v>1390323617</v>
      </c>
      <c r="M2247" s="10">
        <f t="shared" si="212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213"/>
        <v>53.475252525252522</v>
      </c>
      <c r="S2247" s="7" t="str">
        <f t="shared" si="214"/>
        <v>games</v>
      </c>
      <c r="T2247" s="7" t="str">
        <f t="shared" si="215"/>
        <v>tabletop games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21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 s="10">
        <f t="shared" si="211"/>
        <v>42251.79178240741</v>
      </c>
      <c r="L2248">
        <v>1438801210</v>
      </c>
      <c r="M2248" s="10">
        <f t="shared" si="212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213"/>
        <v>43.912280701754383</v>
      </c>
      <c r="S2248" s="7" t="str">
        <f t="shared" si="214"/>
        <v>games</v>
      </c>
      <c r="T2248" s="7" t="str">
        <f t="shared" si="215"/>
        <v>tabletop games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21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 s="10">
        <f t="shared" si="211"/>
        <v>42214.666261574079</v>
      </c>
      <c r="L2249">
        <v>1436975965</v>
      </c>
      <c r="M2249" s="10">
        <f t="shared" si="212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213"/>
        <v>50.852631578947367</v>
      </c>
      <c r="S2249" s="7" t="str">
        <f t="shared" si="214"/>
        <v>games</v>
      </c>
      <c r="T2249" s="7" t="str">
        <f t="shared" si="215"/>
        <v>tabletop games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21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 s="10">
        <f t="shared" si="211"/>
        <v>42718.875902777778</v>
      </c>
      <c r="L2250">
        <v>1479157278</v>
      </c>
      <c r="M2250" s="10">
        <f t="shared" si="212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213"/>
        <v>58.6328125</v>
      </c>
      <c r="S2250" s="7" t="str">
        <f t="shared" si="214"/>
        <v>games</v>
      </c>
      <c r="T2250" s="7" t="str">
        <f t="shared" si="215"/>
        <v>tabletop games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21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 s="10">
        <f t="shared" si="211"/>
        <v>41366.661631944444</v>
      </c>
      <c r="L2251">
        <v>1362329565</v>
      </c>
      <c r="M2251" s="10">
        <f t="shared" si="212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213"/>
        <v>32.81666666666667</v>
      </c>
      <c r="S2251" s="7" t="str">
        <f t="shared" si="214"/>
        <v>games</v>
      </c>
      <c r="T2251" s="7" t="str">
        <f t="shared" si="215"/>
        <v>tabletop games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21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 s="10">
        <f t="shared" si="211"/>
        <v>42707.0471412037</v>
      </c>
      <c r="L2252">
        <v>1478131673</v>
      </c>
      <c r="M2252" s="10">
        <f t="shared" si="212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213"/>
        <v>426.93169877408059</v>
      </c>
      <c r="S2252" s="7" t="str">
        <f t="shared" si="214"/>
        <v>games</v>
      </c>
      <c r="T2252" s="7" t="str">
        <f t="shared" si="215"/>
        <v>tabletop games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21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 s="10">
        <f t="shared" si="211"/>
        <v>41867.34579861111</v>
      </c>
      <c r="L2253">
        <v>1406362677</v>
      </c>
      <c r="M2253" s="10">
        <f t="shared" si="212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213"/>
        <v>23.808729166666669</v>
      </c>
      <c r="S2253" s="7" t="str">
        <f t="shared" si="214"/>
        <v>games</v>
      </c>
      <c r="T2253" s="7" t="str">
        <f t="shared" si="215"/>
        <v>tabletop games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21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 s="10">
        <f t="shared" si="211"/>
        <v>42588.327986111108</v>
      </c>
      <c r="L2254">
        <v>1469173938</v>
      </c>
      <c r="M2254" s="10">
        <f t="shared" si="212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213"/>
        <v>98.413654618473899</v>
      </c>
      <c r="S2254" s="7" t="str">
        <f t="shared" si="214"/>
        <v>games</v>
      </c>
      <c r="T2254" s="7" t="str">
        <f t="shared" si="215"/>
        <v>tabletop games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21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 s="10">
        <f t="shared" si="211"/>
        <v>42326.672997685186</v>
      </c>
      <c r="L2255">
        <v>1445267347</v>
      </c>
      <c r="M2255" s="10">
        <f t="shared" si="212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213"/>
        <v>107.32142857142857</v>
      </c>
      <c r="S2255" s="7" t="str">
        <f t="shared" si="214"/>
        <v>games</v>
      </c>
      <c r="T2255" s="7" t="str">
        <f t="shared" si="215"/>
        <v>tabletop games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21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 s="10">
        <f t="shared" si="211"/>
        <v>42759.647777777776</v>
      </c>
      <c r="L2256">
        <v>1484667168</v>
      </c>
      <c r="M2256" s="10">
        <f t="shared" si="212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213"/>
        <v>11.67005076142132</v>
      </c>
      <c r="S2256" s="7" t="str">
        <f t="shared" si="214"/>
        <v>games</v>
      </c>
      <c r="T2256" s="7" t="str">
        <f t="shared" si="215"/>
        <v>tabletop games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21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 s="10">
        <f t="shared" si="211"/>
        <v>42497.951979166668</v>
      </c>
      <c r="L2257">
        <v>1460069451</v>
      </c>
      <c r="M2257" s="10">
        <f t="shared" si="212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213"/>
        <v>41.782287822878232</v>
      </c>
      <c r="S2257" s="7" t="str">
        <f t="shared" si="214"/>
        <v>games</v>
      </c>
      <c r="T2257" s="7" t="str">
        <f t="shared" si="215"/>
        <v>tabletop games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21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 s="10">
        <f t="shared" si="211"/>
        <v>42696.451921296291</v>
      </c>
      <c r="L2258">
        <v>1478602246</v>
      </c>
      <c r="M2258" s="10">
        <f t="shared" si="212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213"/>
        <v>21.38</v>
      </c>
      <c r="S2258" s="7" t="str">
        <f t="shared" si="214"/>
        <v>games</v>
      </c>
      <c r="T2258" s="7" t="str">
        <f t="shared" si="215"/>
        <v>tabletop games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21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 s="10">
        <f t="shared" si="211"/>
        <v>42540.958333333328</v>
      </c>
      <c r="L2259">
        <v>1463351329</v>
      </c>
      <c r="M2259" s="10">
        <f t="shared" si="212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213"/>
        <v>94.103550295857985</v>
      </c>
      <c r="S2259" s="7" t="str">
        <f t="shared" si="214"/>
        <v>games</v>
      </c>
      <c r="T2259" s="7" t="str">
        <f t="shared" si="215"/>
        <v>tabletop games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21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 s="10">
        <f t="shared" si="211"/>
        <v>42166.75100694444</v>
      </c>
      <c r="L2260">
        <v>1431453687</v>
      </c>
      <c r="M2260" s="10">
        <f t="shared" si="212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213"/>
        <v>15.721951219512196</v>
      </c>
      <c r="S2260" s="7" t="str">
        <f t="shared" si="214"/>
        <v>games</v>
      </c>
      <c r="T2260" s="7" t="str">
        <f t="shared" si="215"/>
        <v>tabletop games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21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 s="10">
        <f t="shared" si="211"/>
        <v>42712.804814814815</v>
      </c>
      <c r="L2261">
        <v>1480360736</v>
      </c>
      <c r="M2261" s="10">
        <f t="shared" si="212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213"/>
        <v>90.635922330097088</v>
      </c>
      <c r="S2261" s="7" t="str">
        <f t="shared" si="214"/>
        <v>games</v>
      </c>
      <c r="T2261" s="7" t="str">
        <f t="shared" si="215"/>
        <v>tabletop games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21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 s="10">
        <f t="shared" si="211"/>
        <v>41724.975115740745</v>
      </c>
      <c r="L2262">
        <v>1393287850</v>
      </c>
      <c r="M2262" s="10">
        <f t="shared" si="212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213"/>
        <v>97.297619047619051</v>
      </c>
      <c r="S2262" s="7" t="str">
        <f t="shared" si="214"/>
        <v>games</v>
      </c>
      <c r="T2262" s="7" t="str">
        <f t="shared" si="215"/>
        <v>tabletop games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21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 s="10">
        <f t="shared" si="211"/>
        <v>42780.724768518514</v>
      </c>
      <c r="L2263">
        <v>1485278620</v>
      </c>
      <c r="M2263" s="10">
        <f t="shared" si="212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213"/>
        <v>37.11904761904762</v>
      </c>
      <c r="S2263" s="7" t="str">
        <f t="shared" si="214"/>
        <v>games</v>
      </c>
      <c r="T2263" s="7" t="str">
        <f t="shared" si="215"/>
        <v>tabletop games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21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 s="10">
        <f t="shared" si="211"/>
        <v>41961</v>
      </c>
      <c r="L2264">
        <v>1413295358</v>
      </c>
      <c r="M2264" s="10">
        <f t="shared" si="212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213"/>
        <v>28.104972375690608</v>
      </c>
      <c r="S2264" s="7" t="str">
        <f t="shared" si="214"/>
        <v>games</v>
      </c>
      <c r="T2264" s="7" t="str">
        <f t="shared" si="215"/>
        <v>tabletop games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21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 s="10">
        <f t="shared" si="211"/>
        <v>42035.832326388889</v>
      </c>
      <c r="L2265">
        <v>1420919913</v>
      </c>
      <c r="M2265" s="10">
        <f t="shared" si="212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213"/>
        <v>144.43333333333334</v>
      </c>
      <c r="S2265" s="7" t="str">
        <f t="shared" si="214"/>
        <v>games</v>
      </c>
      <c r="T2265" s="7" t="str">
        <f t="shared" si="215"/>
        <v>tabletop games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21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 s="10">
        <f t="shared" si="211"/>
        <v>42513.125</v>
      </c>
      <c r="L2266">
        <v>1462543114</v>
      </c>
      <c r="M2266" s="10">
        <f t="shared" si="212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213"/>
        <v>24.274157303370785</v>
      </c>
      <c r="S2266" s="7" t="str">
        <f t="shared" si="214"/>
        <v>games</v>
      </c>
      <c r="T2266" s="7" t="str">
        <f t="shared" si="215"/>
        <v>tabletop games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21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 s="10">
        <f t="shared" si="211"/>
        <v>42696.853090277778</v>
      </c>
      <c r="L2267">
        <v>1479241707</v>
      </c>
      <c r="M2267" s="10">
        <f t="shared" si="212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213"/>
        <v>35.117647058823529</v>
      </c>
      <c r="S2267" s="7" t="str">
        <f t="shared" si="214"/>
        <v>games</v>
      </c>
      <c r="T2267" s="7" t="str">
        <f t="shared" si="215"/>
        <v>tabletop games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21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 s="10">
        <f t="shared" si="211"/>
        <v>42487.083333333328</v>
      </c>
      <c r="L2268">
        <v>1460235592</v>
      </c>
      <c r="M2268" s="10">
        <f t="shared" si="212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213"/>
        <v>24.762886597938145</v>
      </c>
      <c r="S2268" s="7" t="str">
        <f t="shared" si="214"/>
        <v>games</v>
      </c>
      <c r="T2268" s="7" t="str">
        <f t="shared" si="215"/>
        <v>tabletop games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21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 s="10">
        <f t="shared" si="211"/>
        <v>41994.041666666672</v>
      </c>
      <c r="L2269">
        <v>1416945297</v>
      </c>
      <c r="M2269" s="10">
        <f t="shared" si="212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213"/>
        <v>188.37871287128712</v>
      </c>
      <c r="S2269" s="7" t="str">
        <f t="shared" si="214"/>
        <v>games</v>
      </c>
      <c r="T2269" s="7" t="str">
        <f t="shared" si="215"/>
        <v>tabletop games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21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 s="10">
        <f t="shared" si="211"/>
        <v>42806.082349537035</v>
      </c>
      <c r="L2270">
        <v>1486691915</v>
      </c>
      <c r="M2270" s="10">
        <f t="shared" si="212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213"/>
        <v>148.08247422680412</v>
      </c>
      <c r="S2270" s="7" t="str">
        <f t="shared" si="214"/>
        <v>games</v>
      </c>
      <c r="T2270" s="7" t="str">
        <f t="shared" si="215"/>
        <v>tabletop games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21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 s="10">
        <f t="shared" si="211"/>
        <v>42801.208333333328</v>
      </c>
      <c r="L2271">
        <v>1486745663</v>
      </c>
      <c r="M2271" s="10">
        <f t="shared" si="212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213"/>
        <v>49.934589800443462</v>
      </c>
      <c r="S2271" s="7" t="str">
        <f t="shared" si="214"/>
        <v>games</v>
      </c>
      <c r="T2271" s="7" t="str">
        <f t="shared" si="215"/>
        <v>tabletop games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21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 s="10">
        <f t="shared" si="211"/>
        <v>42745.915972222225</v>
      </c>
      <c r="L2272">
        <v>1482353513</v>
      </c>
      <c r="M2272" s="10">
        <f t="shared" si="212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213"/>
        <v>107.82155688622754</v>
      </c>
      <c r="S2272" s="7" t="str">
        <f t="shared" si="214"/>
        <v>games</v>
      </c>
      <c r="T2272" s="7" t="str">
        <f t="shared" si="215"/>
        <v>tabletop games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21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 s="10">
        <f t="shared" si="211"/>
        <v>42714.000046296293</v>
      </c>
      <c r="L2273">
        <v>1478736004</v>
      </c>
      <c r="M2273" s="10">
        <f t="shared" si="212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213"/>
        <v>42.63403614457831</v>
      </c>
      <c r="S2273" s="7" t="str">
        <f t="shared" si="214"/>
        <v>games</v>
      </c>
      <c r="T2273" s="7" t="str">
        <f t="shared" si="215"/>
        <v>tabletop games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21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 s="10">
        <f t="shared" si="211"/>
        <v>42345.699490740735</v>
      </c>
      <c r="L2274">
        <v>1446914836</v>
      </c>
      <c r="M2274" s="10">
        <f t="shared" si="212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213"/>
        <v>14.370762711864407</v>
      </c>
      <c r="S2274" s="7" t="str">
        <f t="shared" si="214"/>
        <v>games</v>
      </c>
      <c r="T2274" s="7" t="str">
        <f t="shared" si="215"/>
        <v>tabletop games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21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 s="10">
        <f t="shared" si="211"/>
        <v>42806.507430555561</v>
      </c>
      <c r="L2275">
        <v>1487164242</v>
      </c>
      <c r="M2275" s="10">
        <f t="shared" si="212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213"/>
        <v>37.476190476190474</v>
      </c>
      <c r="S2275" s="7" t="str">
        <f t="shared" si="214"/>
        <v>games</v>
      </c>
      <c r="T2275" s="7" t="str">
        <f t="shared" si="215"/>
        <v>tabletop games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21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 s="10">
        <f t="shared" si="211"/>
        <v>41693.500659722224</v>
      </c>
      <c r="L2276">
        <v>1390564857</v>
      </c>
      <c r="M2276" s="10">
        <f t="shared" si="212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213"/>
        <v>30.202020202020201</v>
      </c>
      <c r="S2276" s="7" t="str">
        <f t="shared" si="214"/>
        <v>games</v>
      </c>
      <c r="T2276" s="7" t="str">
        <f t="shared" si="215"/>
        <v>tabletop games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21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 s="10">
        <f t="shared" si="211"/>
        <v>41995.616655092599</v>
      </c>
      <c r="L2277">
        <v>1416667679</v>
      </c>
      <c r="M2277" s="10">
        <f t="shared" si="212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213"/>
        <v>33.550632911392405</v>
      </c>
      <c r="S2277" s="7" t="str">
        <f t="shared" si="214"/>
        <v>games</v>
      </c>
      <c r="T2277" s="7" t="str">
        <f t="shared" si="215"/>
        <v>tabletop games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21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 s="10">
        <f t="shared" si="211"/>
        <v>41644.651493055557</v>
      </c>
      <c r="L2278">
        <v>1386344289</v>
      </c>
      <c r="M2278" s="10">
        <f t="shared" si="212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213"/>
        <v>64.74666666666667</v>
      </c>
      <c r="S2278" s="7" t="str">
        <f t="shared" si="214"/>
        <v>games</v>
      </c>
      <c r="T2278" s="7" t="str">
        <f t="shared" si="215"/>
        <v>tabletop games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21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 s="10">
        <f t="shared" si="211"/>
        <v>40966.678506944445</v>
      </c>
      <c r="L2279">
        <v>1327767423</v>
      </c>
      <c r="M2279" s="10">
        <f t="shared" si="212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213"/>
        <v>57.932367149758456</v>
      </c>
      <c r="S2279" s="7" t="str">
        <f t="shared" si="214"/>
        <v>games</v>
      </c>
      <c r="T2279" s="7" t="str">
        <f t="shared" si="215"/>
        <v>tabletop games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21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 s="10">
        <f t="shared" si="211"/>
        <v>42372.957638888889</v>
      </c>
      <c r="L2280">
        <v>1448902867</v>
      </c>
      <c r="M2280" s="10">
        <f t="shared" si="212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213"/>
        <v>53.078431372549019</v>
      </c>
      <c r="S2280" s="7" t="str">
        <f t="shared" si="214"/>
        <v>games</v>
      </c>
      <c r="T2280" s="7" t="str">
        <f t="shared" si="215"/>
        <v>tabletop games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21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 s="10">
        <f t="shared" si="211"/>
        <v>42039.166666666672</v>
      </c>
      <c r="L2281">
        <v>1421436099</v>
      </c>
      <c r="M2281" s="10">
        <f t="shared" si="212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213"/>
        <v>48.0625</v>
      </c>
      <c r="S2281" s="7" t="str">
        <f t="shared" si="214"/>
        <v>games</v>
      </c>
      <c r="T2281" s="7" t="str">
        <f t="shared" si="215"/>
        <v>tabletop games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21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 s="10">
        <f t="shared" si="211"/>
        <v>42264.624895833331</v>
      </c>
      <c r="L2282">
        <v>1439909991</v>
      </c>
      <c r="M2282" s="10">
        <f t="shared" si="212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213"/>
        <v>82.396874999999994</v>
      </c>
      <c r="S2282" s="7" t="str">
        <f t="shared" si="214"/>
        <v>games</v>
      </c>
      <c r="T2282" s="7" t="str">
        <f t="shared" si="215"/>
        <v>tabletop games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21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 s="10">
        <f t="shared" si="211"/>
        <v>40749.284722222219</v>
      </c>
      <c r="L2283">
        <v>1306219897</v>
      </c>
      <c r="M2283" s="10">
        <f t="shared" si="212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213"/>
        <v>50.454545454545453</v>
      </c>
      <c r="S2283" s="7" t="str">
        <f t="shared" si="214"/>
        <v>music</v>
      </c>
      <c r="T2283" s="7" t="str">
        <f t="shared" si="215"/>
        <v>rock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21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 s="10">
        <f t="shared" si="211"/>
        <v>42383.17460648148</v>
      </c>
      <c r="L2284">
        <v>1447560686</v>
      </c>
      <c r="M2284" s="10">
        <f t="shared" si="212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213"/>
        <v>115.83333333333333</v>
      </c>
      <c r="S2284" s="7" t="str">
        <f t="shared" si="214"/>
        <v>music</v>
      </c>
      <c r="T2284" s="7" t="str">
        <f t="shared" si="215"/>
        <v>rock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21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 s="10">
        <f t="shared" si="211"/>
        <v>41038.083379629628</v>
      </c>
      <c r="L2285">
        <v>1331348404</v>
      </c>
      <c r="M2285" s="10">
        <f t="shared" si="212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213"/>
        <v>63.03458333333333</v>
      </c>
      <c r="S2285" s="7" t="str">
        <f t="shared" si="214"/>
        <v>music</v>
      </c>
      <c r="T2285" s="7" t="str">
        <f t="shared" si="215"/>
        <v>rock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21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 s="10">
        <f t="shared" si="211"/>
        <v>40614.166666666664</v>
      </c>
      <c r="L2286">
        <v>1297451245</v>
      </c>
      <c r="M2286" s="10">
        <f t="shared" si="212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213"/>
        <v>108.02152542372882</v>
      </c>
      <c r="S2286" s="7" t="str">
        <f t="shared" si="214"/>
        <v>music</v>
      </c>
      <c r="T2286" s="7" t="str">
        <f t="shared" si="215"/>
        <v>rock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21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 s="10">
        <f t="shared" si="211"/>
        <v>41089.185682870368</v>
      </c>
      <c r="L2287">
        <v>1338352043</v>
      </c>
      <c r="M2287" s="10">
        <f t="shared" si="212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213"/>
        <v>46.088607594936711</v>
      </c>
      <c r="S2287" s="7" t="str">
        <f t="shared" si="214"/>
        <v>music</v>
      </c>
      <c r="T2287" s="7" t="str">
        <f t="shared" si="215"/>
        <v>rock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21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 s="10">
        <f t="shared" si="211"/>
        <v>41523.165972222225</v>
      </c>
      <c r="L2288">
        <v>1376003254</v>
      </c>
      <c r="M2288" s="10">
        <f t="shared" si="212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213"/>
        <v>107.21428571428571</v>
      </c>
      <c r="S2288" s="7" t="str">
        <f t="shared" si="214"/>
        <v>music</v>
      </c>
      <c r="T2288" s="7" t="str">
        <f t="shared" si="215"/>
        <v>rock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21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 s="10">
        <f t="shared" si="211"/>
        <v>41813.667361111111</v>
      </c>
      <c r="L2289">
        <v>1401724860</v>
      </c>
      <c r="M2289" s="10">
        <f t="shared" si="212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213"/>
        <v>50.9338679245283</v>
      </c>
      <c r="S2289" s="7" t="str">
        <f t="shared" si="214"/>
        <v>music</v>
      </c>
      <c r="T2289" s="7" t="str">
        <f t="shared" si="215"/>
        <v>rock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21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 s="10">
        <f t="shared" si="211"/>
        <v>41086.75</v>
      </c>
      <c r="L2290">
        <v>1339098689</v>
      </c>
      <c r="M2290" s="10">
        <f t="shared" si="212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213"/>
        <v>40.04</v>
      </c>
      <c r="S2290" s="7" t="str">
        <f t="shared" si="214"/>
        <v>music</v>
      </c>
      <c r="T2290" s="7" t="str">
        <f t="shared" si="215"/>
        <v>rock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21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 s="10">
        <f t="shared" si="211"/>
        <v>41614.973611111112</v>
      </c>
      <c r="L2291">
        <v>1382659060</v>
      </c>
      <c r="M2291" s="10">
        <f t="shared" si="212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213"/>
        <v>64.44</v>
      </c>
      <c r="S2291" s="7" t="str">
        <f t="shared" si="214"/>
        <v>music</v>
      </c>
      <c r="T2291" s="7" t="str">
        <f t="shared" si="215"/>
        <v>rock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21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 s="10">
        <f t="shared" si="211"/>
        <v>40148.708333333336</v>
      </c>
      <c r="L2292">
        <v>1252908330</v>
      </c>
      <c r="M2292" s="10">
        <f t="shared" si="212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213"/>
        <v>53.827586206896555</v>
      </c>
      <c r="S2292" s="7" t="str">
        <f t="shared" si="214"/>
        <v>music</v>
      </c>
      <c r="T2292" s="7" t="str">
        <f t="shared" si="215"/>
        <v>rock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21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 s="10">
        <f t="shared" si="211"/>
        <v>41022.166666666664</v>
      </c>
      <c r="L2293">
        <v>1332199618</v>
      </c>
      <c r="M2293" s="10">
        <f t="shared" si="212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213"/>
        <v>100.46511627906976</v>
      </c>
      <c r="S2293" s="7" t="str">
        <f t="shared" si="214"/>
        <v>music</v>
      </c>
      <c r="T2293" s="7" t="str">
        <f t="shared" si="215"/>
        <v>rock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21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 s="10">
        <f t="shared" si="211"/>
        <v>41017.697638888887</v>
      </c>
      <c r="L2294">
        <v>1332175476</v>
      </c>
      <c r="M2294" s="10">
        <f t="shared" si="212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213"/>
        <v>46.630652173913049</v>
      </c>
      <c r="S2294" s="7" t="str">
        <f t="shared" si="214"/>
        <v>music</v>
      </c>
      <c r="T2294" s="7" t="str">
        <f t="shared" si="215"/>
        <v>rock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21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 s="10">
        <f t="shared" si="211"/>
        <v>41177.165972222225</v>
      </c>
      <c r="L2295">
        <v>1346345999</v>
      </c>
      <c r="M2295" s="10">
        <f t="shared" si="212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213"/>
        <v>34.074074074074076</v>
      </c>
      <c r="S2295" s="7" t="str">
        <f t="shared" si="214"/>
        <v>music</v>
      </c>
      <c r="T2295" s="7" t="str">
        <f t="shared" si="215"/>
        <v>rock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21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 s="10">
        <f t="shared" si="211"/>
        <v>41294.72314814815</v>
      </c>
      <c r="L2296">
        <v>1356110480</v>
      </c>
      <c r="M2296" s="10">
        <f t="shared" si="212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213"/>
        <v>65.214642857142863</v>
      </c>
      <c r="S2296" s="7" t="str">
        <f t="shared" si="214"/>
        <v>music</v>
      </c>
      <c r="T2296" s="7" t="str">
        <f t="shared" si="215"/>
        <v>rock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21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 s="10">
        <f t="shared" si="211"/>
        <v>41300.954351851848</v>
      </c>
      <c r="L2297">
        <v>1356648856</v>
      </c>
      <c r="M2297" s="10">
        <f t="shared" si="212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213"/>
        <v>44.205882352941174</v>
      </c>
      <c r="S2297" s="7" t="str">
        <f t="shared" si="214"/>
        <v>music</v>
      </c>
      <c r="T2297" s="7" t="str">
        <f t="shared" si="215"/>
        <v>rock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21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 s="10">
        <f t="shared" si="211"/>
        <v>40962.731782407405</v>
      </c>
      <c r="L2298">
        <v>1326994426</v>
      </c>
      <c r="M2298" s="10">
        <f t="shared" si="212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213"/>
        <v>71.965517241379317</v>
      </c>
      <c r="S2298" s="7" t="str">
        <f t="shared" si="214"/>
        <v>music</v>
      </c>
      <c r="T2298" s="7" t="str">
        <f t="shared" si="215"/>
        <v>rock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21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 s="10">
        <f t="shared" si="211"/>
        <v>40982.165972222225</v>
      </c>
      <c r="L2299">
        <v>1328749249</v>
      </c>
      <c r="M2299" s="10">
        <f t="shared" si="212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213"/>
        <v>52.94736842105263</v>
      </c>
      <c r="S2299" s="7" t="str">
        <f t="shared" si="214"/>
        <v>music</v>
      </c>
      <c r="T2299" s="7" t="str">
        <f t="shared" si="215"/>
        <v>rock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21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 s="10">
        <f t="shared" si="211"/>
        <v>41724.798993055556</v>
      </c>
      <c r="L2300">
        <v>1393272633</v>
      </c>
      <c r="M2300" s="10">
        <f t="shared" si="212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213"/>
        <v>109.45138888888889</v>
      </c>
      <c r="S2300" s="7" t="str">
        <f t="shared" si="214"/>
        <v>music</v>
      </c>
      <c r="T2300" s="7" t="str">
        <f t="shared" si="215"/>
        <v>rock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21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 s="10">
        <f t="shared" si="211"/>
        <v>40580.032511574071</v>
      </c>
      <c r="L2301">
        <v>1295657209</v>
      </c>
      <c r="M2301" s="10">
        <f t="shared" si="212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213"/>
        <v>75.035714285714292</v>
      </c>
      <c r="S2301" s="7" t="str">
        <f t="shared" si="214"/>
        <v>music</v>
      </c>
      <c r="T2301" s="7" t="str">
        <f t="shared" si="215"/>
        <v>rock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21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 s="10">
        <f t="shared" si="211"/>
        <v>41088.727037037039</v>
      </c>
      <c r="L2302">
        <v>1339694816</v>
      </c>
      <c r="M2302" s="10">
        <f t="shared" si="212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213"/>
        <v>115.71428571428571</v>
      </c>
      <c r="S2302" s="7" t="str">
        <f t="shared" si="214"/>
        <v>music</v>
      </c>
      <c r="T2302" s="7" t="str">
        <f t="shared" si="215"/>
        <v>rock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21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 s="10">
        <f t="shared" si="211"/>
        <v>41446.146944444445</v>
      </c>
      <c r="L2303">
        <v>1369193496</v>
      </c>
      <c r="M2303" s="10">
        <f t="shared" si="212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213"/>
        <v>31.659810426540286</v>
      </c>
      <c r="S2303" s="7" t="str">
        <f t="shared" si="214"/>
        <v>music</v>
      </c>
      <c r="T2303" s="7" t="str">
        <f t="shared" si="215"/>
        <v>indie rock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21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 s="10">
        <f t="shared" si="211"/>
        <v>41639.291666666664</v>
      </c>
      <c r="L2304">
        <v>1385585434</v>
      </c>
      <c r="M2304" s="10">
        <f t="shared" si="212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213"/>
        <v>46.176470588235297</v>
      </c>
      <c r="S2304" s="7" t="str">
        <f t="shared" si="214"/>
        <v>music</v>
      </c>
      <c r="T2304" s="7" t="str">
        <f t="shared" si="215"/>
        <v>indie rock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21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 s="10">
        <f t="shared" si="211"/>
        <v>40890.152731481481</v>
      </c>
      <c r="L2305">
        <v>1320287996</v>
      </c>
      <c r="M2305" s="10">
        <f t="shared" si="212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213"/>
        <v>68.481650485436887</v>
      </c>
      <c r="S2305" s="7" t="str">
        <f t="shared" si="214"/>
        <v>music</v>
      </c>
      <c r="T2305" s="7" t="str">
        <f t="shared" si="215"/>
        <v>indie rock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210"/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 s="10">
        <f t="shared" si="211"/>
        <v>40544.207638888889</v>
      </c>
      <c r="L2306">
        <v>1290281691</v>
      </c>
      <c r="M2306" s="10">
        <f t="shared" si="212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6">
        <f t="shared" si="213"/>
        <v>53.469203539823013</v>
      </c>
      <c r="S2306" s="7" t="str">
        <f t="shared" si="214"/>
        <v>music</v>
      </c>
      <c r="T2306" s="7" t="str">
        <f t="shared" si="215"/>
        <v>indie rock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216">E2307/D2307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 s="10">
        <f t="shared" ref="K2307:K2370" si="217">(((J2307/60)/60)/24)+DATE(1970,1,1)</f>
        <v>41859.75</v>
      </c>
      <c r="L2307">
        <v>1405356072</v>
      </c>
      <c r="M2307" s="10">
        <f t="shared" ref="M2307:M2370" si="218">(((L2307/60)/60)/24)+DATE(1970,1,1)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6">
        <f t="shared" ref="R2307:R2370" si="219">E2307/O2307</f>
        <v>109.10778443113773</v>
      </c>
      <c r="S2307" s="7" t="str">
        <f t="shared" ref="S2307:S2370" si="220">LEFT($Q2307,FIND("/",$Q2307)-1)</f>
        <v>music</v>
      </c>
      <c r="T2307" s="7" t="str">
        <f t="shared" ref="T2307:T2370" si="221">RIGHT($Q2307,LEN($Q2307)-FIND("/",$Q2307))</f>
        <v>indie rock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216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 s="10">
        <f t="shared" si="217"/>
        <v>40978.16815972222</v>
      </c>
      <c r="L2308">
        <v>1328760129</v>
      </c>
      <c r="M2308" s="10">
        <f t="shared" si="218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219"/>
        <v>51.185616438356163</v>
      </c>
      <c r="S2308" s="7" t="str">
        <f t="shared" si="220"/>
        <v>music</v>
      </c>
      <c r="T2308" s="7" t="str">
        <f t="shared" si="221"/>
        <v>indie rock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216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 s="10">
        <f t="shared" si="217"/>
        <v>41034.802407407406</v>
      </c>
      <c r="L2309">
        <v>1333653333</v>
      </c>
      <c r="M2309" s="10">
        <f t="shared" si="218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219"/>
        <v>27.936800000000002</v>
      </c>
      <c r="S2309" s="7" t="str">
        <f t="shared" si="220"/>
        <v>music</v>
      </c>
      <c r="T2309" s="7" t="str">
        <f t="shared" si="221"/>
        <v>indie rock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216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 s="10">
        <f t="shared" si="217"/>
        <v>41880.041666666664</v>
      </c>
      <c r="L2310">
        <v>1406847996</v>
      </c>
      <c r="M2310" s="10">
        <f t="shared" si="218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219"/>
        <v>82.496921824104234</v>
      </c>
      <c r="S2310" s="7" t="str">
        <f t="shared" si="220"/>
        <v>music</v>
      </c>
      <c r="T2310" s="7" t="str">
        <f t="shared" si="221"/>
        <v>indie rock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216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 s="10">
        <f t="shared" si="217"/>
        <v>41342.987696759257</v>
      </c>
      <c r="L2311">
        <v>1359848537</v>
      </c>
      <c r="M2311" s="10">
        <f t="shared" si="218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219"/>
        <v>59.817476635514019</v>
      </c>
      <c r="S2311" s="7" t="str">
        <f t="shared" si="220"/>
        <v>music</v>
      </c>
      <c r="T2311" s="7" t="str">
        <f t="shared" si="221"/>
        <v>indie rock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216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 s="10">
        <f t="shared" si="217"/>
        <v>41354.752488425926</v>
      </c>
      <c r="L2312">
        <v>1361300615</v>
      </c>
      <c r="M2312" s="10">
        <f t="shared" si="218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219"/>
        <v>64.816470588235291</v>
      </c>
      <c r="S2312" s="7" t="str">
        <f t="shared" si="220"/>
        <v>music</v>
      </c>
      <c r="T2312" s="7" t="str">
        <f t="shared" si="221"/>
        <v>indie rock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216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 s="10">
        <f t="shared" si="217"/>
        <v>41766.004502314812</v>
      </c>
      <c r="L2313">
        <v>1396829189</v>
      </c>
      <c r="M2313" s="10">
        <f t="shared" si="218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219"/>
        <v>90.09615384615384</v>
      </c>
      <c r="S2313" s="7" t="str">
        <f t="shared" si="220"/>
        <v>music</v>
      </c>
      <c r="T2313" s="7" t="str">
        <f t="shared" si="221"/>
        <v>indie rock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216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 s="10">
        <f t="shared" si="217"/>
        <v>41747.958333333336</v>
      </c>
      <c r="L2314">
        <v>1395155478</v>
      </c>
      <c r="M2314" s="10">
        <f t="shared" si="218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219"/>
        <v>40.962025316455694</v>
      </c>
      <c r="S2314" s="7" t="str">
        <f t="shared" si="220"/>
        <v>music</v>
      </c>
      <c r="T2314" s="7" t="str">
        <f t="shared" si="221"/>
        <v>indie rock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216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 s="10">
        <f t="shared" si="217"/>
        <v>41032.958634259259</v>
      </c>
      <c r="L2315">
        <v>1333494026</v>
      </c>
      <c r="M2315" s="10">
        <f t="shared" si="218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219"/>
        <v>56.000127388535034</v>
      </c>
      <c r="S2315" s="7" t="str">
        <f t="shared" si="220"/>
        <v>music</v>
      </c>
      <c r="T2315" s="7" t="str">
        <f t="shared" si="221"/>
        <v>indie rock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216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 s="10">
        <f t="shared" si="217"/>
        <v>41067.551585648151</v>
      </c>
      <c r="L2316">
        <v>1336482857</v>
      </c>
      <c r="M2316" s="10">
        <f t="shared" si="218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219"/>
        <v>37.672800000000002</v>
      </c>
      <c r="S2316" s="7" t="str">
        <f t="shared" si="220"/>
        <v>music</v>
      </c>
      <c r="T2316" s="7" t="str">
        <f t="shared" si="221"/>
        <v>indie rock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216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 s="10">
        <f t="shared" si="217"/>
        <v>41034.72619212963</v>
      </c>
      <c r="L2317">
        <v>1333646743</v>
      </c>
      <c r="M2317" s="10">
        <f t="shared" si="218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219"/>
        <v>40.078125</v>
      </c>
      <c r="S2317" s="7" t="str">
        <f t="shared" si="220"/>
        <v>music</v>
      </c>
      <c r="T2317" s="7" t="str">
        <f t="shared" si="221"/>
        <v>indie rock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216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 s="10">
        <f t="shared" si="217"/>
        <v>40156.76666666667</v>
      </c>
      <c r="L2318">
        <v>1253726650</v>
      </c>
      <c r="M2318" s="10">
        <f t="shared" si="218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219"/>
        <v>78.031999999999996</v>
      </c>
      <c r="S2318" s="7" t="str">
        <f t="shared" si="220"/>
        <v>music</v>
      </c>
      <c r="T2318" s="7" t="str">
        <f t="shared" si="221"/>
        <v>indie rock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216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 s="10">
        <f t="shared" si="217"/>
        <v>40224.208333333336</v>
      </c>
      <c r="L2319">
        <v>1263474049</v>
      </c>
      <c r="M2319" s="10">
        <f t="shared" si="218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219"/>
        <v>18.90909090909091</v>
      </c>
      <c r="S2319" s="7" t="str">
        <f t="shared" si="220"/>
        <v>music</v>
      </c>
      <c r="T2319" s="7" t="str">
        <f t="shared" si="221"/>
        <v>indie rock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216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 s="10">
        <f t="shared" si="217"/>
        <v>40082.165972222225</v>
      </c>
      <c r="L2320">
        <v>1251214014</v>
      </c>
      <c r="M2320" s="10">
        <f t="shared" si="218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219"/>
        <v>37.134969325153371</v>
      </c>
      <c r="S2320" s="7" t="str">
        <f t="shared" si="220"/>
        <v>music</v>
      </c>
      <c r="T2320" s="7" t="str">
        <f t="shared" si="221"/>
        <v>indie rock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216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 s="10">
        <f t="shared" si="217"/>
        <v>41623.082002314812</v>
      </c>
      <c r="L2321">
        <v>1384480685</v>
      </c>
      <c r="M2321" s="10">
        <f t="shared" si="218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219"/>
        <v>41.961038961038959</v>
      </c>
      <c r="S2321" s="7" t="str">
        <f t="shared" si="220"/>
        <v>music</v>
      </c>
      <c r="T2321" s="7" t="str">
        <f t="shared" si="221"/>
        <v>indie rock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216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 s="10">
        <f t="shared" si="217"/>
        <v>41731.775462962964</v>
      </c>
      <c r="L2322">
        <v>1393443400</v>
      </c>
      <c r="M2322" s="10">
        <f t="shared" si="218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219"/>
        <v>61.044943820224717</v>
      </c>
      <c r="S2322" s="7" t="str">
        <f t="shared" si="220"/>
        <v>music</v>
      </c>
      <c r="T2322" s="7" t="str">
        <f t="shared" si="221"/>
        <v>indie rock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216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 s="10">
        <f t="shared" si="217"/>
        <v>42829.21876157407</v>
      </c>
      <c r="L2323">
        <v>1488694501</v>
      </c>
      <c r="M2323" s="10">
        <f t="shared" si="218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219"/>
        <v>64.53125</v>
      </c>
      <c r="S2323" s="7" t="str">
        <f t="shared" si="220"/>
        <v>food</v>
      </c>
      <c r="T2323" s="7" t="str">
        <f t="shared" si="221"/>
        <v>small batch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216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 s="10">
        <f t="shared" si="217"/>
        <v>42834.853807870371</v>
      </c>
      <c r="L2324">
        <v>1489181369</v>
      </c>
      <c r="M2324" s="10">
        <f t="shared" si="218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219"/>
        <v>21.25</v>
      </c>
      <c r="S2324" s="7" t="str">
        <f t="shared" si="220"/>
        <v>food</v>
      </c>
      <c r="T2324" s="7" t="str">
        <f t="shared" si="221"/>
        <v>small batch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216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 s="10">
        <f t="shared" si="217"/>
        <v>42814.755173611105</v>
      </c>
      <c r="L2325">
        <v>1489428447</v>
      </c>
      <c r="M2325" s="10">
        <f t="shared" si="218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219"/>
        <v>30</v>
      </c>
      <c r="S2325" s="7" t="str">
        <f t="shared" si="220"/>
        <v>food</v>
      </c>
      <c r="T2325" s="7" t="str">
        <f t="shared" si="221"/>
        <v>small batch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216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 s="10">
        <f t="shared" si="217"/>
        <v>42820.843576388885</v>
      </c>
      <c r="L2326">
        <v>1487970885</v>
      </c>
      <c r="M2326" s="10">
        <f t="shared" si="218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219"/>
        <v>25.491803278688526</v>
      </c>
      <c r="S2326" s="7" t="str">
        <f t="shared" si="220"/>
        <v>food</v>
      </c>
      <c r="T2326" s="7" t="str">
        <f t="shared" si="221"/>
        <v>small batch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216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 s="10">
        <f t="shared" si="217"/>
        <v>42823.980682870373</v>
      </c>
      <c r="L2327">
        <v>1488241931</v>
      </c>
      <c r="M2327" s="10">
        <f t="shared" si="218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219"/>
        <v>11.428571428571429</v>
      </c>
      <c r="S2327" s="7" t="str">
        <f t="shared" si="220"/>
        <v>food</v>
      </c>
      <c r="T2327" s="7" t="str">
        <f t="shared" si="221"/>
        <v>small batch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216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 s="10">
        <f t="shared" si="217"/>
        <v>42855.708333333328</v>
      </c>
      <c r="L2328">
        <v>1489106948</v>
      </c>
      <c r="M2328" s="10">
        <f t="shared" si="218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219"/>
        <v>108</v>
      </c>
      <c r="S2328" s="7" t="str">
        <f t="shared" si="220"/>
        <v>food</v>
      </c>
      <c r="T2328" s="7" t="str">
        <f t="shared" si="221"/>
        <v>small batch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216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 s="10">
        <f t="shared" si="217"/>
        <v>41877.917129629634</v>
      </c>
      <c r="L2329">
        <v>1406066440</v>
      </c>
      <c r="M2329" s="10">
        <f t="shared" si="218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219"/>
        <v>54.883162444113267</v>
      </c>
      <c r="S2329" s="7" t="str">
        <f t="shared" si="220"/>
        <v>food</v>
      </c>
      <c r="T2329" s="7" t="str">
        <f t="shared" si="221"/>
        <v>small batch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216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 s="10">
        <f t="shared" si="217"/>
        <v>42169.781678240746</v>
      </c>
      <c r="L2330">
        <v>1431715537</v>
      </c>
      <c r="M2330" s="10">
        <f t="shared" si="218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219"/>
        <v>47.383612662942269</v>
      </c>
      <c r="S2330" s="7" t="str">
        <f t="shared" si="220"/>
        <v>food</v>
      </c>
      <c r="T2330" s="7" t="str">
        <f t="shared" si="221"/>
        <v>small batch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216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 s="10">
        <f t="shared" si="217"/>
        <v>41837.624374999999</v>
      </c>
      <c r="L2331">
        <v>1403017146</v>
      </c>
      <c r="M2331" s="10">
        <f t="shared" si="218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219"/>
        <v>211.84</v>
      </c>
      <c r="S2331" s="7" t="str">
        <f t="shared" si="220"/>
        <v>food</v>
      </c>
      <c r="T2331" s="7" t="str">
        <f t="shared" si="221"/>
        <v>small batch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216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 s="10">
        <f t="shared" si="217"/>
        <v>42363</v>
      </c>
      <c r="L2332">
        <v>1448400943</v>
      </c>
      <c r="M2332" s="10">
        <f t="shared" si="218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219"/>
        <v>219.92638036809817</v>
      </c>
      <c r="S2332" s="7" t="str">
        <f t="shared" si="220"/>
        <v>food</v>
      </c>
      <c r="T2332" s="7" t="str">
        <f t="shared" si="221"/>
        <v>small batch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216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 s="10">
        <f t="shared" si="217"/>
        <v>41869.005671296298</v>
      </c>
      <c r="L2333">
        <v>1405728490</v>
      </c>
      <c r="M2333" s="10">
        <f t="shared" si="218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219"/>
        <v>40.795406360424032</v>
      </c>
      <c r="S2333" s="7" t="str">
        <f t="shared" si="220"/>
        <v>food</v>
      </c>
      <c r="T2333" s="7" t="str">
        <f t="shared" si="221"/>
        <v>small batch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216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 s="10">
        <f t="shared" si="217"/>
        <v>42041.628136574072</v>
      </c>
      <c r="L2334">
        <v>1420643071</v>
      </c>
      <c r="M2334" s="10">
        <f t="shared" si="218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219"/>
        <v>75.502840909090907</v>
      </c>
      <c r="S2334" s="7" t="str">
        <f t="shared" si="220"/>
        <v>food</v>
      </c>
      <c r="T2334" s="7" t="str">
        <f t="shared" si="221"/>
        <v>small batch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216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 s="10">
        <f t="shared" si="217"/>
        <v>41788.743055555555</v>
      </c>
      <c r="L2335">
        <v>1399563390</v>
      </c>
      <c r="M2335" s="10">
        <f t="shared" si="218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219"/>
        <v>13.542553191489361</v>
      </c>
      <c r="S2335" s="7" t="str">
        <f t="shared" si="220"/>
        <v>food</v>
      </c>
      <c r="T2335" s="7" t="str">
        <f t="shared" si="221"/>
        <v>small batch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216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 s="10">
        <f t="shared" si="217"/>
        <v>41948.731944444444</v>
      </c>
      <c r="L2336">
        <v>1412611498</v>
      </c>
      <c r="M2336" s="10">
        <f t="shared" si="218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219"/>
        <v>60.865671641791046</v>
      </c>
      <c r="S2336" s="7" t="str">
        <f t="shared" si="220"/>
        <v>food</v>
      </c>
      <c r="T2336" s="7" t="str">
        <f t="shared" si="221"/>
        <v>small batch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216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 s="10">
        <f t="shared" si="217"/>
        <v>41801.572256944448</v>
      </c>
      <c r="L2337">
        <v>1399902243</v>
      </c>
      <c r="M2337" s="10">
        <f t="shared" si="218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219"/>
        <v>115.69230769230769</v>
      </c>
      <c r="S2337" s="7" t="str">
        <f t="shared" si="220"/>
        <v>food</v>
      </c>
      <c r="T2337" s="7" t="str">
        <f t="shared" si="221"/>
        <v>small batch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216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 s="10">
        <f t="shared" si="217"/>
        <v>41706.924710648149</v>
      </c>
      <c r="L2338">
        <v>1390860695</v>
      </c>
      <c r="M2338" s="10">
        <f t="shared" si="218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219"/>
        <v>48.104623556581984</v>
      </c>
      <c r="S2338" s="7" t="str">
        <f t="shared" si="220"/>
        <v>food</v>
      </c>
      <c r="T2338" s="7" t="str">
        <f t="shared" si="221"/>
        <v>small batch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216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 s="10">
        <f t="shared" si="217"/>
        <v>41816.640543981484</v>
      </c>
      <c r="L2339">
        <v>1401204143</v>
      </c>
      <c r="M2339" s="10">
        <f t="shared" si="218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219"/>
        <v>74.184357541899445</v>
      </c>
      <c r="S2339" s="7" t="str">
        <f t="shared" si="220"/>
        <v>food</v>
      </c>
      <c r="T2339" s="7" t="str">
        <f t="shared" si="221"/>
        <v>small batch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216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 s="10">
        <f t="shared" si="217"/>
        <v>41819.896805555552</v>
      </c>
      <c r="L2340">
        <v>1401485484</v>
      </c>
      <c r="M2340" s="10">
        <f t="shared" si="218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219"/>
        <v>123.34552845528455</v>
      </c>
      <c r="S2340" s="7" t="str">
        <f t="shared" si="220"/>
        <v>food</v>
      </c>
      <c r="T2340" s="7" t="str">
        <f t="shared" si="221"/>
        <v>small batch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216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 s="10">
        <f t="shared" si="217"/>
        <v>42723.332638888889</v>
      </c>
      <c r="L2341">
        <v>1479496309</v>
      </c>
      <c r="M2341" s="10">
        <f t="shared" si="218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219"/>
        <v>66.623188405797094</v>
      </c>
      <c r="S2341" s="7" t="str">
        <f t="shared" si="220"/>
        <v>food</v>
      </c>
      <c r="T2341" s="7" t="str">
        <f t="shared" si="221"/>
        <v>small batch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216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 s="10">
        <f t="shared" si="217"/>
        <v>42673.642800925925</v>
      </c>
      <c r="L2342">
        <v>1475249138</v>
      </c>
      <c r="M2342" s="10">
        <f t="shared" si="218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219"/>
        <v>104.99007444168734</v>
      </c>
      <c r="S2342" s="7" t="str">
        <f t="shared" si="220"/>
        <v>food</v>
      </c>
      <c r="T2342" s="7" t="str">
        <f t="shared" si="221"/>
        <v>small batch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216"/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0">
        <f t="shared" si="217"/>
        <v>42197.813703703709</v>
      </c>
      <c r="L2343">
        <v>1434137504</v>
      </c>
      <c r="M2343" s="10">
        <f t="shared" si="218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6">
        <v>0</v>
      </c>
      <c r="S2343" s="7" t="str">
        <f t="shared" si="220"/>
        <v>technology</v>
      </c>
      <c r="T2343" s="7" t="str">
        <f t="shared" si="221"/>
        <v>web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216"/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0">
        <f t="shared" si="217"/>
        <v>41918.208333333336</v>
      </c>
      <c r="L2344">
        <v>1410799870</v>
      </c>
      <c r="M2344" s="10">
        <f t="shared" si="218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6">
        <v>0</v>
      </c>
      <c r="S2344" s="7" t="str">
        <f t="shared" si="220"/>
        <v>technology</v>
      </c>
      <c r="T2344" s="7" t="str">
        <f t="shared" si="221"/>
        <v>web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216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 s="10">
        <f t="shared" si="217"/>
        <v>42377.82430555555</v>
      </c>
      <c r="L2345">
        <v>1447962505</v>
      </c>
      <c r="M2345" s="10">
        <f t="shared" si="218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219"/>
        <v>300</v>
      </c>
      <c r="S2345" s="7" t="str">
        <f t="shared" si="220"/>
        <v>technology</v>
      </c>
      <c r="T2345" s="7" t="str">
        <f t="shared" si="221"/>
        <v>web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216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 s="10">
        <f t="shared" si="217"/>
        <v>42545.727650462963</v>
      </c>
      <c r="L2346">
        <v>1464197269</v>
      </c>
      <c r="M2346" s="10">
        <f t="shared" si="218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219"/>
        <v>1</v>
      </c>
      <c r="S2346" s="7" t="str">
        <f t="shared" si="220"/>
        <v>technology</v>
      </c>
      <c r="T2346" s="7" t="str">
        <f t="shared" si="221"/>
        <v>web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216"/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0">
        <f t="shared" si="217"/>
        <v>42094.985416666663</v>
      </c>
      <c r="L2347">
        <v>1424822556</v>
      </c>
      <c r="M2347" s="10">
        <f t="shared" si="218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6">
        <v>0</v>
      </c>
      <c r="S2347" s="7" t="str">
        <f t="shared" si="220"/>
        <v>technology</v>
      </c>
      <c r="T2347" s="7" t="str">
        <f t="shared" si="221"/>
        <v>web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216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 s="10">
        <f t="shared" si="217"/>
        <v>42660.79896990741</v>
      </c>
      <c r="L2348">
        <v>1472843431</v>
      </c>
      <c r="M2348" s="10">
        <f t="shared" si="218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219"/>
        <v>13</v>
      </c>
      <c r="S2348" s="7" t="str">
        <f t="shared" si="220"/>
        <v>technology</v>
      </c>
      <c r="T2348" s="7" t="str">
        <f t="shared" si="221"/>
        <v>web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216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 s="10">
        <f t="shared" si="217"/>
        <v>42607.607361111113</v>
      </c>
      <c r="L2349">
        <v>1469543676</v>
      </c>
      <c r="M2349" s="10">
        <f t="shared" si="218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219"/>
        <v>15</v>
      </c>
      <c r="S2349" s="7" t="str">
        <f t="shared" si="220"/>
        <v>technology</v>
      </c>
      <c r="T2349" s="7" t="str">
        <f t="shared" si="221"/>
        <v>web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216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 s="10">
        <f t="shared" si="217"/>
        <v>42420.932152777779</v>
      </c>
      <c r="L2350">
        <v>1450822938</v>
      </c>
      <c r="M2350" s="10">
        <f t="shared" si="218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219"/>
        <v>54</v>
      </c>
      <c r="S2350" s="7" t="str">
        <f t="shared" si="220"/>
        <v>technology</v>
      </c>
      <c r="T2350" s="7" t="str">
        <f t="shared" si="221"/>
        <v>web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216"/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0">
        <f t="shared" si="217"/>
        <v>42227.775787037041</v>
      </c>
      <c r="L2351">
        <v>1436812628</v>
      </c>
      <c r="M2351" s="10">
        <f t="shared" si="218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6">
        <v>0</v>
      </c>
      <c r="S2351" s="7" t="str">
        <f t="shared" si="220"/>
        <v>technology</v>
      </c>
      <c r="T2351" s="7" t="str">
        <f t="shared" si="221"/>
        <v>web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216"/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0">
        <f t="shared" si="217"/>
        <v>42738.842245370368</v>
      </c>
      <c r="L2352">
        <v>1480882370</v>
      </c>
      <c r="M2352" s="10">
        <f t="shared" si="218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6">
        <v>0</v>
      </c>
      <c r="S2352" s="7" t="str">
        <f t="shared" si="220"/>
        <v>technology</v>
      </c>
      <c r="T2352" s="7" t="str">
        <f t="shared" si="221"/>
        <v>web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216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 s="10">
        <f t="shared" si="217"/>
        <v>42124.101145833338</v>
      </c>
      <c r="L2353">
        <v>1427768739</v>
      </c>
      <c r="M2353" s="10">
        <f t="shared" si="218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219"/>
        <v>15.428571428571429</v>
      </c>
      <c r="S2353" s="7" t="str">
        <f t="shared" si="220"/>
        <v>technology</v>
      </c>
      <c r="T2353" s="7" t="str">
        <f t="shared" si="221"/>
        <v>web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216"/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0">
        <f t="shared" si="217"/>
        <v>42161.633703703701</v>
      </c>
      <c r="L2354">
        <v>1428419552</v>
      </c>
      <c r="M2354" s="10">
        <f t="shared" si="218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6">
        <v>0</v>
      </c>
      <c r="S2354" s="7" t="str">
        <f t="shared" si="220"/>
        <v>technology</v>
      </c>
      <c r="T2354" s="7" t="str">
        <f t="shared" si="221"/>
        <v>web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216"/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0">
        <f t="shared" si="217"/>
        <v>42115.676180555558</v>
      </c>
      <c r="L2355">
        <v>1428596022</v>
      </c>
      <c r="M2355" s="10">
        <f t="shared" si="218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6">
        <v>0</v>
      </c>
      <c r="S2355" s="7" t="str">
        <f t="shared" si="220"/>
        <v>technology</v>
      </c>
      <c r="T2355" s="7" t="str">
        <f t="shared" si="221"/>
        <v>web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216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 s="10">
        <f t="shared" si="217"/>
        <v>42014.722916666666</v>
      </c>
      <c r="L2356">
        <v>1415726460</v>
      </c>
      <c r="M2356" s="10">
        <f t="shared" si="218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219"/>
        <v>25</v>
      </c>
      <c r="S2356" s="7" t="str">
        <f t="shared" si="220"/>
        <v>technology</v>
      </c>
      <c r="T2356" s="7" t="str">
        <f t="shared" si="221"/>
        <v>web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216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 s="10">
        <f t="shared" si="217"/>
        <v>42126.918240740735</v>
      </c>
      <c r="L2357">
        <v>1428012136</v>
      </c>
      <c r="M2357" s="10">
        <f t="shared" si="218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219"/>
        <v>27.5</v>
      </c>
      <c r="S2357" s="7" t="str">
        <f t="shared" si="220"/>
        <v>technology</v>
      </c>
      <c r="T2357" s="7" t="str">
        <f t="shared" si="221"/>
        <v>web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216"/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0">
        <f t="shared" si="217"/>
        <v>42160.78361111111</v>
      </c>
      <c r="L2358">
        <v>1430938104</v>
      </c>
      <c r="M2358" s="10">
        <f t="shared" si="218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6">
        <v>0</v>
      </c>
      <c r="S2358" s="7" t="str">
        <f t="shared" si="220"/>
        <v>technology</v>
      </c>
      <c r="T2358" s="7" t="str">
        <f t="shared" si="221"/>
        <v>web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216"/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0">
        <f t="shared" si="217"/>
        <v>42294.620115740734</v>
      </c>
      <c r="L2359">
        <v>1442501578</v>
      </c>
      <c r="M2359" s="10">
        <f t="shared" si="218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6">
        <v>0</v>
      </c>
      <c r="S2359" s="7" t="str">
        <f t="shared" si="220"/>
        <v>technology</v>
      </c>
      <c r="T2359" s="7" t="str">
        <f t="shared" si="221"/>
        <v>web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216"/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0">
        <f t="shared" si="217"/>
        <v>42035.027083333334</v>
      </c>
      <c r="L2360">
        <v>1417818036</v>
      </c>
      <c r="M2360" s="10">
        <f t="shared" si="218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6">
        <v>0</v>
      </c>
      <c r="S2360" s="7" t="str">
        <f t="shared" si="220"/>
        <v>technology</v>
      </c>
      <c r="T2360" s="7" t="str">
        <f t="shared" si="221"/>
        <v>web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216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 s="10">
        <f t="shared" si="217"/>
        <v>42219.649583333332</v>
      </c>
      <c r="L2361">
        <v>1433432124</v>
      </c>
      <c r="M2361" s="10">
        <f t="shared" si="218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219"/>
        <v>367</v>
      </c>
      <c r="S2361" s="7" t="str">
        <f t="shared" si="220"/>
        <v>technology</v>
      </c>
      <c r="T2361" s="7" t="str">
        <f t="shared" si="221"/>
        <v>web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216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 s="10">
        <f t="shared" si="217"/>
        <v>42407.70694444445</v>
      </c>
      <c r="L2362">
        <v>1452272280</v>
      </c>
      <c r="M2362" s="10">
        <f t="shared" si="218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219"/>
        <v>2</v>
      </c>
      <c r="S2362" s="7" t="str">
        <f t="shared" si="220"/>
        <v>technology</v>
      </c>
      <c r="T2362" s="7" t="str">
        <f t="shared" si="221"/>
        <v>web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216"/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0">
        <f t="shared" si="217"/>
        <v>42490.916666666672</v>
      </c>
      <c r="L2363">
        <v>1459975008</v>
      </c>
      <c r="M2363" s="10">
        <f t="shared" si="218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6">
        <v>0</v>
      </c>
      <c r="S2363" s="7" t="str">
        <f t="shared" si="220"/>
        <v>technology</v>
      </c>
      <c r="T2363" s="7" t="str">
        <f t="shared" si="221"/>
        <v>web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216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 s="10">
        <f t="shared" si="217"/>
        <v>41984.688310185185</v>
      </c>
      <c r="L2364">
        <v>1415723470</v>
      </c>
      <c r="M2364" s="10">
        <f t="shared" si="218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219"/>
        <v>60</v>
      </c>
      <c r="S2364" s="7" t="str">
        <f t="shared" si="220"/>
        <v>technology</v>
      </c>
      <c r="T2364" s="7" t="str">
        <f t="shared" si="221"/>
        <v>web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216"/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0">
        <f t="shared" si="217"/>
        <v>42367.011574074073</v>
      </c>
      <c r="L2365">
        <v>1447460200</v>
      </c>
      <c r="M2365" s="10">
        <f t="shared" si="218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6">
        <v>0</v>
      </c>
      <c r="S2365" s="7" t="str">
        <f t="shared" si="220"/>
        <v>technology</v>
      </c>
      <c r="T2365" s="7" t="str">
        <f t="shared" si="221"/>
        <v>web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216"/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0">
        <f t="shared" si="217"/>
        <v>42303.934675925921</v>
      </c>
      <c r="L2366">
        <v>1441146356</v>
      </c>
      <c r="M2366" s="10">
        <f t="shared" si="218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6">
        <v>0</v>
      </c>
      <c r="S2366" s="7" t="str">
        <f t="shared" si="220"/>
        <v>technology</v>
      </c>
      <c r="T2366" s="7" t="str">
        <f t="shared" si="221"/>
        <v>web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216"/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0">
        <f t="shared" si="217"/>
        <v>42386.958333333328</v>
      </c>
      <c r="L2367">
        <v>1449596425</v>
      </c>
      <c r="M2367" s="10">
        <f t="shared" si="218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6">
        <v>0</v>
      </c>
      <c r="S2367" s="7" t="str">
        <f t="shared" si="220"/>
        <v>technology</v>
      </c>
      <c r="T2367" s="7" t="str">
        <f t="shared" si="221"/>
        <v>web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216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 s="10">
        <f t="shared" si="217"/>
        <v>42298.531631944439</v>
      </c>
      <c r="L2368">
        <v>1442839533</v>
      </c>
      <c r="M2368" s="10">
        <f t="shared" si="218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219"/>
        <v>97.407407407407405</v>
      </c>
      <c r="S2368" s="7" t="str">
        <f t="shared" si="220"/>
        <v>technology</v>
      </c>
      <c r="T2368" s="7" t="str">
        <f t="shared" si="221"/>
        <v>web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216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 s="10">
        <f t="shared" si="217"/>
        <v>42485.928425925929</v>
      </c>
      <c r="L2369">
        <v>1456442216</v>
      </c>
      <c r="M2369" s="10">
        <f t="shared" si="218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219"/>
        <v>47.857142857142854</v>
      </c>
      <c r="S2369" s="7" t="str">
        <f t="shared" si="220"/>
        <v>technology</v>
      </c>
      <c r="T2369" s="7" t="str">
        <f t="shared" si="221"/>
        <v>web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216"/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 s="10">
        <f t="shared" si="217"/>
        <v>42108.680150462969</v>
      </c>
      <c r="L2370">
        <v>1425143965</v>
      </c>
      <c r="M2370" s="10">
        <f t="shared" si="218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6">
        <f t="shared" si="219"/>
        <v>50</v>
      </c>
      <c r="S2370" s="7" t="str">
        <f t="shared" si="220"/>
        <v>technology</v>
      </c>
      <c r="T2370" s="7" t="str">
        <f t="shared" si="221"/>
        <v>web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222">E2371/D2371</f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0">
        <f t="shared" ref="K2371:K2434" si="223">(((J2371/60)/60)/24)+DATE(1970,1,1)</f>
        <v>42410.812627314815</v>
      </c>
      <c r="L2371">
        <v>1452540611</v>
      </c>
      <c r="M2371" s="10">
        <f t="shared" ref="M2371:M2434" si="224">(((L2371/60)/60)/24)+DATE(1970,1,1)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6">
        <v>0</v>
      </c>
      <c r="S2371" s="7" t="str">
        <f t="shared" ref="S2371:S2434" si="225">LEFT($Q2371,FIND("/",$Q2371)-1)</f>
        <v>technology</v>
      </c>
      <c r="T2371" s="7" t="str">
        <f t="shared" ref="T2371:T2434" si="226">RIGHT($Q2371,LEN($Q2371)-FIND("/",$Q2371))</f>
        <v>web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222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 s="10">
        <f t="shared" si="223"/>
        <v>41991.18913194444</v>
      </c>
      <c r="L2372">
        <v>1416285141</v>
      </c>
      <c r="M2372" s="10">
        <f t="shared" si="224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ref="R2372:R2434" si="227">E2372/O2372</f>
        <v>20.5</v>
      </c>
      <c r="S2372" s="7" t="str">
        <f t="shared" si="225"/>
        <v>technology</v>
      </c>
      <c r="T2372" s="7" t="str">
        <f t="shared" si="226"/>
        <v>web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222"/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0">
        <f t="shared" si="223"/>
        <v>42180.777731481481</v>
      </c>
      <c r="L2373">
        <v>1432665596</v>
      </c>
      <c r="M2373" s="10">
        <f t="shared" si="224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6">
        <v>0</v>
      </c>
      <c r="S2373" s="7" t="str">
        <f t="shared" si="225"/>
        <v>technology</v>
      </c>
      <c r="T2373" s="7" t="str">
        <f t="shared" si="226"/>
        <v>web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222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 s="10">
        <f t="shared" si="223"/>
        <v>42118.069108796291</v>
      </c>
      <c r="L2374">
        <v>1427247571</v>
      </c>
      <c r="M2374" s="10">
        <f t="shared" si="224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227"/>
        <v>30</v>
      </c>
      <c r="S2374" s="7" t="str">
        <f t="shared" si="225"/>
        <v>technology</v>
      </c>
      <c r="T2374" s="7" t="str">
        <f t="shared" si="226"/>
        <v>web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222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 s="10">
        <f t="shared" si="223"/>
        <v>42245.662314814821</v>
      </c>
      <c r="L2375">
        <v>1438271624</v>
      </c>
      <c r="M2375" s="10">
        <f t="shared" si="224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227"/>
        <v>50</v>
      </c>
      <c r="S2375" s="7" t="str">
        <f t="shared" si="225"/>
        <v>technology</v>
      </c>
      <c r="T2375" s="7" t="str">
        <f t="shared" si="226"/>
        <v>web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222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 s="10">
        <f t="shared" si="223"/>
        <v>42047.843287037031</v>
      </c>
      <c r="L2376">
        <v>1421180060</v>
      </c>
      <c r="M2376" s="10">
        <f t="shared" si="224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227"/>
        <v>10</v>
      </c>
      <c r="S2376" s="7" t="str">
        <f t="shared" si="225"/>
        <v>technology</v>
      </c>
      <c r="T2376" s="7" t="str">
        <f t="shared" si="226"/>
        <v>web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222"/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0">
        <f t="shared" si="223"/>
        <v>42622.836076388892</v>
      </c>
      <c r="L2377">
        <v>1470859437</v>
      </c>
      <c r="M2377" s="10">
        <f t="shared" si="224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6">
        <v>0</v>
      </c>
      <c r="S2377" s="7" t="str">
        <f t="shared" si="225"/>
        <v>technology</v>
      </c>
      <c r="T2377" s="7" t="str">
        <f t="shared" si="226"/>
        <v>web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222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 s="10">
        <f t="shared" si="223"/>
        <v>42348.925532407404</v>
      </c>
      <c r="L2378">
        <v>1447193566</v>
      </c>
      <c r="M2378" s="10">
        <f t="shared" si="224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227"/>
        <v>81.582499999999996</v>
      </c>
      <c r="S2378" s="7" t="str">
        <f t="shared" si="225"/>
        <v>technology</v>
      </c>
      <c r="T2378" s="7" t="str">
        <f t="shared" si="226"/>
        <v>web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222"/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0">
        <f t="shared" si="223"/>
        <v>42699.911840277782</v>
      </c>
      <c r="L2379">
        <v>1477515183</v>
      </c>
      <c r="M2379" s="10">
        <f t="shared" si="224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6">
        <v>0</v>
      </c>
      <c r="S2379" s="7" t="str">
        <f t="shared" si="225"/>
        <v>technology</v>
      </c>
      <c r="T2379" s="7" t="str">
        <f t="shared" si="226"/>
        <v>web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222"/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0">
        <f t="shared" si="223"/>
        <v>42242.013078703705</v>
      </c>
      <c r="L2380">
        <v>1438042730</v>
      </c>
      <c r="M2380" s="10">
        <f t="shared" si="224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6">
        <v>0</v>
      </c>
      <c r="S2380" s="7" t="str">
        <f t="shared" si="225"/>
        <v>technology</v>
      </c>
      <c r="T2380" s="7" t="str">
        <f t="shared" si="226"/>
        <v>web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222"/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0">
        <f t="shared" si="223"/>
        <v>42282.016388888893</v>
      </c>
      <c r="L2381">
        <v>1440116616</v>
      </c>
      <c r="M2381" s="10">
        <f t="shared" si="224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6">
        <v>0</v>
      </c>
      <c r="S2381" s="7" t="str">
        <f t="shared" si="225"/>
        <v>technology</v>
      </c>
      <c r="T2381" s="7" t="str">
        <f t="shared" si="226"/>
        <v>web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222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 s="10">
        <f t="shared" si="223"/>
        <v>42278.793310185181</v>
      </c>
      <c r="L2382">
        <v>1441134142</v>
      </c>
      <c r="M2382" s="10">
        <f t="shared" si="224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227"/>
        <v>18.333333333333332</v>
      </c>
      <c r="S2382" s="7" t="str">
        <f t="shared" si="225"/>
        <v>technology</v>
      </c>
      <c r="T2382" s="7" t="str">
        <f t="shared" si="226"/>
        <v>web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222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 s="10">
        <f t="shared" si="223"/>
        <v>42104.935740740737</v>
      </c>
      <c r="L2383">
        <v>1426112848</v>
      </c>
      <c r="M2383" s="10">
        <f t="shared" si="224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227"/>
        <v>224.42857142857142</v>
      </c>
      <c r="S2383" s="7" t="str">
        <f t="shared" si="225"/>
        <v>technology</v>
      </c>
      <c r="T2383" s="7" t="str">
        <f t="shared" si="226"/>
        <v>web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222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 s="10">
        <f t="shared" si="223"/>
        <v>42220.187534722223</v>
      </c>
      <c r="L2384">
        <v>1436502603</v>
      </c>
      <c r="M2384" s="10">
        <f t="shared" si="224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227"/>
        <v>37.5</v>
      </c>
      <c r="S2384" s="7" t="str">
        <f t="shared" si="225"/>
        <v>technology</v>
      </c>
      <c r="T2384" s="7" t="str">
        <f t="shared" si="226"/>
        <v>web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222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 s="10">
        <f t="shared" si="223"/>
        <v>42057.056793981479</v>
      </c>
      <c r="L2385">
        <v>1421976107</v>
      </c>
      <c r="M2385" s="10">
        <f t="shared" si="224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227"/>
        <v>145</v>
      </c>
      <c r="S2385" s="7" t="str">
        <f t="shared" si="225"/>
        <v>technology</v>
      </c>
      <c r="T2385" s="7" t="str">
        <f t="shared" si="226"/>
        <v>web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222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 s="10">
        <f t="shared" si="223"/>
        <v>41957.109293981484</v>
      </c>
      <c r="L2386">
        <v>1413337043</v>
      </c>
      <c r="M2386" s="10">
        <f t="shared" si="224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227"/>
        <v>1</v>
      </c>
      <c r="S2386" s="7" t="str">
        <f t="shared" si="225"/>
        <v>technology</v>
      </c>
      <c r="T2386" s="7" t="str">
        <f t="shared" si="226"/>
        <v>web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222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 s="10">
        <f t="shared" si="223"/>
        <v>42221.70175925926</v>
      </c>
      <c r="L2387">
        <v>1436201432</v>
      </c>
      <c r="M2387" s="10">
        <f t="shared" si="224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227"/>
        <v>112.57142857142857</v>
      </c>
      <c r="S2387" s="7" t="str">
        <f t="shared" si="225"/>
        <v>technology</v>
      </c>
      <c r="T2387" s="7" t="str">
        <f t="shared" si="226"/>
        <v>web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222"/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0">
        <f t="shared" si="223"/>
        <v>42014.838240740741</v>
      </c>
      <c r="L2388">
        <v>1415736424</v>
      </c>
      <c r="M2388" s="10">
        <f t="shared" si="224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6">
        <v>0</v>
      </c>
      <c r="S2388" s="7" t="str">
        <f t="shared" si="225"/>
        <v>technology</v>
      </c>
      <c r="T2388" s="7" t="str">
        <f t="shared" si="226"/>
        <v>web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222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 s="10">
        <f t="shared" si="223"/>
        <v>42573.626620370371</v>
      </c>
      <c r="L2389">
        <v>1465311740</v>
      </c>
      <c r="M2389" s="10">
        <f t="shared" si="224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227"/>
        <v>342</v>
      </c>
      <c r="S2389" s="7" t="str">
        <f t="shared" si="225"/>
        <v>technology</v>
      </c>
      <c r="T2389" s="7" t="str">
        <f t="shared" si="226"/>
        <v>web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222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 s="10">
        <f t="shared" si="223"/>
        <v>42019.811805555553</v>
      </c>
      <c r="L2390">
        <v>1418761759</v>
      </c>
      <c r="M2390" s="10">
        <f t="shared" si="224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227"/>
        <v>57.875</v>
      </c>
      <c r="S2390" s="7" t="str">
        <f t="shared" si="225"/>
        <v>technology</v>
      </c>
      <c r="T2390" s="7" t="str">
        <f t="shared" si="226"/>
        <v>web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222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 s="10">
        <f t="shared" si="223"/>
        <v>42210.915972222225</v>
      </c>
      <c r="L2391">
        <v>1435160452</v>
      </c>
      <c r="M2391" s="10">
        <f t="shared" si="224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227"/>
        <v>30</v>
      </c>
      <c r="S2391" s="7" t="str">
        <f t="shared" si="225"/>
        <v>technology</v>
      </c>
      <c r="T2391" s="7" t="str">
        <f t="shared" si="226"/>
        <v>web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222"/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0">
        <f t="shared" si="223"/>
        <v>42008.262314814812</v>
      </c>
      <c r="L2392">
        <v>1416896264</v>
      </c>
      <c r="M2392" s="10">
        <f t="shared" si="224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6">
        <v>0</v>
      </c>
      <c r="S2392" s="7" t="str">
        <f t="shared" si="225"/>
        <v>technology</v>
      </c>
      <c r="T2392" s="7" t="str">
        <f t="shared" si="226"/>
        <v>web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222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 s="10">
        <f t="shared" si="223"/>
        <v>42094.752824074079</v>
      </c>
      <c r="L2393">
        <v>1425236644</v>
      </c>
      <c r="M2393" s="10">
        <f t="shared" si="224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227"/>
        <v>25</v>
      </c>
      <c r="S2393" s="7" t="str">
        <f t="shared" si="225"/>
        <v>technology</v>
      </c>
      <c r="T2393" s="7" t="str">
        <f t="shared" si="226"/>
        <v>web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222"/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0">
        <f t="shared" si="223"/>
        <v>42306.120636574073</v>
      </c>
      <c r="L2394">
        <v>1443495223</v>
      </c>
      <c r="M2394" s="10">
        <f t="shared" si="224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6">
        <v>0</v>
      </c>
      <c r="S2394" s="7" t="str">
        <f t="shared" si="225"/>
        <v>technology</v>
      </c>
      <c r="T2394" s="7" t="str">
        <f t="shared" si="226"/>
        <v>web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222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 s="10">
        <f t="shared" si="223"/>
        <v>42224.648344907408</v>
      </c>
      <c r="L2395">
        <v>1436456017</v>
      </c>
      <c r="M2395" s="10">
        <f t="shared" si="224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227"/>
        <v>50</v>
      </c>
      <c r="S2395" s="7" t="str">
        <f t="shared" si="225"/>
        <v>technology</v>
      </c>
      <c r="T2395" s="7" t="str">
        <f t="shared" si="226"/>
        <v>web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222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 s="10">
        <f t="shared" si="223"/>
        <v>42061.362187499995</v>
      </c>
      <c r="L2396">
        <v>1422348093</v>
      </c>
      <c r="M2396" s="10">
        <f t="shared" si="224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227"/>
        <v>1.5</v>
      </c>
      <c r="S2396" s="7" t="str">
        <f t="shared" si="225"/>
        <v>technology</v>
      </c>
      <c r="T2396" s="7" t="str">
        <f t="shared" si="226"/>
        <v>web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222"/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0">
        <f t="shared" si="223"/>
        <v>42745.372916666667</v>
      </c>
      <c r="L2397">
        <v>1481597687</v>
      </c>
      <c r="M2397" s="10">
        <f t="shared" si="224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6">
        <v>0</v>
      </c>
      <c r="S2397" s="7" t="str">
        <f t="shared" si="225"/>
        <v>technology</v>
      </c>
      <c r="T2397" s="7" t="str">
        <f t="shared" si="226"/>
        <v>web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222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 s="10">
        <f t="shared" si="223"/>
        <v>42292.849050925928</v>
      </c>
      <c r="L2398">
        <v>1442348558</v>
      </c>
      <c r="M2398" s="10">
        <f t="shared" si="224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227"/>
        <v>10</v>
      </c>
      <c r="S2398" s="7" t="str">
        <f t="shared" si="225"/>
        <v>technology</v>
      </c>
      <c r="T2398" s="7" t="str">
        <f t="shared" si="226"/>
        <v>web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222"/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0">
        <f t="shared" si="223"/>
        <v>42006.88490740741</v>
      </c>
      <c r="L2399">
        <v>1417641256</v>
      </c>
      <c r="M2399" s="10">
        <f t="shared" si="224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6">
        <v>0</v>
      </c>
      <c r="S2399" s="7" t="str">
        <f t="shared" si="225"/>
        <v>technology</v>
      </c>
      <c r="T2399" s="7" t="str">
        <f t="shared" si="226"/>
        <v>web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222"/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0">
        <f t="shared" si="223"/>
        <v>42187.916481481487</v>
      </c>
      <c r="L2400">
        <v>1433282384</v>
      </c>
      <c r="M2400" s="10">
        <f t="shared" si="224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6">
        <v>0</v>
      </c>
      <c r="S2400" s="7" t="str">
        <f t="shared" si="225"/>
        <v>technology</v>
      </c>
      <c r="T2400" s="7" t="str">
        <f t="shared" si="226"/>
        <v>web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222"/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0">
        <f t="shared" si="223"/>
        <v>41991.853078703702</v>
      </c>
      <c r="L2401">
        <v>1415910506</v>
      </c>
      <c r="M2401" s="10">
        <f t="shared" si="224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6">
        <v>0</v>
      </c>
      <c r="S2401" s="7" t="str">
        <f t="shared" si="225"/>
        <v>technology</v>
      </c>
      <c r="T2401" s="7" t="str">
        <f t="shared" si="226"/>
        <v>web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222"/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0">
        <f t="shared" si="223"/>
        <v>42474.268101851849</v>
      </c>
      <c r="L2402">
        <v>1458023164</v>
      </c>
      <c r="M2402" s="10">
        <f t="shared" si="224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6">
        <v>0</v>
      </c>
      <c r="S2402" s="7" t="str">
        <f t="shared" si="225"/>
        <v>technology</v>
      </c>
      <c r="T2402" s="7" t="str">
        <f t="shared" si="226"/>
        <v>web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222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 s="10">
        <f t="shared" si="223"/>
        <v>42434.822870370372</v>
      </c>
      <c r="L2403">
        <v>1452023096</v>
      </c>
      <c r="M2403" s="10">
        <f t="shared" si="224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227"/>
        <v>22.333333333333332</v>
      </c>
      <c r="S2403" s="7" t="str">
        <f t="shared" si="225"/>
        <v>food</v>
      </c>
      <c r="T2403" s="7" t="str">
        <f t="shared" si="226"/>
        <v>food trucks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222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 s="10">
        <f t="shared" si="223"/>
        <v>42137.679756944446</v>
      </c>
      <c r="L2404">
        <v>1428941931</v>
      </c>
      <c r="M2404" s="10">
        <f t="shared" si="224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227"/>
        <v>52</v>
      </c>
      <c r="S2404" s="7" t="str">
        <f t="shared" si="225"/>
        <v>food</v>
      </c>
      <c r="T2404" s="7" t="str">
        <f t="shared" si="226"/>
        <v>food trucks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222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 s="10">
        <f t="shared" si="223"/>
        <v>42459.840949074074</v>
      </c>
      <c r="L2405">
        <v>1454188258</v>
      </c>
      <c r="M2405" s="10">
        <f t="shared" si="224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227"/>
        <v>16.833333333333332</v>
      </c>
      <c r="S2405" s="7" t="str">
        <f t="shared" si="225"/>
        <v>food</v>
      </c>
      <c r="T2405" s="7" t="str">
        <f t="shared" si="226"/>
        <v>food trucks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222"/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0">
        <f t="shared" si="223"/>
        <v>42372.03943287037</v>
      </c>
      <c r="L2406">
        <v>1449190607</v>
      </c>
      <c r="M2406" s="10">
        <f t="shared" si="224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6">
        <v>0</v>
      </c>
      <c r="S2406" s="7" t="str">
        <f t="shared" si="225"/>
        <v>food</v>
      </c>
      <c r="T2406" s="7" t="str">
        <f t="shared" si="226"/>
        <v>food trucks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222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 s="10">
        <f t="shared" si="223"/>
        <v>42616.585358796292</v>
      </c>
      <c r="L2407">
        <v>1471096975</v>
      </c>
      <c r="M2407" s="10">
        <f t="shared" si="224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227"/>
        <v>56.3</v>
      </c>
      <c r="S2407" s="7" t="str">
        <f t="shared" si="225"/>
        <v>food</v>
      </c>
      <c r="T2407" s="7" t="str">
        <f t="shared" si="226"/>
        <v>food trucks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222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 s="10">
        <f t="shared" si="223"/>
        <v>42023.110995370371</v>
      </c>
      <c r="L2408">
        <v>1418179190</v>
      </c>
      <c r="M2408" s="10">
        <f t="shared" si="224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227"/>
        <v>84.0625</v>
      </c>
      <c r="S2408" s="7" t="str">
        <f t="shared" si="225"/>
        <v>food</v>
      </c>
      <c r="T2408" s="7" t="str">
        <f t="shared" si="226"/>
        <v>food trucks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222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 s="10">
        <f t="shared" si="223"/>
        <v>42105.25</v>
      </c>
      <c r="L2409">
        <v>1426772928</v>
      </c>
      <c r="M2409" s="10">
        <f t="shared" si="224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227"/>
        <v>168.39393939393941</v>
      </c>
      <c r="S2409" s="7" t="str">
        <f t="shared" si="225"/>
        <v>food</v>
      </c>
      <c r="T2409" s="7" t="str">
        <f t="shared" si="226"/>
        <v>food trucks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222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 s="10">
        <f t="shared" si="223"/>
        <v>41949.182372685187</v>
      </c>
      <c r="L2410">
        <v>1412652157</v>
      </c>
      <c r="M2410" s="10">
        <f t="shared" si="224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227"/>
        <v>15</v>
      </c>
      <c r="S2410" s="7" t="str">
        <f t="shared" si="225"/>
        <v>food</v>
      </c>
      <c r="T2410" s="7" t="str">
        <f t="shared" si="226"/>
        <v>food trucks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222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 s="10">
        <f t="shared" si="223"/>
        <v>42234.875868055555</v>
      </c>
      <c r="L2411">
        <v>1437339675</v>
      </c>
      <c r="M2411" s="10">
        <f t="shared" si="224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227"/>
        <v>76.666666666666671</v>
      </c>
      <c r="S2411" s="7" t="str">
        <f t="shared" si="225"/>
        <v>food</v>
      </c>
      <c r="T2411" s="7" t="str">
        <f t="shared" si="226"/>
        <v>food trucks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222"/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0">
        <f t="shared" si="223"/>
        <v>42254.408275462964</v>
      </c>
      <c r="L2412">
        <v>1439027275</v>
      </c>
      <c r="M2412" s="10">
        <f t="shared" si="224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6">
        <v>0</v>
      </c>
      <c r="S2412" s="7" t="str">
        <f t="shared" si="225"/>
        <v>food</v>
      </c>
      <c r="T2412" s="7" t="str">
        <f t="shared" si="226"/>
        <v>food trucks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222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 s="10">
        <f t="shared" si="223"/>
        <v>42241.732430555552</v>
      </c>
      <c r="L2413">
        <v>1437932082</v>
      </c>
      <c r="M2413" s="10">
        <f t="shared" si="224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227"/>
        <v>50.333333333333336</v>
      </c>
      <c r="S2413" s="7" t="str">
        <f t="shared" si="225"/>
        <v>food</v>
      </c>
      <c r="T2413" s="7" t="str">
        <f t="shared" si="226"/>
        <v>food trucks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222"/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0">
        <f t="shared" si="223"/>
        <v>42700.778622685189</v>
      </c>
      <c r="L2414">
        <v>1476294073</v>
      </c>
      <c r="M2414" s="10">
        <f t="shared" si="224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6">
        <v>0</v>
      </c>
      <c r="S2414" s="7" t="str">
        <f t="shared" si="225"/>
        <v>food</v>
      </c>
      <c r="T2414" s="7" t="str">
        <f t="shared" si="226"/>
        <v>food trucks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222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 s="10">
        <f t="shared" si="223"/>
        <v>41790.979166666664</v>
      </c>
      <c r="L2415">
        <v>1398911882</v>
      </c>
      <c r="M2415" s="10">
        <f t="shared" si="224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227"/>
        <v>8.3333333333333339</v>
      </c>
      <c r="S2415" s="7" t="str">
        <f t="shared" si="225"/>
        <v>food</v>
      </c>
      <c r="T2415" s="7" t="str">
        <f t="shared" si="226"/>
        <v>food trucks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222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 s="10">
        <f t="shared" si="223"/>
        <v>42238.165972222225</v>
      </c>
      <c r="L2416">
        <v>1436805660</v>
      </c>
      <c r="M2416" s="10">
        <f t="shared" si="224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227"/>
        <v>35.384615384615387</v>
      </c>
      <c r="S2416" s="7" t="str">
        <f t="shared" si="225"/>
        <v>food</v>
      </c>
      <c r="T2416" s="7" t="str">
        <f t="shared" si="226"/>
        <v>food trucks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222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 s="10">
        <f t="shared" si="223"/>
        <v>42566.862800925926</v>
      </c>
      <c r="L2417">
        <v>1466023346</v>
      </c>
      <c r="M2417" s="10">
        <f t="shared" si="224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227"/>
        <v>55.833333333333336</v>
      </c>
      <c r="S2417" s="7" t="str">
        <f t="shared" si="225"/>
        <v>food</v>
      </c>
      <c r="T2417" s="7" t="str">
        <f t="shared" si="226"/>
        <v>food trucks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222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 s="10">
        <f t="shared" si="223"/>
        <v>42077.625</v>
      </c>
      <c r="L2418">
        <v>1421343743</v>
      </c>
      <c r="M2418" s="10">
        <f t="shared" si="224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227"/>
        <v>5</v>
      </c>
      <c r="S2418" s="7" t="str">
        <f t="shared" si="225"/>
        <v>food</v>
      </c>
      <c r="T2418" s="7" t="str">
        <f t="shared" si="226"/>
        <v>food trucks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222"/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0">
        <f t="shared" si="223"/>
        <v>41861.884108796294</v>
      </c>
      <c r="L2419">
        <v>1405113187</v>
      </c>
      <c r="M2419" s="10">
        <f t="shared" si="224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6">
        <v>0</v>
      </c>
      <c r="S2419" s="7" t="str">
        <f t="shared" si="225"/>
        <v>food</v>
      </c>
      <c r="T2419" s="7" t="str">
        <f t="shared" si="226"/>
        <v>food trucks</v>
      </c>
    </row>
    <row r="2420" spans="1:20" ht="18.7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222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 s="10">
        <f t="shared" si="223"/>
        <v>42087.815324074079</v>
      </c>
      <c r="L2420">
        <v>1422045244</v>
      </c>
      <c r="M2420" s="10">
        <f t="shared" si="224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227"/>
        <v>1</v>
      </c>
      <c r="S2420" s="7" t="str">
        <f t="shared" si="225"/>
        <v>food</v>
      </c>
      <c r="T2420" s="7" t="str">
        <f t="shared" si="226"/>
        <v>food trucks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222"/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0">
        <f t="shared" si="223"/>
        <v>42053.738298611104</v>
      </c>
      <c r="L2421">
        <v>1419097389</v>
      </c>
      <c r="M2421" s="10">
        <f t="shared" si="224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6">
        <v>0</v>
      </c>
      <c r="S2421" s="7" t="str">
        <f t="shared" si="225"/>
        <v>food</v>
      </c>
      <c r="T2421" s="7" t="str">
        <f t="shared" si="226"/>
        <v>food trucks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222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 s="10">
        <f t="shared" si="223"/>
        <v>41953.070543981477</v>
      </c>
      <c r="L2422">
        <v>1410396095</v>
      </c>
      <c r="M2422" s="10">
        <f t="shared" si="224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227"/>
        <v>69.472222222222229</v>
      </c>
      <c r="S2422" s="7" t="str">
        <f t="shared" si="225"/>
        <v>food</v>
      </c>
      <c r="T2422" s="7" t="str">
        <f t="shared" si="226"/>
        <v>food trucks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222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 s="10">
        <f t="shared" si="223"/>
        <v>42056.687453703707</v>
      </c>
      <c r="L2423">
        <v>1421944196</v>
      </c>
      <c r="M2423" s="10">
        <f t="shared" si="224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227"/>
        <v>1</v>
      </c>
      <c r="S2423" s="7" t="str">
        <f t="shared" si="225"/>
        <v>food</v>
      </c>
      <c r="T2423" s="7" t="str">
        <f t="shared" si="226"/>
        <v>food trucks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222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 s="10">
        <f t="shared" si="223"/>
        <v>42074.683287037042</v>
      </c>
      <c r="L2424">
        <v>1423502636</v>
      </c>
      <c r="M2424" s="10">
        <f t="shared" si="224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227"/>
        <v>1</v>
      </c>
      <c r="S2424" s="7" t="str">
        <f t="shared" si="225"/>
        <v>food</v>
      </c>
      <c r="T2424" s="7" t="str">
        <f t="shared" si="226"/>
        <v>food trucks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222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 s="10">
        <f t="shared" si="223"/>
        <v>42004.704745370371</v>
      </c>
      <c r="L2425">
        <v>1417452890</v>
      </c>
      <c r="M2425" s="10">
        <f t="shared" si="224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227"/>
        <v>8</v>
      </c>
      <c r="S2425" s="7" t="str">
        <f t="shared" si="225"/>
        <v>food</v>
      </c>
      <c r="T2425" s="7" t="str">
        <f t="shared" si="226"/>
        <v>food trucks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222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 s="10">
        <f t="shared" si="223"/>
        <v>41939.892453703702</v>
      </c>
      <c r="L2426">
        <v>1411853108</v>
      </c>
      <c r="M2426" s="10">
        <f t="shared" si="224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227"/>
        <v>34.444444444444443</v>
      </c>
      <c r="S2426" s="7" t="str">
        <f t="shared" si="225"/>
        <v>food</v>
      </c>
      <c r="T2426" s="7" t="str">
        <f t="shared" si="226"/>
        <v>food trucks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222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 s="10">
        <f t="shared" si="223"/>
        <v>42517.919444444444</v>
      </c>
      <c r="L2427">
        <v>1463090149</v>
      </c>
      <c r="M2427" s="10">
        <f t="shared" si="224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227"/>
        <v>1</v>
      </c>
      <c r="S2427" s="7" t="str">
        <f t="shared" si="225"/>
        <v>food</v>
      </c>
      <c r="T2427" s="7" t="str">
        <f t="shared" si="226"/>
        <v>food trucks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222"/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0">
        <f t="shared" si="223"/>
        <v>42224.170046296291</v>
      </c>
      <c r="L2428">
        <v>1433822692</v>
      </c>
      <c r="M2428" s="10">
        <f t="shared" si="224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6">
        <v>0</v>
      </c>
      <c r="S2428" s="7" t="str">
        <f t="shared" si="225"/>
        <v>food</v>
      </c>
      <c r="T2428" s="7" t="str">
        <f t="shared" si="226"/>
        <v>food trucks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222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 s="10">
        <f t="shared" si="223"/>
        <v>42452.277002314819</v>
      </c>
      <c r="L2429">
        <v>1455262733</v>
      </c>
      <c r="M2429" s="10">
        <f t="shared" si="224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227"/>
        <v>1</v>
      </c>
      <c r="S2429" s="7" t="str">
        <f t="shared" si="225"/>
        <v>food</v>
      </c>
      <c r="T2429" s="7" t="str">
        <f t="shared" si="226"/>
        <v>food trucks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222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 s="10">
        <f t="shared" si="223"/>
        <v>42075.742488425924</v>
      </c>
      <c r="L2430">
        <v>1423594151</v>
      </c>
      <c r="M2430" s="10">
        <f t="shared" si="224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227"/>
        <v>1</v>
      </c>
      <c r="S2430" s="7" t="str">
        <f t="shared" si="225"/>
        <v>food</v>
      </c>
      <c r="T2430" s="7" t="str">
        <f t="shared" si="226"/>
        <v>food trucks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222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 s="10">
        <f t="shared" si="223"/>
        <v>42771.697222222225</v>
      </c>
      <c r="L2431">
        <v>1483131966</v>
      </c>
      <c r="M2431" s="10">
        <f t="shared" si="224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227"/>
        <v>501.25</v>
      </c>
      <c r="S2431" s="7" t="str">
        <f t="shared" si="225"/>
        <v>food</v>
      </c>
      <c r="T2431" s="7" t="str">
        <f t="shared" si="226"/>
        <v>food trucks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222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 s="10">
        <f t="shared" si="223"/>
        <v>42412.130833333329</v>
      </c>
      <c r="L2432">
        <v>1452654504</v>
      </c>
      <c r="M2432" s="10">
        <f t="shared" si="224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227"/>
        <v>10.5</v>
      </c>
      <c r="S2432" s="7" t="str">
        <f t="shared" si="225"/>
        <v>food</v>
      </c>
      <c r="T2432" s="7" t="str">
        <f t="shared" si="226"/>
        <v>food trucks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222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 s="10">
        <f t="shared" si="223"/>
        <v>42549.099687499998</v>
      </c>
      <c r="L2433">
        <v>1461896613</v>
      </c>
      <c r="M2433" s="10">
        <f t="shared" si="224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227"/>
        <v>1</v>
      </c>
      <c r="S2433" s="7" t="str">
        <f t="shared" si="225"/>
        <v>food</v>
      </c>
      <c r="T2433" s="7" t="str">
        <f t="shared" si="226"/>
        <v>food trucks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222"/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 s="10">
        <f t="shared" si="223"/>
        <v>42071.218715277777</v>
      </c>
      <c r="L2434">
        <v>1423199697</v>
      </c>
      <c r="M2434" s="10">
        <f t="shared" si="224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si="227"/>
        <v>1</v>
      </c>
      <c r="S2434" s="7" t="str">
        <f t="shared" si="225"/>
        <v>food</v>
      </c>
      <c r="T2434" s="7" t="str">
        <f t="shared" si="226"/>
        <v>food trucks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228">E2435/D2435</f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0">
        <f t="shared" ref="K2435:K2498" si="229">(((J2435/60)/60)/24)+DATE(1970,1,1)</f>
        <v>42427.89980324074</v>
      </c>
      <c r="L2435">
        <v>1454016943</v>
      </c>
      <c r="M2435" s="10">
        <f t="shared" ref="M2435:M2498" si="230">(((L2435/60)/60)/24)+DATE(1970,1,1)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6">
        <v>0</v>
      </c>
      <c r="S2435" s="7" t="str">
        <f t="shared" ref="S2435:S2498" si="231">LEFT($Q2435,FIND("/",$Q2435)-1)</f>
        <v>food</v>
      </c>
      <c r="T2435" s="7" t="str">
        <f t="shared" ref="T2435:T2498" si="232">RIGHT($Q2435,LEN($Q2435)-FIND("/",$Q2435))</f>
        <v>food trucks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228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 s="10">
        <f t="shared" si="229"/>
        <v>42220.18604166666</v>
      </c>
      <c r="L2436">
        <v>1435206474</v>
      </c>
      <c r="M2436" s="10">
        <f t="shared" si="230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ref="R2436:R2498" si="233">E2436/O2436</f>
        <v>13</v>
      </c>
      <c r="S2436" s="7" t="str">
        <f t="shared" si="231"/>
        <v>food</v>
      </c>
      <c r="T2436" s="7" t="str">
        <f t="shared" si="232"/>
        <v>food trucks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228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 s="10">
        <f t="shared" si="229"/>
        <v>42282.277615740735</v>
      </c>
      <c r="L2437">
        <v>1441435186</v>
      </c>
      <c r="M2437" s="10">
        <f t="shared" si="230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233"/>
        <v>306</v>
      </c>
      <c r="S2437" s="7" t="str">
        <f t="shared" si="231"/>
        <v>food</v>
      </c>
      <c r="T2437" s="7" t="str">
        <f t="shared" si="232"/>
        <v>food trucks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228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 s="10">
        <f t="shared" si="229"/>
        <v>42398.615393518514</v>
      </c>
      <c r="L2438">
        <v>1448894770</v>
      </c>
      <c r="M2438" s="10">
        <f t="shared" si="230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233"/>
        <v>22.5</v>
      </c>
      <c r="S2438" s="7" t="str">
        <f t="shared" si="231"/>
        <v>food</v>
      </c>
      <c r="T2438" s="7" t="str">
        <f t="shared" si="232"/>
        <v>food trucks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228"/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0">
        <f t="shared" si="229"/>
        <v>42080.75</v>
      </c>
      <c r="L2439">
        <v>1422400188</v>
      </c>
      <c r="M2439" s="10">
        <f t="shared" si="230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6">
        <v>0</v>
      </c>
      <c r="S2439" s="7" t="str">
        <f t="shared" si="231"/>
        <v>food</v>
      </c>
      <c r="T2439" s="7" t="str">
        <f t="shared" si="232"/>
        <v>food trucks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228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 s="10">
        <f t="shared" si="229"/>
        <v>42345.956736111111</v>
      </c>
      <c r="L2440">
        <v>1444341462</v>
      </c>
      <c r="M2440" s="10">
        <f t="shared" si="230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233"/>
        <v>50</v>
      </c>
      <c r="S2440" s="7" t="str">
        <f t="shared" si="231"/>
        <v>food</v>
      </c>
      <c r="T2440" s="7" t="str">
        <f t="shared" si="232"/>
        <v>food trucks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228"/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0">
        <f t="shared" si="229"/>
        <v>42295.818622685183</v>
      </c>
      <c r="L2441">
        <v>1442605129</v>
      </c>
      <c r="M2441" s="10">
        <f t="shared" si="230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6">
        <v>0</v>
      </c>
      <c r="S2441" s="7" t="str">
        <f t="shared" si="231"/>
        <v>food</v>
      </c>
      <c r="T2441" s="7" t="str">
        <f t="shared" si="232"/>
        <v>food trucks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228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 s="10">
        <f t="shared" si="229"/>
        <v>42413.899456018517</v>
      </c>
      <c r="L2442">
        <v>1452807313</v>
      </c>
      <c r="M2442" s="10">
        <f t="shared" si="230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233"/>
        <v>5</v>
      </c>
      <c r="S2442" s="7" t="str">
        <f t="shared" si="231"/>
        <v>food</v>
      </c>
      <c r="T2442" s="7" t="str">
        <f t="shared" si="232"/>
        <v>food trucks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228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 s="10">
        <f t="shared" si="229"/>
        <v>42208.207638888889</v>
      </c>
      <c r="L2443">
        <v>1435806054</v>
      </c>
      <c r="M2443" s="10">
        <f t="shared" si="230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233"/>
        <v>74.22935779816514</v>
      </c>
      <c r="S2443" s="7" t="str">
        <f t="shared" si="231"/>
        <v>food</v>
      </c>
      <c r="T2443" s="7" t="str">
        <f t="shared" si="232"/>
        <v>small batch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228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 s="10">
        <f t="shared" si="229"/>
        <v>42082.625324074077</v>
      </c>
      <c r="L2444">
        <v>1424188828</v>
      </c>
      <c r="M2444" s="10">
        <f t="shared" si="230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233"/>
        <v>81.252688172043008</v>
      </c>
      <c r="S2444" s="7" t="str">
        <f t="shared" si="231"/>
        <v>food</v>
      </c>
      <c r="T2444" s="7" t="str">
        <f t="shared" si="232"/>
        <v>small batch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228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 s="10">
        <f t="shared" si="229"/>
        <v>41866.625254629631</v>
      </c>
      <c r="L2445">
        <v>1405522822</v>
      </c>
      <c r="M2445" s="10">
        <f t="shared" si="230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233"/>
        <v>130.23469453376205</v>
      </c>
      <c r="S2445" s="7" t="str">
        <f t="shared" si="231"/>
        <v>food</v>
      </c>
      <c r="T2445" s="7" t="str">
        <f t="shared" si="232"/>
        <v>small batch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228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 s="10">
        <f t="shared" si="229"/>
        <v>42515.754525462966</v>
      </c>
      <c r="L2446">
        <v>1461607591</v>
      </c>
      <c r="M2446" s="10">
        <f t="shared" si="230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233"/>
        <v>53.409836065573771</v>
      </c>
      <c r="S2446" s="7" t="str">
        <f t="shared" si="231"/>
        <v>food</v>
      </c>
      <c r="T2446" s="7" t="str">
        <f t="shared" si="232"/>
        <v>small batch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228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 s="10">
        <f t="shared" si="229"/>
        <v>42273.190057870372</v>
      </c>
      <c r="L2447">
        <v>1440650021</v>
      </c>
      <c r="M2447" s="10">
        <f t="shared" si="230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233"/>
        <v>75.130434782608702</v>
      </c>
      <c r="S2447" s="7" t="str">
        <f t="shared" si="231"/>
        <v>food</v>
      </c>
      <c r="T2447" s="7" t="str">
        <f t="shared" si="232"/>
        <v>small batch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228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 s="10">
        <f t="shared" si="229"/>
        <v>42700.64434027778</v>
      </c>
      <c r="L2448">
        <v>1477578471</v>
      </c>
      <c r="M2448" s="10">
        <f t="shared" si="230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233"/>
        <v>75.666666666666671</v>
      </c>
      <c r="S2448" s="7" t="str">
        <f t="shared" si="231"/>
        <v>food</v>
      </c>
      <c r="T2448" s="7" t="str">
        <f t="shared" si="232"/>
        <v>small batch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228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 s="10">
        <f t="shared" si="229"/>
        <v>42686.166666666672</v>
      </c>
      <c r="L2449">
        <v>1476184593</v>
      </c>
      <c r="M2449" s="10">
        <f t="shared" si="230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233"/>
        <v>31.691394658753708</v>
      </c>
      <c r="S2449" s="7" t="str">
        <f t="shared" si="231"/>
        <v>food</v>
      </c>
      <c r="T2449" s="7" t="str">
        <f t="shared" si="232"/>
        <v>small batch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228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 s="10">
        <f t="shared" si="229"/>
        <v>42613.233333333337</v>
      </c>
      <c r="L2450">
        <v>1472110513</v>
      </c>
      <c r="M2450" s="10">
        <f t="shared" si="230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233"/>
        <v>47.777777777777779</v>
      </c>
      <c r="S2450" s="7" t="str">
        <f t="shared" si="231"/>
        <v>food</v>
      </c>
      <c r="T2450" s="7" t="str">
        <f t="shared" si="232"/>
        <v>small batch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228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 s="10">
        <f t="shared" si="229"/>
        <v>41973.184201388889</v>
      </c>
      <c r="L2451">
        <v>1414725915</v>
      </c>
      <c r="M2451" s="10">
        <f t="shared" si="230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233"/>
        <v>90</v>
      </c>
      <c r="S2451" s="7" t="str">
        <f t="shared" si="231"/>
        <v>food</v>
      </c>
      <c r="T2451" s="7" t="str">
        <f t="shared" si="232"/>
        <v>small batch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228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 s="10">
        <f t="shared" si="229"/>
        <v>41940.132638888892</v>
      </c>
      <c r="L2452">
        <v>1411177456</v>
      </c>
      <c r="M2452" s="10">
        <f t="shared" si="230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233"/>
        <v>149.31401960784314</v>
      </c>
      <c r="S2452" s="7" t="str">
        <f t="shared" si="231"/>
        <v>food</v>
      </c>
      <c r="T2452" s="7" t="str">
        <f t="shared" si="232"/>
        <v>small batch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228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 s="10">
        <f t="shared" si="229"/>
        <v>42799.908449074079</v>
      </c>
      <c r="L2453">
        <v>1487022490</v>
      </c>
      <c r="M2453" s="10">
        <f t="shared" si="230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233"/>
        <v>62.06989247311828</v>
      </c>
      <c r="S2453" s="7" t="str">
        <f t="shared" si="231"/>
        <v>food</v>
      </c>
      <c r="T2453" s="7" t="str">
        <f t="shared" si="232"/>
        <v>small batch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228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 s="10">
        <f t="shared" si="229"/>
        <v>42367.958333333328</v>
      </c>
      <c r="L2454">
        <v>1448914500</v>
      </c>
      <c r="M2454" s="10">
        <f t="shared" si="230"/>
        <v>42338.84375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233"/>
        <v>53.4</v>
      </c>
      <c r="S2454" s="7" t="str">
        <f t="shared" si="231"/>
        <v>food</v>
      </c>
      <c r="T2454" s="7" t="str">
        <f t="shared" si="232"/>
        <v>small batch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228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 s="10">
        <f t="shared" si="229"/>
        <v>42768.692233796297</v>
      </c>
      <c r="L2455">
        <v>1483461409</v>
      </c>
      <c r="M2455" s="10">
        <f t="shared" si="230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233"/>
        <v>69.268656716417908</v>
      </c>
      <c r="S2455" s="7" t="str">
        <f t="shared" si="231"/>
        <v>food</v>
      </c>
      <c r="T2455" s="7" t="str">
        <f t="shared" si="232"/>
        <v>small batch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228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 s="10">
        <f t="shared" si="229"/>
        <v>42805.201481481476</v>
      </c>
      <c r="L2456">
        <v>1486183808</v>
      </c>
      <c r="M2456" s="10">
        <f t="shared" si="230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233"/>
        <v>271.50769230769231</v>
      </c>
      <c r="S2456" s="7" t="str">
        <f t="shared" si="231"/>
        <v>food</v>
      </c>
      <c r="T2456" s="7" t="str">
        <f t="shared" si="232"/>
        <v>small batch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228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 s="10">
        <f t="shared" si="229"/>
        <v>42480.781828703708</v>
      </c>
      <c r="L2457">
        <v>1458758750</v>
      </c>
      <c r="M2457" s="10">
        <f t="shared" si="230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233"/>
        <v>34.125</v>
      </c>
      <c r="S2457" s="7" t="str">
        <f t="shared" si="231"/>
        <v>food</v>
      </c>
      <c r="T2457" s="7" t="str">
        <f t="shared" si="232"/>
        <v>small batch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228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 s="10">
        <f t="shared" si="229"/>
        <v>42791.961099537039</v>
      </c>
      <c r="L2458">
        <v>1485471839</v>
      </c>
      <c r="M2458" s="10">
        <f t="shared" si="230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233"/>
        <v>40.492537313432834</v>
      </c>
      <c r="S2458" s="7" t="str">
        <f t="shared" si="231"/>
        <v>food</v>
      </c>
      <c r="T2458" s="7" t="str">
        <f t="shared" si="232"/>
        <v>small batch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228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 s="10">
        <f t="shared" si="229"/>
        <v>42453.560833333337</v>
      </c>
      <c r="L2459">
        <v>1456237656</v>
      </c>
      <c r="M2459" s="10">
        <f t="shared" si="230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233"/>
        <v>189.75806451612902</v>
      </c>
      <c r="S2459" s="7" t="str">
        <f t="shared" si="231"/>
        <v>food</v>
      </c>
      <c r="T2459" s="7" t="str">
        <f t="shared" si="232"/>
        <v>small batch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228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 s="10">
        <f t="shared" si="229"/>
        <v>42530.791666666672</v>
      </c>
      <c r="L2460">
        <v>1462481718</v>
      </c>
      <c r="M2460" s="10">
        <f t="shared" si="230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233"/>
        <v>68.862499999999997</v>
      </c>
      <c r="S2460" s="7" t="str">
        <f t="shared" si="231"/>
        <v>food</v>
      </c>
      <c r="T2460" s="7" t="str">
        <f t="shared" si="232"/>
        <v>small batch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228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 s="10">
        <f t="shared" si="229"/>
        <v>42452.595891203702</v>
      </c>
      <c r="L2461">
        <v>1454858285</v>
      </c>
      <c r="M2461" s="10">
        <f t="shared" si="230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233"/>
        <v>108.77659574468085</v>
      </c>
      <c r="S2461" s="7" t="str">
        <f t="shared" si="231"/>
        <v>food</v>
      </c>
      <c r="T2461" s="7" t="str">
        <f t="shared" si="232"/>
        <v>small batch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228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 s="10">
        <f t="shared" si="229"/>
        <v>42738.178472222222</v>
      </c>
      <c r="L2462">
        <v>1480480167</v>
      </c>
      <c r="M2462" s="10">
        <f t="shared" si="230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233"/>
        <v>125.98529411764706</v>
      </c>
      <c r="S2462" s="7" t="str">
        <f t="shared" si="231"/>
        <v>food</v>
      </c>
      <c r="T2462" s="7" t="str">
        <f t="shared" si="232"/>
        <v>small batch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228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 s="10">
        <f t="shared" si="229"/>
        <v>40817.125</v>
      </c>
      <c r="L2463">
        <v>1314577097</v>
      </c>
      <c r="M2463" s="10">
        <f t="shared" si="230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233"/>
        <v>90.523255813953483</v>
      </c>
      <c r="S2463" s="7" t="str">
        <f t="shared" si="231"/>
        <v>music</v>
      </c>
      <c r="T2463" s="7" t="str">
        <f t="shared" si="232"/>
        <v>indie rock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228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 s="10">
        <f t="shared" si="229"/>
        <v>41109.186296296299</v>
      </c>
      <c r="L2464">
        <v>1340944096</v>
      </c>
      <c r="M2464" s="10">
        <f t="shared" si="230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233"/>
        <v>28.880434782608695</v>
      </c>
      <c r="S2464" s="7" t="str">
        <f t="shared" si="231"/>
        <v>music</v>
      </c>
      <c r="T2464" s="7" t="str">
        <f t="shared" si="232"/>
        <v>indie rock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228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 s="10">
        <f t="shared" si="229"/>
        <v>41380.791666666664</v>
      </c>
      <c r="L2465">
        <v>1362710425</v>
      </c>
      <c r="M2465" s="10">
        <f t="shared" si="230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233"/>
        <v>31</v>
      </c>
      <c r="S2465" s="7" t="str">
        <f t="shared" si="231"/>
        <v>music</v>
      </c>
      <c r="T2465" s="7" t="str">
        <f t="shared" si="232"/>
        <v>indie rock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228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 s="10">
        <f t="shared" si="229"/>
        <v>42277.811805555553</v>
      </c>
      <c r="L2466">
        <v>1441143397</v>
      </c>
      <c r="M2466" s="10">
        <f t="shared" si="230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233"/>
        <v>51.674418604651166</v>
      </c>
      <c r="S2466" s="7" t="str">
        <f t="shared" si="231"/>
        <v>music</v>
      </c>
      <c r="T2466" s="7" t="str">
        <f t="shared" si="232"/>
        <v>indie rock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228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 s="10">
        <f t="shared" si="229"/>
        <v>41175.719305555554</v>
      </c>
      <c r="L2467">
        <v>1345828548</v>
      </c>
      <c r="M2467" s="10">
        <f t="shared" si="230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233"/>
        <v>26.270833333333332</v>
      </c>
      <c r="S2467" s="7" t="str">
        <f t="shared" si="231"/>
        <v>music</v>
      </c>
      <c r="T2467" s="7" t="str">
        <f t="shared" si="232"/>
        <v>indie rock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228"/>
        <v>1</v>
      </c>
      <c r="G2468" t="s">
        <v>8219</v>
      </c>
      <c r="H2468" t="s">
        <v>8224</v>
      </c>
      <c r="I2468" t="s">
        <v>8246</v>
      </c>
      <c r="J2468">
        <v>1368066453</v>
      </c>
      <c r="K2468" s="10">
        <f t="shared" si="229"/>
        <v>41403.102465277778</v>
      </c>
      <c r="L2468">
        <v>1365474453</v>
      </c>
      <c r="M2468" s="10">
        <f t="shared" si="230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233"/>
        <v>48.07692307692308</v>
      </c>
      <c r="S2468" s="7" t="str">
        <f t="shared" si="231"/>
        <v>music</v>
      </c>
      <c r="T2468" s="7" t="str">
        <f t="shared" si="232"/>
        <v>indie rock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228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 s="10">
        <f t="shared" si="229"/>
        <v>41039.708333333336</v>
      </c>
      <c r="L2469">
        <v>1335473931</v>
      </c>
      <c r="M2469" s="10">
        <f t="shared" si="230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233"/>
        <v>27.558139534883722</v>
      </c>
      <c r="S2469" s="7" t="str">
        <f t="shared" si="231"/>
        <v>music</v>
      </c>
      <c r="T2469" s="7" t="str">
        <f t="shared" si="232"/>
        <v>indie rock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228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 s="10">
        <f t="shared" si="229"/>
        <v>41210.208333333336</v>
      </c>
      <c r="L2470">
        <v>1348285321</v>
      </c>
      <c r="M2470" s="10">
        <f t="shared" si="230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233"/>
        <v>36.97137931034483</v>
      </c>
      <c r="S2470" s="7" t="str">
        <f t="shared" si="231"/>
        <v>music</v>
      </c>
      <c r="T2470" s="7" t="str">
        <f t="shared" si="232"/>
        <v>indie rock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228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 s="10">
        <f t="shared" si="229"/>
        <v>40582.429733796293</v>
      </c>
      <c r="L2471">
        <v>1295000329</v>
      </c>
      <c r="M2471" s="10">
        <f t="shared" si="230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233"/>
        <v>29.021276595744681</v>
      </c>
      <c r="S2471" s="7" t="str">
        <f t="shared" si="231"/>
        <v>music</v>
      </c>
      <c r="T2471" s="7" t="str">
        <f t="shared" si="232"/>
        <v>indie rock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228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0">
        <f t="shared" si="229"/>
        <v>41053.07471064815</v>
      </c>
      <c r="L2472">
        <v>1335232055</v>
      </c>
      <c r="M2472" s="10">
        <f t="shared" si="230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233"/>
        <v>28.65666666666667</v>
      </c>
      <c r="S2472" s="7" t="str">
        <f t="shared" si="231"/>
        <v>music</v>
      </c>
      <c r="T2472" s="7" t="str">
        <f t="shared" si="232"/>
        <v>indie rock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228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 s="10">
        <f t="shared" si="229"/>
        <v>40933.992962962962</v>
      </c>
      <c r="L2473">
        <v>1324079392</v>
      </c>
      <c r="M2473" s="10">
        <f t="shared" si="230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233"/>
        <v>37.647058823529413</v>
      </c>
      <c r="S2473" s="7" t="str">
        <f t="shared" si="231"/>
        <v>music</v>
      </c>
      <c r="T2473" s="7" t="str">
        <f t="shared" si="232"/>
        <v>indie rock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228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 s="10">
        <f t="shared" si="229"/>
        <v>40425.043749999997</v>
      </c>
      <c r="L2474">
        <v>1277433980</v>
      </c>
      <c r="M2474" s="10">
        <f t="shared" si="230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233"/>
        <v>97.904038461538462</v>
      </c>
      <c r="S2474" s="7" t="str">
        <f t="shared" si="231"/>
        <v>music</v>
      </c>
      <c r="T2474" s="7" t="str">
        <f t="shared" si="232"/>
        <v>indie rock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228"/>
        <v>1</v>
      </c>
      <c r="G2475" t="s">
        <v>8219</v>
      </c>
      <c r="H2475" t="s">
        <v>8224</v>
      </c>
      <c r="I2475" t="s">
        <v>8246</v>
      </c>
      <c r="J2475">
        <v>1352573869</v>
      </c>
      <c r="K2475" s="10">
        <f t="shared" si="229"/>
        <v>41223.790150462963</v>
      </c>
      <c r="L2475">
        <v>1349978269</v>
      </c>
      <c r="M2475" s="10">
        <f t="shared" si="230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233"/>
        <v>42.553191489361701</v>
      </c>
      <c r="S2475" s="7" t="str">
        <f t="shared" si="231"/>
        <v>music</v>
      </c>
      <c r="T2475" s="7" t="str">
        <f t="shared" si="232"/>
        <v>indie rock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228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 s="10">
        <f t="shared" si="229"/>
        <v>40462.011296296296</v>
      </c>
      <c r="L2476">
        <v>1282868176</v>
      </c>
      <c r="M2476" s="10">
        <f t="shared" si="230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233"/>
        <v>131.58368421052631</v>
      </c>
      <c r="S2476" s="7" t="str">
        <f t="shared" si="231"/>
        <v>music</v>
      </c>
      <c r="T2476" s="7" t="str">
        <f t="shared" si="232"/>
        <v>indie rock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228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 s="10">
        <f t="shared" si="229"/>
        <v>40369.916666666664</v>
      </c>
      <c r="L2477">
        <v>1273647255</v>
      </c>
      <c r="M2477" s="10">
        <f t="shared" si="230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233"/>
        <v>32.320987654320987</v>
      </c>
      <c r="S2477" s="7" t="str">
        <f t="shared" si="231"/>
        <v>music</v>
      </c>
      <c r="T2477" s="7" t="str">
        <f t="shared" si="232"/>
        <v>indie rock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228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 s="10">
        <f t="shared" si="229"/>
        <v>41946.370023148149</v>
      </c>
      <c r="L2478">
        <v>1412149970</v>
      </c>
      <c r="M2478" s="10">
        <f t="shared" si="230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233"/>
        <v>61.103999999999999</v>
      </c>
      <c r="S2478" s="7" t="str">
        <f t="shared" si="231"/>
        <v>music</v>
      </c>
      <c r="T2478" s="7" t="str">
        <f t="shared" si="232"/>
        <v>indie rock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228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 s="10">
        <f t="shared" si="229"/>
        <v>41133.691493055558</v>
      </c>
      <c r="L2479">
        <v>1340901345</v>
      </c>
      <c r="M2479" s="10">
        <f t="shared" si="230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233"/>
        <v>31.341463414634145</v>
      </c>
      <c r="S2479" s="7" t="str">
        <f t="shared" si="231"/>
        <v>music</v>
      </c>
      <c r="T2479" s="7" t="str">
        <f t="shared" si="232"/>
        <v>indie rock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228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 s="10">
        <f t="shared" si="229"/>
        <v>41287.950381944444</v>
      </c>
      <c r="L2480">
        <v>1355525313</v>
      </c>
      <c r="M2480" s="10">
        <f t="shared" si="230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233"/>
        <v>129.1139240506329</v>
      </c>
      <c r="S2480" s="7" t="str">
        <f t="shared" si="231"/>
        <v>music</v>
      </c>
      <c r="T2480" s="7" t="str">
        <f t="shared" si="232"/>
        <v>indie rock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228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 s="10">
        <f t="shared" si="229"/>
        <v>41118.083333333336</v>
      </c>
      <c r="L2481">
        <v>1342545994</v>
      </c>
      <c r="M2481" s="10">
        <f t="shared" si="230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233"/>
        <v>25.020624999999999</v>
      </c>
      <c r="S2481" s="7" t="str">
        <f t="shared" si="231"/>
        <v>music</v>
      </c>
      <c r="T2481" s="7" t="str">
        <f t="shared" si="232"/>
        <v>indie rock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228"/>
        <v>1</v>
      </c>
      <c r="G2482" t="s">
        <v>8219</v>
      </c>
      <c r="H2482" t="s">
        <v>8224</v>
      </c>
      <c r="I2482" t="s">
        <v>8246</v>
      </c>
      <c r="J2482">
        <v>1444516084</v>
      </c>
      <c r="K2482" s="10">
        <f t="shared" si="229"/>
        <v>42287.936157407406</v>
      </c>
      <c r="L2482">
        <v>1439332084</v>
      </c>
      <c r="M2482" s="10">
        <f t="shared" si="230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233"/>
        <v>250</v>
      </c>
      <c r="S2482" s="7" t="str">
        <f t="shared" si="231"/>
        <v>music</v>
      </c>
      <c r="T2482" s="7" t="str">
        <f t="shared" si="232"/>
        <v>indie rock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228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 s="10">
        <f t="shared" si="229"/>
        <v>41029.645925925928</v>
      </c>
      <c r="L2483">
        <v>1333207808</v>
      </c>
      <c r="M2483" s="10">
        <f t="shared" si="230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233"/>
        <v>47.541473684210523</v>
      </c>
      <c r="S2483" s="7" t="str">
        <f t="shared" si="231"/>
        <v>music</v>
      </c>
      <c r="T2483" s="7" t="str">
        <f t="shared" si="232"/>
        <v>indie rock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228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 s="10">
        <f t="shared" si="229"/>
        <v>40756.782210648147</v>
      </c>
      <c r="L2484">
        <v>1308336383</v>
      </c>
      <c r="M2484" s="10">
        <f t="shared" si="230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233"/>
        <v>40.04</v>
      </c>
      <c r="S2484" s="7" t="str">
        <f t="shared" si="231"/>
        <v>music</v>
      </c>
      <c r="T2484" s="7" t="str">
        <f t="shared" si="232"/>
        <v>indie rock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228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 s="10">
        <f t="shared" si="229"/>
        <v>41030.708368055559</v>
      </c>
      <c r="L2485">
        <v>1330711203</v>
      </c>
      <c r="M2485" s="10">
        <f t="shared" si="230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233"/>
        <v>65.84210526315789</v>
      </c>
      <c r="S2485" s="7" t="str">
        <f t="shared" si="231"/>
        <v>music</v>
      </c>
      <c r="T2485" s="7" t="str">
        <f t="shared" si="232"/>
        <v>indie rock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228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 s="10">
        <f t="shared" si="229"/>
        <v>40801.916701388887</v>
      </c>
      <c r="L2486">
        <v>1313532003</v>
      </c>
      <c r="M2486" s="10">
        <f t="shared" si="230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233"/>
        <v>46.401222222222216</v>
      </c>
      <c r="S2486" s="7" t="str">
        <f t="shared" si="231"/>
        <v>music</v>
      </c>
      <c r="T2486" s="7" t="str">
        <f t="shared" si="232"/>
        <v>indie rock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228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 s="10">
        <f t="shared" si="229"/>
        <v>40828.998599537037</v>
      </c>
      <c r="L2487">
        <v>1315439879</v>
      </c>
      <c r="M2487" s="10">
        <f t="shared" si="230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233"/>
        <v>50.365853658536587</v>
      </c>
      <c r="S2487" s="7" t="str">
        <f t="shared" si="231"/>
        <v>music</v>
      </c>
      <c r="T2487" s="7" t="str">
        <f t="shared" si="232"/>
        <v>indie rock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228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 s="10">
        <f t="shared" si="229"/>
        <v>41021.708055555559</v>
      </c>
      <c r="L2488">
        <v>1332521976</v>
      </c>
      <c r="M2488" s="10">
        <f t="shared" si="230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233"/>
        <v>26.566666666666666</v>
      </c>
      <c r="S2488" s="7" t="str">
        <f t="shared" si="231"/>
        <v>music</v>
      </c>
      <c r="T2488" s="7" t="str">
        <f t="shared" si="232"/>
        <v>indie rock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228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 s="10">
        <f t="shared" si="229"/>
        <v>41056.083298611113</v>
      </c>
      <c r="L2489">
        <v>1335491997</v>
      </c>
      <c r="M2489" s="10">
        <f t="shared" si="230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233"/>
        <v>39.493684210526318</v>
      </c>
      <c r="S2489" s="7" t="str">
        <f t="shared" si="231"/>
        <v>music</v>
      </c>
      <c r="T2489" s="7" t="str">
        <f t="shared" si="232"/>
        <v>indie rock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228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 s="10">
        <f t="shared" si="229"/>
        <v>40863.674861111111</v>
      </c>
      <c r="L2490">
        <v>1318864308</v>
      </c>
      <c r="M2490" s="10">
        <f t="shared" si="230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233"/>
        <v>49.246153846153845</v>
      </c>
      <c r="S2490" s="7" t="str">
        <f t="shared" si="231"/>
        <v>music</v>
      </c>
      <c r="T2490" s="7" t="str">
        <f t="shared" si="232"/>
        <v>indie rock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228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 s="10">
        <f t="shared" si="229"/>
        <v>41403.690266203703</v>
      </c>
      <c r="L2491">
        <v>1365525239</v>
      </c>
      <c r="M2491" s="10">
        <f t="shared" si="230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233"/>
        <v>62.38</v>
      </c>
      <c r="S2491" s="7" t="str">
        <f t="shared" si="231"/>
        <v>music</v>
      </c>
      <c r="T2491" s="7" t="str">
        <f t="shared" si="232"/>
        <v>indie rock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228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 s="10">
        <f t="shared" si="229"/>
        <v>41083.227731481478</v>
      </c>
      <c r="L2492">
        <v>1335245276</v>
      </c>
      <c r="M2492" s="10">
        <f t="shared" si="230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233"/>
        <v>37.9375</v>
      </c>
      <c r="S2492" s="7" t="str">
        <f t="shared" si="231"/>
        <v>music</v>
      </c>
      <c r="T2492" s="7" t="str">
        <f t="shared" si="232"/>
        <v>indie rock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228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 s="10">
        <f t="shared" si="229"/>
        <v>40559.07708333333</v>
      </c>
      <c r="L2493">
        <v>1293739714</v>
      </c>
      <c r="M2493" s="10">
        <f t="shared" si="230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233"/>
        <v>51.6</v>
      </c>
      <c r="S2493" s="7" t="str">
        <f t="shared" si="231"/>
        <v>music</v>
      </c>
      <c r="T2493" s="7" t="str">
        <f t="shared" si="232"/>
        <v>indie rock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228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 s="10">
        <f t="shared" si="229"/>
        <v>41076.415972222225</v>
      </c>
      <c r="L2494">
        <v>1335397188</v>
      </c>
      <c r="M2494" s="10">
        <f t="shared" si="230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233"/>
        <v>27.777777777777779</v>
      </c>
      <c r="S2494" s="7" t="str">
        <f t="shared" si="231"/>
        <v>music</v>
      </c>
      <c r="T2494" s="7" t="str">
        <f t="shared" si="232"/>
        <v>indie rock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228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 s="10">
        <f t="shared" si="229"/>
        <v>41393.168287037035</v>
      </c>
      <c r="L2495">
        <v>1363320140</v>
      </c>
      <c r="M2495" s="10">
        <f t="shared" si="230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233"/>
        <v>99.382239382239376</v>
      </c>
      <c r="S2495" s="7" t="str">
        <f t="shared" si="231"/>
        <v>music</v>
      </c>
      <c r="T2495" s="7" t="str">
        <f t="shared" si="232"/>
        <v>indie rock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228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 s="10">
        <f t="shared" si="229"/>
        <v>41052.645185185182</v>
      </c>
      <c r="L2496">
        <v>1335194944</v>
      </c>
      <c r="M2496" s="10">
        <f t="shared" si="230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233"/>
        <v>38.848205128205123</v>
      </c>
      <c r="S2496" s="7" t="str">
        <f t="shared" si="231"/>
        <v>music</v>
      </c>
      <c r="T2496" s="7" t="str">
        <f t="shared" si="232"/>
        <v>indie rock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228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 s="10">
        <f t="shared" si="229"/>
        <v>41066.946469907409</v>
      </c>
      <c r="L2497">
        <v>1336430575</v>
      </c>
      <c r="M2497" s="10">
        <f t="shared" si="230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233"/>
        <v>45.548809523809524</v>
      </c>
      <c r="S2497" s="7" t="str">
        <f t="shared" si="231"/>
        <v>music</v>
      </c>
      <c r="T2497" s="7" t="str">
        <f t="shared" si="232"/>
        <v>indie rock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228"/>
        <v>1</v>
      </c>
      <c r="G2498" t="s">
        <v>8219</v>
      </c>
      <c r="H2498" t="s">
        <v>8224</v>
      </c>
      <c r="I2498" t="s">
        <v>8246</v>
      </c>
      <c r="J2498">
        <v>1364597692</v>
      </c>
      <c r="K2498" s="10">
        <f t="shared" si="229"/>
        <v>41362.954768518517</v>
      </c>
      <c r="L2498">
        <v>1361577292</v>
      </c>
      <c r="M2498" s="10">
        <f t="shared" si="230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6">
        <f t="shared" si="233"/>
        <v>600</v>
      </c>
      <c r="S2498" s="7" t="str">
        <f t="shared" si="231"/>
        <v>music</v>
      </c>
      <c r="T2498" s="7" t="str">
        <f t="shared" si="232"/>
        <v>indie rock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234">E2499/D2499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 s="10">
        <f t="shared" ref="K2499:K2562" si="235">(((J2499/60)/60)/24)+DATE(1970,1,1)</f>
        <v>40760.878912037035</v>
      </c>
      <c r="L2499">
        <v>1309986338</v>
      </c>
      <c r="M2499" s="10">
        <f t="shared" ref="M2499:M2562" si="236">(((L2499/60)/60)/24)+DATE(1970,1,1)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ref="R2499:R2562" si="237">E2499/O2499</f>
        <v>80.551071428571419</v>
      </c>
      <c r="S2499" s="7" t="str">
        <f t="shared" ref="S2499:S2562" si="238">LEFT($Q2499,FIND("/",$Q2499)-1)</f>
        <v>music</v>
      </c>
      <c r="T2499" s="7" t="str">
        <f t="shared" ref="T2499:T2562" si="239">RIGHT($Q2499,LEN($Q2499)-FIND("/",$Q2499))</f>
        <v>indie rock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234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 s="10">
        <f t="shared" si="235"/>
        <v>42031.967442129629</v>
      </c>
      <c r="L2500">
        <v>1421190787</v>
      </c>
      <c r="M2500" s="10">
        <f t="shared" si="236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237"/>
        <v>52.8</v>
      </c>
      <c r="S2500" s="7" t="str">
        <f t="shared" si="238"/>
        <v>music</v>
      </c>
      <c r="T2500" s="7" t="str">
        <f t="shared" si="239"/>
        <v>indie rock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234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 s="10">
        <f t="shared" si="235"/>
        <v>41274.75</v>
      </c>
      <c r="L2501">
        <v>1352820837</v>
      </c>
      <c r="M2501" s="10">
        <f t="shared" si="236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237"/>
        <v>47.676470588235297</v>
      </c>
      <c r="S2501" s="7" t="str">
        <f t="shared" si="238"/>
        <v>music</v>
      </c>
      <c r="T2501" s="7" t="str">
        <f t="shared" si="239"/>
        <v>indie rock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234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 s="10">
        <f t="shared" si="235"/>
        <v>41083.772858796299</v>
      </c>
      <c r="L2502">
        <v>1337884375</v>
      </c>
      <c r="M2502" s="10">
        <f t="shared" si="236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237"/>
        <v>23.448275862068964</v>
      </c>
      <c r="S2502" s="7" t="str">
        <f t="shared" si="238"/>
        <v>music</v>
      </c>
      <c r="T2502" s="7" t="str">
        <f t="shared" si="239"/>
        <v>indie rock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234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 s="10">
        <f t="shared" si="235"/>
        <v>42274.776666666665</v>
      </c>
      <c r="L2503">
        <v>1440787104</v>
      </c>
      <c r="M2503" s="10">
        <f t="shared" si="236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237"/>
        <v>40.142857142857146</v>
      </c>
      <c r="S2503" s="7" t="str">
        <f t="shared" si="238"/>
        <v>food</v>
      </c>
      <c r="T2503" s="7" t="str">
        <f t="shared" si="239"/>
        <v>restaurants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234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 s="10">
        <f t="shared" si="235"/>
        <v>41903.825439814813</v>
      </c>
      <c r="L2504">
        <v>1407440918</v>
      </c>
      <c r="M2504" s="10">
        <f t="shared" si="236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237"/>
        <v>17.2</v>
      </c>
      <c r="S2504" s="7" t="str">
        <f t="shared" si="238"/>
        <v>food</v>
      </c>
      <c r="T2504" s="7" t="str">
        <f t="shared" si="239"/>
        <v>restaurants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234"/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0">
        <f t="shared" si="235"/>
        <v>42528.879166666666</v>
      </c>
      <c r="L2505">
        <v>1462743308</v>
      </c>
      <c r="M2505" s="10">
        <f t="shared" si="236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6">
        <v>0</v>
      </c>
      <c r="S2505" s="7" t="str">
        <f t="shared" si="238"/>
        <v>food</v>
      </c>
      <c r="T2505" s="7" t="str">
        <f t="shared" si="239"/>
        <v>restaurants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234"/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0">
        <f t="shared" si="235"/>
        <v>41958.057106481487</v>
      </c>
      <c r="L2506">
        <v>1413418934</v>
      </c>
      <c r="M2506" s="10">
        <f t="shared" si="236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6">
        <v>0</v>
      </c>
      <c r="S2506" s="7" t="str">
        <f t="shared" si="238"/>
        <v>food</v>
      </c>
      <c r="T2506" s="7" t="str">
        <f t="shared" si="239"/>
        <v>restaurants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234"/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0">
        <f t="shared" si="235"/>
        <v>42077.014074074075</v>
      </c>
      <c r="L2507">
        <v>1423704016</v>
      </c>
      <c r="M2507" s="10">
        <f t="shared" si="236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6">
        <v>0</v>
      </c>
      <c r="S2507" s="7" t="str">
        <f t="shared" si="238"/>
        <v>food</v>
      </c>
      <c r="T2507" s="7" t="str">
        <f t="shared" si="239"/>
        <v>restaurants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234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 s="10">
        <f t="shared" si="235"/>
        <v>42280.875</v>
      </c>
      <c r="L2508">
        <v>1441955269</v>
      </c>
      <c r="M2508" s="10">
        <f t="shared" si="236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237"/>
        <v>15</v>
      </c>
      <c r="S2508" s="7" t="str">
        <f t="shared" si="238"/>
        <v>food</v>
      </c>
      <c r="T2508" s="7" t="str">
        <f t="shared" si="239"/>
        <v>restaurants</v>
      </c>
    </row>
    <row r="2509" spans="1:20" ht="18.7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234"/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0">
        <f t="shared" si="235"/>
        <v>42135.072962962964</v>
      </c>
      <c r="L2509">
        <v>1428716704</v>
      </c>
      <c r="M2509" s="10">
        <f t="shared" si="236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6">
        <v>0</v>
      </c>
      <c r="S2509" s="7" t="str">
        <f t="shared" si="238"/>
        <v>food</v>
      </c>
      <c r="T2509" s="7" t="str">
        <f t="shared" si="239"/>
        <v>restaurants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234"/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0">
        <f t="shared" si="235"/>
        <v>41865.951782407406</v>
      </c>
      <c r="L2510">
        <v>1405464634</v>
      </c>
      <c r="M2510" s="10">
        <f t="shared" si="236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6">
        <v>0</v>
      </c>
      <c r="S2510" s="7" t="str">
        <f t="shared" si="238"/>
        <v>food</v>
      </c>
      <c r="T2510" s="7" t="str">
        <f t="shared" si="239"/>
        <v>restaurants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234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 s="10">
        <f t="shared" si="235"/>
        <v>42114.767928240741</v>
      </c>
      <c r="L2511">
        <v>1424719549</v>
      </c>
      <c r="M2511" s="10">
        <f t="shared" si="236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237"/>
        <v>35.714285714285715</v>
      </c>
      <c r="S2511" s="7" t="str">
        <f t="shared" si="238"/>
        <v>food</v>
      </c>
      <c r="T2511" s="7" t="str">
        <f t="shared" si="239"/>
        <v>restaurants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234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 s="10">
        <f t="shared" si="235"/>
        <v>42138.997361111105</v>
      </c>
      <c r="L2512">
        <v>1426463772</v>
      </c>
      <c r="M2512" s="10">
        <f t="shared" si="236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237"/>
        <v>37.5</v>
      </c>
      <c r="S2512" s="7" t="str">
        <f t="shared" si="238"/>
        <v>food</v>
      </c>
      <c r="T2512" s="7" t="str">
        <f t="shared" si="239"/>
        <v>restaurants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234"/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0">
        <f t="shared" si="235"/>
        <v>42401.446909722217</v>
      </c>
      <c r="L2513">
        <v>1451731413</v>
      </c>
      <c r="M2513" s="10">
        <f t="shared" si="236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6">
        <v>0</v>
      </c>
      <c r="S2513" s="7" t="str">
        <f t="shared" si="238"/>
        <v>food</v>
      </c>
      <c r="T2513" s="7" t="str">
        <f t="shared" si="239"/>
        <v>restaurants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234"/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0">
        <f t="shared" si="235"/>
        <v>41986.876863425925</v>
      </c>
      <c r="L2514">
        <v>1417208561</v>
      </c>
      <c r="M2514" s="10">
        <f t="shared" si="236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6">
        <v>0</v>
      </c>
      <c r="S2514" s="7" t="str">
        <f t="shared" si="238"/>
        <v>food</v>
      </c>
      <c r="T2514" s="7" t="str">
        <f t="shared" si="239"/>
        <v>restaurants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234"/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0">
        <f t="shared" si="235"/>
        <v>42792.00681712963</v>
      </c>
      <c r="L2515">
        <v>1482883789</v>
      </c>
      <c r="M2515" s="10">
        <f t="shared" si="236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6">
        <v>0</v>
      </c>
      <c r="S2515" s="7" t="str">
        <f t="shared" si="238"/>
        <v>food</v>
      </c>
      <c r="T2515" s="7" t="str">
        <f t="shared" si="239"/>
        <v>restaurants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234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 s="10">
        <f t="shared" si="235"/>
        <v>41871.389780092592</v>
      </c>
      <c r="L2516">
        <v>1407057677</v>
      </c>
      <c r="M2516" s="10">
        <f t="shared" si="236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237"/>
        <v>52.5</v>
      </c>
      <c r="S2516" s="7" t="str">
        <f t="shared" si="238"/>
        <v>food</v>
      </c>
      <c r="T2516" s="7" t="str">
        <f t="shared" si="239"/>
        <v>restaurants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234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 s="10">
        <f t="shared" si="235"/>
        <v>42057.839733796296</v>
      </c>
      <c r="L2517">
        <v>1422043753</v>
      </c>
      <c r="M2517" s="10">
        <f t="shared" si="236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237"/>
        <v>77.5</v>
      </c>
      <c r="S2517" s="7" t="str">
        <f t="shared" si="238"/>
        <v>food</v>
      </c>
      <c r="T2517" s="7" t="str">
        <f t="shared" si="239"/>
        <v>restaurants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234"/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0">
        <f t="shared" si="235"/>
        <v>41972.6950462963</v>
      </c>
      <c r="L2518">
        <v>1414683652</v>
      </c>
      <c r="M2518" s="10">
        <f t="shared" si="236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6">
        <v>0</v>
      </c>
      <c r="S2518" s="7" t="str">
        <f t="shared" si="238"/>
        <v>food</v>
      </c>
      <c r="T2518" s="7" t="str">
        <f t="shared" si="239"/>
        <v>restaurants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234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 s="10">
        <f t="shared" si="235"/>
        <v>42082.760763888888</v>
      </c>
      <c r="L2519">
        <v>1424200530</v>
      </c>
      <c r="M2519" s="10">
        <f t="shared" si="236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237"/>
        <v>53.545454545454547</v>
      </c>
      <c r="S2519" s="7" t="str">
        <f t="shared" si="238"/>
        <v>food</v>
      </c>
      <c r="T2519" s="7" t="str">
        <f t="shared" si="239"/>
        <v>restaurants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234"/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0">
        <f t="shared" si="235"/>
        <v>41956.722546296296</v>
      </c>
      <c r="L2520">
        <v>1413303628</v>
      </c>
      <c r="M2520" s="10">
        <f t="shared" si="236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6">
        <v>0</v>
      </c>
      <c r="S2520" s="7" t="str">
        <f t="shared" si="238"/>
        <v>food</v>
      </c>
      <c r="T2520" s="7" t="str">
        <f t="shared" si="239"/>
        <v>restaurants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234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 s="10">
        <f t="shared" si="235"/>
        <v>41839.155138888891</v>
      </c>
      <c r="L2521">
        <v>1403149404</v>
      </c>
      <c r="M2521" s="10">
        <f t="shared" si="236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237"/>
        <v>16.25</v>
      </c>
      <c r="S2521" s="7" t="str">
        <f t="shared" si="238"/>
        <v>food</v>
      </c>
      <c r="T2521" s="7" t="str">
        <f t="shared" si="239"/>
        <v>restaurants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234"/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0">
        <f t="shared" si="235"/>
        <v>42658.806249999994</v>
      </c>
      <c r="L2522">
        <v>1472567085</v>
      </c>
      <c r="M2522" s="10">
        <f t="shared" si="236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6">
        <v>0</v>
      </c>
      <c r="S2522" s="7" t="str">
        <f t="shared" si="238"/>
        <v>food</v>
      </c>
      <c r="T2522" s="7" t="str">
        <f t="shared" si="239"/>
        <v>restaurants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234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 s="10">
        <f t="shared" si="235"/>
        <v>42290.967835648145</v>
      </c>
      <c r="L2523">
        <v>1442963621</v>
      </c>
      <c r="M2523" s="10">
        <f t="shared" si="236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237"/>
        <v>103.68174242424243</v>
      </c>
      <c r="S2523" s="7" t="str">
        <f t="shared" si="238"/>
        <v>music</v>
      </c>
      <c r="T2523" s="7" t="str">
        <f t="shared" si="239"/>
        <v>classical music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234"/>
        <v>1</v>
      </c>
      <c r="G2524" t="s">
        <v>8219</v>
      </c>
      <c r="H2524" t="s">
        <v>8224</v>
      </c>
      <c r="I2524" t="s">
        <v>8246</v>
      </c>
      <c r="J2524">
        <v>1461336720</v>
      </c>
      <c r="K2524" s="10">
        <f t="shared" si="235"/>
        <v>42482.619444444441</v>
      </c>
      <c r="L2524">
        <v>1459431960</v>
      </c>
      <c r="M2524" s="10">
        <f t="shared" si="236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237"/>
        <v>185.18518518518519</v>
      </c>
      <c r="S2524" s="7" t="str">
        <f t="shared" si="238"/>
        <v>music</v>
      </c>
      <c r="T2524" s="7" t="str">
        <f t="shared" si="239"/>
        <v>classical music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234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 s="10">
        <f t="shared" si="235"/>
        <v>41961.017268518524</v>
      </c>
      <c r="L2525">
        <v>1413674692</v>
      </c>
      <c r="M2525" s="10">
        <f t="shared" si="236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237"/>
        <v>54.153846153846153</v>
      </c>
      <c r="S2525" s="7" t="str">
        <f t="shared" si="238"/>
        <v>music</v>
      </c>
      <c r="T2525" s="7" t="str">
        <f t="shared" si="239"/>
        <v>classical music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234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 s="10">
        <f t="shared" si="235"/>
        <v>41994.1875</v>
      </c>
      <c r="L2526">
        <v>1416338557</v>
      </c>
      <c r="M2526" s="10">
        <f t="shared" si="236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237"/>
        <v>177.2093023255814</v>
      </c>
      <c r="S2526" s="7" t="str">
        <f t="shared" si="238"/>
        <v>music</v>
      </c>
      <c r="T2526" s="7" t="str">
        <f t="shared" si="239"/>
        <v>classical music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234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 s="10">
        <f t="shared" si="235"/>
        <v>41088.844571759262</v>
      </c>
      <c r="L2527">
        <v>1338322571</v>
      </c>
      <c r="M2527" s="10">
        <f t="shared" si="236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237"/>
        <v>100.325</v>
      </c>
      <c r="S2527" s="7" t="str">
        <f t="shared" si="238"/>
        <v>music</v>
      </c>
      <c r="T2527" s="7" t="str">
        <f t="shared" si="239"/>
        <v>classical music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234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 s="10">
        <f t="shared" si="235"/>
        <v>41981.207638888889</v>
      </c>
      <c r="L2528">
        <v>1415585474</v>
      </c>
      <c r="M2528" s="10">
        <f t="shared" si="236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237"/>
        <v>136.90909090909091</v>
      </c>
      <c r="S2528" s="7" t="str">
        <f t="shared" si="238"/>
        <v>music</v>
      </c>
      <c r="T2528" s="7" t="str">
        <f t="shared" si="239"/>
        <v>classical music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234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 s="10">
        <f t="shared" si="235"/>
        <v>41565.165972222225</v>
      </c>
      <c r="L2529">
        <v>1380477691</v>
      </c>
      <c r="M2529" s="10">
        <f t="shared" si="236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237"/>
        <v>57.535211267605632</v>
      </c>
      <c r="S2529" s="7" t="str">
        <f t="shared" si="238"/>
        <v>music</v>
      </c>
      <c r="T2529" s="7" t="str">
        <f t="shared" si="239"/>
        <v>classical music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234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 s="10">
        <f t="shared" si="235"/>
        <v>42236.458333333328</v>
      </c>
      <c r="L2530">
        <v>1438459303</v>
      </c>
      <c r="M2530" s="10">
        <f t="shared" si="236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237"/>
        <v>52.962839506172834</v>
      </c>
      <c r="S2530" s="7" t="str">
        <f t="shared" si="238"/>
        <v>music</v>
      </c>
      <c r="T2530" s="7" t="str">
        <f t="shared" si="239"/>
        <v>classical music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234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 s="10">
        <f t="shared" si="235"/>
        <v>40993.0390625</v>
      </c>
      <c r="L2531">
        <v>1328752575</v>
      </c>
      <c r="M2531" s="10">
        <f t="shared" si="236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237"/>
        <v>82.328947368421055</v>
      </c>
      <c r="S2531" s="7" t="str">
        <f t="shared" si="238"/>
        <v>music</v>
      </c>
      <c r="T2531" s="7" t="str">
        <f t="shared" si="239"/>
        <v>classical music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234"/>
        <v>1</v>
      </c>
      <c r="G2532" t="s">
        <v>8219</v>
      </c>
      <c r="H2532" t="s">
        <v>8224</v>
      </c>
      <c r="I2532" t="s">
        <v>8246</v>
      </c>
      <c r="J2532">
        <v>1429505400</v>
      </c>
      <c r="K2532" s="10">
        <f t="shared" si="235"/>
        <v>42114.201388888891</v>
      </c>
      <c r="L2532">
        <v>1426711505</v>
      </c>
      <c r="M2532" s="10">
        <f t="shared" si="236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237"/>
        <v>135.41666666666666</v>
      </c>
      <c r="S2532" s="7" t="str">
        <f t="shared" si="238"/>
        <v>music</v>
      </c>
      <c r="T2532" s="7" t="str">
        <f t="shared" si="239"/>
        <v>classical music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234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 s="10">
        <f t="shared" si="235"/>
        <v>42231.165972222225</v>
      </c>
      <c r="L2533">
        <v>1437668354</v>
      </c>
      <c r="M2533" s="10">
        <f t="shared" si="236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237"/>
        <v>74.06557377049181</v>
      </c>
      <c r="S2533" s="7" t="str">
        <f t="shared" si="238"/>
        <v>music</v>
      </c>
      <c r="T2533" s="7" t="str">
        <f t="shared" si="239"/>
        <v>classical music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234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 s="10">
        <f t="shared" si="235"/>
        <v>41137.849143518521</v>
      </c>
      <c r="L2534">
        <v>1342556566</v>
      </c>
      <c r="M2534" s="10">
        <f t="shared" si="236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237"/>
        <v>84.083333333333329</v>
      </c>
      <c r="S2534" s="7" t="str">
        <f t="shared" si="238"/>
        <v>music</v>
      </c>
      <c r="T2534" s="7" t="str">
        <f t="shared" si="239"/>
        <v>classical music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234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 s="10">
        <f t="shared" si="235"/>
        <v>41334.750787037039</v>
      </c>
      <c r="L2535">
        <v>1359568911</v>
      </c>
      <c r="M2535" s="10">
        <f t="shared" si="236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237"/>
        <v>61.029411764705884</v>
      </c>
      <c r="S2535" s="7" t="str">
        <f t="shared" si="238"/>
        <v>music</v>
      </c>
      <c r="T2535" s="7" t="str">
        <f t="shared" si="239"/>
        <v>classical music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234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 s="10">
        <f t="shared" si="235"/>
        <v>40179.25</v>
      </c>
      <c r="L2536">
        <v>1257871712</v>
      </c>
      <c r="M2536" s="10">
        <f t="shared" si="236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237"/>
        <v>150</v>
      </c>
      <c r="S2536" s="7" t="str">
        <f t="shared" si="238"/>
        <v>music</v>
      </c>
      <c r="T2536" s="7" t="str">
        <f t="shared" si="239"/>
        <v>classical music</v>
      </c>
    </row>
    <row r="2537" spans="1:20" ht="18.7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234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 s="10">
        <f t="shared" si="235"/>
        <v>41974.832696759258</v>
      </c>
      <c r="L2537">
        <v>1414781945</v>
      </c>
      <c r="M2537" s="10">
        <f t="shared" si="236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237"/>
        <v>266.08974358974359</v>
      </c>
      <c r="S2537" s="7" t="str">
        <f t="shared" si="238"/>
        <v>music</v>
      </c>
      <c r="T2537" s="7" t="str">
        <f t="shared" si="239"/>
        <v>classical music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234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 s="10">
        <f t="shared" si="235"/>
        <v>41485.106087962966</v>
      </c>
      <c r="L2538">
        <v>1373337166</v>
      </c>
      <c r="M2538" s="10">
        <f t="shared" si="236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237"/>
        <v>7.25</v>
      </c>
      <c r="S2538" s="7" t="str">
        <f t="shared" si="238"/>
        <v>music</v>
      </c>
      <c r="T2538" s="7" t="str">
        <f t="shared" si="239"/>
        <v>classical music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234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 s="10">
        <f t="shared" si="235"/>
        <v>40756.648784722223</v>
      </c>
      <c r="L2539">
        <v>1307028855</v>
      </c>
      <c r="M2539" s="10">
        <f t="shared" si="236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237"/>
        <v>100</v>
      </c>
      <c r="S2539" s="7" t="str">
        <f t="shared" si="238"/>
        <v>music</v>
      </c>
      <c r="T2539" s="7" t="str">
        <f t="shared" si="239"/>
        <v>classical music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234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 s="10">
        <f t="shared" si="235"/>
        <v>41329.207638888889</v>
      </c>
      <c r="L2540">
        <v>1359029661</v>
      </c>
      <c r="M2540" s="10">
        <f t="shared" si="236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237"/>
        <v>109.96308108108107</v>
      </c>
      <c r="S2540" s="7" t="str">
        <f t="shared" si="238"/>
        <v>music</v>
      </c>
      <c r="T2540" s="7" t="str">
        <f t="shared" si="239"/>
        <v>classical music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234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 s="10">
        <f t="shared" si="235"/>
        <v>42037.902222222227</v>
      </c>
      <c r="L2541">
        <v>1417729152</v>
      </c>
      <c r="M2541" s="10">
        <f t="shared" si="236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237"/>
        <v>169.91525423728814</v>
      </c>
      <c r="S2541" s="7" t="str">
        <f t="shared" si="238"/>
        <v>music</v>
      </c>
      <c r="T2541" s="7" t="str">
        <f t="shared" si="239"/>
        <v>classical music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234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 s="10">
        <f t="shared" si="235"/>
        <v>40845.675011574072</v>
      </c>
      <c r="L2542">
        <v>1314720721</v>
      </c>
      <c r="M2542" s="10">
        <f t="shared" si="236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237"/>
        <v>95.740740740740748</v>
      </c>
      <c r="S2542" s="7" t="str">
        <f t="shared" si="238"/>
        <v>music</v>
      </c>
      <c r="T2542" s="7" t="str">
        <f t="shared" si="239"/>
        <v>classical music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234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 s="10">
        <f t="shared" si="235"/>
        <v>41543.449282407404</v>
      </c>
      <c r="L2543">
        <v>1375008418</v>
      </c>
      <c r="M2543" s="10">
        <f t="shared" si="236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237"/>
        <v>59.460317460317462</v>
      </c>
      <c r="S2543" s="7" t="str">
        <f t="shared" si="238"/>
        <v>music</v>
      </c>
      <c r="T2543" s="7" t="str">
        <f t="shared" si="239"/>
        <v>classical music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234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 s="10">
        <f t="shared" si="235"/>
        <v>41548.165972222225</v>
      </c>
      <c r="L2544">
        <v>1377252857</v>
      </c>
      <c r="M2544" s="10">
        <f t="shared" si="236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237"/>
        <v>55.769230769230766</v>
      </c>
      <c r="S2544" s="7" t="str">
        <f t="shared" si="238"/>
        <v>music</v>
      </c>
      <c r="T2544" s="7" t="str">
        <f t="shared" si="239"/>
        <v>classical music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234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 s="10">
        <f t="shared" si="235"/>
        <v>40545.125</v>
      </c>
      <c r="L2545">
        <v>1291257298</v>
      </c>
      <c r="M2545" s="10">
        <f t="shared" si="236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237"/>
        <v>30.076923076923077</v>
      </c>
      <c r="S2545" s="7" t="str">
        <f t="shared" si="238"/>
        <v>music</v>
      </c>
      <c r="T2545" s="7" t="str">
        <f t="shared" si="239"/>
        <v>classical music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234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 s="10">
        <f t="shared" si="235"/>
        <v>41098.520474537036</v>
      </c>
      <c r="L2546">
        <v>1339158569</v>
      </c>
      <c r="M2546" s="10">
        <f t="shared" si="236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237"/>
        <v>88.438596491228068</v>
      </c>
      <c r="S2546" s="7" t="str">
        <f t="shared" si="238"/>
        <v>music</v>
      </c>
      <c r="T2546" s="7" t="str">
        <f t="shared" si="239"/>
        <v>classical music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234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 s="10">
        <f t="shared" si="235"/>
        <v>42062.020833333328</v>
      </c>
      <c r="L2547">
        <v>1421983138</v>
      </c>
      <c r="M2547" s="10">
        <f t="shared" si="236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237"/>
        <v>64.032786885245898</v>
      </c>
      <c r="S2547" s="7" t="str">
        <f t="shared" si="238"/>
        <v>music</v>
      </c>
      <c r="T2547" s="7" t="str">
        <f t="shared" si="239"/>
        <v>classical music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234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 s="10">
        <f t="shared" si="235"/>
        <v>41552.208333333336</v>
      </c>
      <c r="L2548">
        <v>1378586179</v>
      </c>
      <c r="M2548" s="10">
        <f t="shared" si="236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237"/>
        <v>60.153846153846153</v>
      </c>
      <c r="S2548" s="7" t="str">
        <f t="shared" si="238"/>
        <v>music</v>
      </c>
      <c r="T2548" s="7" t="str">
        <f t="shared" si="239"/>
        <v>classical music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234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 s="10">
        <f t="shared" si="235"/>
        <v>41003.731516203705</v>
      </c>
      <c r="L2549">
        <v>1330972403</v>
      </c>
      <c r="M2549" s="10">
        <f t="shared" si="236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237"/>
        <v>49.194029850746269</v>
      </c>
      <c r="S2549" s="7" t="str">
        <f t="shared" si="238"/>
        <v>music</v>
      </c>
      <c r="T2549" s="7" t="str">
        <f t="shared" si="239"/>
        <v>classical music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234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 s="10">
        <f t="shared" si="235"/>
        <v>42643.185416666667</v>
      </c>
      <c r="L2550">
        <v>1473087637</v>
      </c>
      <c r="M2550" s="10">
        <f t="shared" si="236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237"/>
        <v>165.16216216216216</v>
      </c>
      <c r="S2550" s="7" t="str">
        <f t="shared" si="238"/>
        <v>music</v>
      </c>
      <c r="T2550" s="7" t="str">
        <f t="shared" si="239"/>
        <v>classical music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234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 s="10">
        <f t="shared" si="235"/>
        <v>41425.708333333336</v>
      </c>
      <c r="L2551">
        <v>1366999870</v>
      </c>
      <c r="M2551" s="10">
        <f t="shared" si="236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237"/>
        <v>43.621621621621621</v>
      </c>
      <c r="S2551" s="7" t="str">
        <f t="shared" si="238"/>
        <v>music</v>
      </c>
      <c r="T2551" s="7" t="str">
        <f t="shared" si="239"/>
        <v>classical music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234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 s="10">
        <f t="shared" si="235"/>
        <v>42285.165972222225</v>
      </c>
      <c r="L2552">
        <v>1439392406</v>
      </c>
      <c r="M2552" s="10">
        <f t="shared" si="236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237"/>
        <v>43.7</v>
      </c>
      <c r="S2552" s="7" t="str">
        <f t="shared" si="238"/>
        <v>music</v>
      </c>
      <c r="T2552" s="7" t="str">
        <f t="shared" si="239"/>
        <v>classical music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234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 s="10">
        <f t="shared" si="235"/>
        <v>40989.866666666669</v>
      </c>
      <c r="L2553">
        <v>1329890585</v>
      </c>
      <c r="M2553" s="10">
        <f t="shared" si="236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237"/>
        <v>67.419642857142861</v>
      </c>
      <c r="S2553" s="7" t="str">
        <f t="shared" si="238"/>
        <v>music</v>
      </c>
      <c r="T2553" s="7" t="str">
        <f t="shared" si="239"/>
        <v>classical music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234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 s="10">
        <f t="shared" si="235"/>
        <v>42799.809965277775</v>
      </c>
      <c r="L2554">
        <v>1486149981</v>
      </c>
      <c r="M2554" s="10">
        <f t="shared" si="236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237"/>
        <v>177.5</v>
      </c>
      <c r="S2554" s="7" t="str">
        <f t="shared" si="238"/>
        <v>music</v>
      </c>
      <c r="T2554" s="7" t="str">
        <f t="shared" si="239"/>
        <v>classical music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234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 s="10">
        <f t="shared" si="235"/>
        <v>41173.199155092596</v>
      </c>
      <c r="L2555">
        <v>1343018807</v>
      </c>
      <c r="M2555" s="10">
        <f t="shared" si="236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237"/>
        <v>38.883333333333333</v>
      </c>
      <c r="S2555" s="7" t="str">
        <f t="shared" si="238"/>
        <v>music</v>
      </c>
      <c r="T2555" s="7" t="str">
        <f t="shared" si="239"/>
        <v>classical music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234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 s="10">
        <f t="shared" si="235"/>
        <v>42156.165972222225</v>
      </c>
      <c r="L2556">
        <v>1430445163</v>
      </c>
      <c r="M2556" s="10">
        <f t="shared" si="236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237"/>
        <v>54.985074626865675</v>
      </c>
      <c r="S2556" s="7" t="str">
        <f t="shared" si="238"/>
        <v>music</v>
      </c>
      <c r="T2556" s="7" t="str">
        <f t="shared" si="239"/>
        <v>classical music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234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 s="10">
        <f t="shared" si="235"/>
        <v>41057.655011574076</v>
      </c>
      <c r="L2557">
        <v>1335541393</v>
      </c>
      <c r="M2557" s="10">
        <f t="shared" si="236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237"/>
        <v>61.342857142857142</v>
      </c>
      <c r="S2557" s="7" t="str">
        <f t="shared" si="238"/>
        <v>music</v>
      </c>
      <c r="T2557" s="7" t="str">
        <f t="shared" si="239"/>
        <v>classical music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234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 s="10">
        <f t="shared" si="235"/>
        <v>41267.991400462961</v>
      </c>
      <c r="L2558">
        <v>1352504857</v>
      </c>
      <c r="M2558" s="10">
        <f t="shared" si="236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237"/>
        <v>23.117647058823529</v>
      </c>
      <c r="S2558" s="7" t="str">
        <f t="shared" si="238"/>
        <v>music</v>
      </c>
      <c r="T2558" s="7" t="str">
        <f t="shared" si="239"/>
        <v>classical music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234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 s="10">
        <f t="shared" si="235"/>
        <v>41774.745208333334</v>
      </c>
      <c r="L2559">
        <v>1397584386</v>
      </c>
      <c r="M2559" s="10">
        <f t="shared" si="236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237"/>
        <v>29.611111111111111</v>
      </c>
      <c r="S2559" s="7" t="str">
        <f t="shared" si="238"/>
        <v>music</v>
      </c>
      <c r="T2559" s="7" t="str">
        <f t="shared" si="239"/>
        <v>classical music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234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 s="10">
        <f t="shared" si="235"/>
        <v>42125.582638888889</v>
      </c>
      <c r="L2560">
        <v>1427747906</v>
      </c>
      <c r="M2560" s="10">
        <f t="shared" si="236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237"/>
        <v>75.611111111111114</v>
      </c>
      <c r="S2560" s="7" t="str">
        <f t="shared" si="238"/>
        <v>music</v>
      </c>
      <c r="T2560" s="7" t="str">
        <f t="shared" si="239"/>
        <v>classical music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234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 s="10">
        <f t="shared" si="235"/>
        <v>40862.817361111112</v>
      </c>
      <c r="L2561">
        <v>1318539484</v>
      </c>
      <c r="M2561" s="10">
        <f t="shared" si="236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237"/>
        <v>35.6</v>
      </c>
      <c r="S2561" s="7" t="str">
        <f t="shared" si="238"/>
        <v>music</v>
      </c>
      <c r="T2561" s="7" t="str">
        <f t="shared" si="239"/>
        <v>classical music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234"/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 s="10">
        <f t="shared" si="235"/>
        <v>42069.951087962967</v>
      </c>
      <c r="L2562">
        <v>1423090174</v>
      </c>
      <c r="M2562" s="10">
        <f t="shared" si="236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si="237"/>
        <v>143</v>
      </c>
      <c r="S2562" s="7" t="str">
        <f t="shared" si="238"/>
        <v>music</v>
      </c>
      <c r="T2562" s="7" t="str">
        <f t="shared" si="239"/>
        <v>classical music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240">E2563/D2563</f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0">
        <f t="shared" ref="K2563:K2626" si="241">(((J2563/60)/60)/24)+DATE(1970,1,1)</f>
        <v>42290.528807870374</v>
      </c>
      <c r="L2563">
        <v>1442148089</v>
      </c>
      <c r="M2563" s="10">
        <f t="shared" ref="M2563:M2626" si="242">(((L2563/60)/60)/24)+DATE(1970,1,1)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6">
        <v>0</v>
      </c>
      <c r="S2563" s="7" t="str">
        <f t="shared" ref="S2563:S2626" si="243">LEFT($Q2563,FIND("/",$Q2563)-1)</f>
        <v>food</v>
      </c>
      <c r="T2563" s="7" t="str">
        <f t="shared" ref="T2563:T2626" si="244">RIGHT($Q2563,LEN($Q2563)-FIND("/",$Q2563))</f>
        <v>food trucks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24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 s="10">
        <f t="shared" si="241"/>
        <v>42654.524756944447</v>
      </c>
      <c r="L2564">
        <v>1471005339</v>
      </c>
      <c r="M2564" s="10">
        <f t="shared" si="242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ref="R2564:R2626" si="245">E2564/O2564</f>
        <v>25</v>
      </c>
      <c r="S2564" s="7" t="str">
        <f t="shared" si="243"/>
        <v>food</v>
      </c>
      <c r="T2564" s="7" t="str">
        <f t="shared" si="244"/>
        <v>food trucks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240"/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0">
        <f t="shared" si="241"/>
        <v>42215.139479166668</v>
      </c>
      <c r="L2565">
        <v>1433042451</v>
      </c>
      <c r="M2565" s="10">
        <f t="shared" si="242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6">
        <v>0</v>
      </c>
      <c r="S2565" s="7" t="str">
        <f t="shared" si="243"/>
        <v>food</v>
      </c>
      <c r="T2565" s="7" t="str">
        <f t="shared" si="244"/>
        <v>food trucks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240"/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0">
        <f t="shared" si="241"/>
        <v>41852.040497685186</v>
      </c>
      <c r="L2566">
        <v>1404262699</v>
      </c>
      <c r="M2566" s="10">
        <f t="shared" si="242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6">
        <v>0</v>
      </c>
      <c r="S2566" s="7" t="str">
        <f t="shared" si="243"/>
        <v>food</v>
      </c>
      <c r="T2566" s="7" t="str">
        <f t="shared" si="244"/>
        <v>food trucks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24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 s="10">
        <f t="shared" si="241"/>
        <v>42499.868055555555</v>
      </c>
      <c r="L2567">
        <v>1457710589</v>
      </c>
      <c r="M2567" s="10">
        <f t="shared" si="242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245"/>
        <v>100</v>
      </c>
      <c r="S2567" s="7" t="str">
        <f t="shared" si="243"/>
        <v>food</v>
      </c>
      <c r="T2567" s="7" t="str">
        <f t="shared" si="244"/>
        <v>food trucks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240"/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0">
        <f t="shared" si="241"/>
        <v>41872.980879629627</v>
      </c>
      <c r="L2568">
        <v>1406071948</v>
      </c>
      <c r="M2568" s="10">
        <f t="shared" si="242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6">
        <v>0</v>
      </c>
      <c r="S2568" s="7" t="str">
        <f t="shared" si="243"/>
        <v>food</v>
      </c>
      <c r="T2568" s="7" t="str">
        <f t="shared" si="244"/>
        <v>food trucks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24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 s="10">
        <f t="shared" si="241"/>
        <v>42117.878912037035</v>
      </c>
      <c r="L2569">
        <v>1427231138</v>
      </c>
      <c r="M2569" s="10">
        <f t="shared" si="242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245"/>
        <v>60</v>
      </c>
      <c r="S2569" s="7" t="str">
        <f t="shared" si="243"/>
        <v>food</v>
      </c>
      <c r="T2569" s="7" t="str">
        <f t="shared" si="244"/>
        <v>food trucks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24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 s="10">
        <f t="shared" si="241"/>
        <v>42614.666597222225</v>
      </c>
      <c r="L2570">
        <v>1470153594</v>
      </c>
      <c r="M2570" s="10">
        <f t="shared" si="242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245"/>
        <v>50</v>
      </c>
      <c r="S2570" s="7" t="str">
        <f t="shared" si="243"/>
        <v>food</v>
      </c>
      <c r="T2570" s="7" t="str">
        <f t="shared" si="244"/>
        <v>food trucks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24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 s="10">
        <f t="shared" si="241"/>
        <v>42264.105462962965</v>
      </c>
      <c r="L2571">
        <v>1439865112</v>
      </c>
      <c r="M2571" s="10">
        <f t="shared" si="242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245"/>
        <v>72.5</v>
      </c>
      <c r="S2571" s="7" t="str">
        <f t="shared" si="243"/>
        <v>food</v>
      </c>
      <c r="T2571" s="7" t="str">
        <f t="shared" si="244"/>
        <v>food trucks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24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 s="10">
        <f t="shared" si="241"/>
        <v>42774.903182870374</v>
      </c>
      <c r="L2572">
        <v>1483998035</v>
      </c>
      <c r="M2572" s="10">
        <f t="shared" si="242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245"/>
        <v>29.5</v>
      </c>
      <c r="S2572" s="7" t="str">
        <f t="shared" si="243"/>
        <v>food</v>
      </c>
      <c r="T2572" s="7" t="str">
        <f t="shared" si="244"/>
        <v>food trucks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24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 s="10">
        <f t="shared" si="241"/>
        <v>42509.341678240744</v>
      </c>
      <c r="L2573">
        <v>1458461521</v>
      </c>
      <c r="M2573" s="10">
        <f t="shared" si="242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245"/>
        <v>62.5</v>
      </c>
      <c r="S2573" s="7" t="str">
        <f t="shared" si="243"/>
        <v>food</v>
      </c>
      <c r="T2573" s="7" t="str">
        <f t="shared" si="244"/>
        <v>food trucks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240"/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0">
        <f t="shared" si="241"/>
        <v>42107.119409722218</v>
      </c>
      <c r="L2574">
        <v>1426301517</v>
      </c>
      <c r="M2574" s="10">
        <f t="shared" si="242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6">
        <v>0</v>
      </c>
      <c r="S2574" s="7" t="str">
        <f t="shared" si="243"/>
        <v>food</v>
      </c>
      <c r="T2574" s="7" t="str">
        <f t="shared" si="244"/>
        <v>food trucks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240"/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0">
        <f t="shared" si="241"/>
        <v>41874.592002314814</v>
      </c>
      <c r="L2575">
        <v>1404915149</v>
      </c>
      <c r="M2575" s="10">
        <f t="shared" si="242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6">
        <v>0</v>
      </c>
      <c r="S2575" s="7" t="str">
        <f t="shared" si="243"/>
        <v>food</v>
      </c>
      <c r="T2575" s="7" t="str">
        <f t="shared" si="244"/>
        <v>food trucks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240"/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0">
        <f t="shared" si="241"/>
        <v>42508.825752314813</v>
      </c>
      <c r="L2576">
        <v>1461786545</v>
      </c>
      <c r="M2576" s="10">
        <f t="shared" si="242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6">
        <v>0</v>
      </c>
      <c r="S2576" s="7" t="str">
        <f t="shared" si="243"/>
        <v>food</v>
      </c>
      <c r="T2576" s="7" t="str">
        <f t="shared" si="244"/>
        <v>food trucks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240"/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0">
        <f t="shared" si="241"/>
        <v>42016.108726851846</v>
      </c>
      <c r="L2577">
        <v>1418438194</v>
      </c>
      <c r="M2577" s="10">
        <f t="shared" si="242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6">
        <v>0</v>
      </c>
      <c r="S2577" s="7" t="str">
        <f t="shared" si="243"/>
        <v>food</v>
      </c>
      <c r="T2577" s="7" t="str">
        <f t="shared" si="244"/>
        <v>food trucks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240"/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0">
        <f t="shared" si="241"/>
        <v>42104.968136574069</v>
      </c>
      <c r="L2578">
        <v>1424823247</v>
      </c>
      <c r="M2578" s="10">
        <f t="shared" si="242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6">
        <v>0</v>
      </c>
      <c r="S2578" s="7" t="str">
        <f t="shared" si="243"/>
        <v>food</v>
      </c>
      <c r="T2578" s="7" t="str">
        <f t="shared" si="244"/>
        <v>food trucks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240"/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0">
        <f t="shared" si="241"/>
        <v>41855.820567129631</v>
      </c>
      <c r="L2579">
        <v>1405021297</v>
      </c>
      <c r="M2579" s="10">
        <f t="shared" si="242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6">
        <v>0</v>
      </c>
      <c r="S2579" s="7" t="str">
        <f t="shared" si="243"/>
        <v>food</v>
      </c>
      <c r="T2579" s="7" t="str">
        <f t="shared" si="244"/>
        <v>food trucks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240"/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0">
        <f t="shared" si="241"/>
        <v>42286.708333333328</v>
      </c>
      <c r="L2580">
        <v>1440203579</v>
      </c>
      <c r="M2580" s="10">
        <f t="shared" si="242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6">
        <v>0</v>
      </c>
      <c r="S2580" s="7" t="str">
        <f t="shared" si="243"/>
        <v>food</v>
      </c>
      <c r="T2580" s="7" t="str">
        <f t="shared" si="244"/>
        <v>food trucks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24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 s="10">
        <f t="shared" si="241"/>
        <v>41897.829895833333</v>
      </c>
      <c r="L2581">
        <v>1405626903</v>
      </c>
      <c r="M2581" s="10">
        <f t="shared" si="242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245"/>
        <v>23.083333333333332</v>
      </c>
      <c r="S2581" s="7" t="str">
        <f t="shared" si="243"/>
        <v>food</v>
      </c>
      <c r="T2581" s="7" t="str">
        <f t="shared" si="244"/>
        <v>food trucks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24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 s="10">
        <f t="shared" si="241"/>
        <v>42140.125</v>
      </c>
      <c r="L2582">
        <v>1429170603</v>
      </c>
      <c r="M2582" s="10">
        <f t="shared" si="242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245"/>
        <v>25.5</v>
      </c>
      <c r="S2582" s="7" t="str">
        <f t="shared" si="243"/>
        <v>food</v>
      </c>
      <c r="T2582" s="7" t="str">
        <f t="shared" si="244"/>
        <v>food trucks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24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 s="10">
        <f t="shared" si="241"/>
        <v>42324.670115740737</v>
      </c>
      <c r="L2583">
        <v>1445094298</v>
      </c>
      <c r="M2583" s="10">
        <f t="shared" si="242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245"/>
        <v>48.18181818181818</v>
      </c>
      <c r="S2583" s="7" t="str">
        <f t="shared" si="243"/>
        <v>food</v>
      </c>
      <c r="T2583" s="7" t="str">
        <f t="shared" si="244"/>
        <v>food trucks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24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 s="10">
        <f t="shared" si="241"/>
        <v>42672.988819444443</v>
      </c>
      <c r="L2584">
        <v>1475192634</v>
      </c>
      <c r="M2584" s="10">
        <f t="shared" si="242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245"/>
        <v>1</v>
      </c>
      <c r="S2584" s="7" t="str">
        <f t="shared" si="243"/>
        <v>food</v>
      </c>
      <c r="T2584" s="7" t="str">
        <f t="shared" si="244"/>
        <v>food trucks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24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 s="10">
        <f t="shared" si="241"/>
        <v>42079.727777777778</v>
      </c>
      <c r="L2585">
        <v>1421346480</v>
      </c>
      <c r="M2585" s="10">
        <f t="shared" si="242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245"/>
        <v>1</v>
      </c>
      <c r="S2585" s="7" t="str">
        <f t="shared" si="243"/>
        <v>food</v>
      </c>
      <c r="T2585" s="7" t="str">
        <f t="shared" si="244"/>
        <v>food trucks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240"/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0">
        <f t="shared" si="241"/>
        <v>42170.173252314817</v>
      </c>
      <c r="L2586">
        <v>1431749369</v>
      </c>
      <c r="M2586" s="10">
        <f t="shared" si="242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6">
        <v>0</v>
      </c>
      <c r="S2586" s="7" t="str">
        <f t="shared" si="243"/>
        <v>food</v>
      </c>
      <c r="T2586" s="7" t="str">
        <f t="shared" si="244"/>
        <v>food trucks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24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 s="10">
        <f t="shared" si="241"/>
        <v>41825.963333333333</v>
      </c>
      <c r="L2587">
        <v>1402009632</v>
      </c>
      <c r="M2587" s="10">
        <f t="shared" si="242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245"/>
        <v>50</v>
      </c>
      <c r="S2587" s="7" t="str">
        <f t="shared" si="243"/>
        <v>food</v>
      </c>
      <c r="T2587" s="7" t="str">
        <f t="shared" si="244"/>
        <v>food trucks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24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 s="10">
        <f t="shared" si="241"/>
        <v>42363.330277777779</v>
      </c>
      <c r="L2588">
        <v>1448438136</v>
      </c>
      <c r="M2588" s="10">
        <f t="shared" si="242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245"/>
        <v>5</v>
      </c>
      <c r="S2588" s="7" t="str">
        <f t="shared" si="243"/>
        <v>food</v>
      </c>
      <c r="T2588" s="7" t="str">
        <f t="shared" si="244"/>
        <v>food trucks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24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 s="10">
        <f t="shared" si="241"/>
        <v>42368.675381944442</v>
      </c>
      <c r="L2589">
        <v>1448899953</v>
      </c>
      <c r="M2589" s="10">
        <f t="shared" si="242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245"/>
        <v>202.83333333333334</v>
      </c>
      <c r="S2589" s="7" t="str">
        <f t="shared" si="243"/>
        <v>food</v>
      </c>
      <c r="T2589" s="7" t="str">
        <f t="shared" si="244"/>
        <v>food trucks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24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 s="10">
        <f t="shared" si="241"/>
        <v>42094.551388888889</v>
      </c>
      <c r="L2590">
        <v>1423325626</v>
      </c>
      <c r="M2590" s="10">
        <f t="shared" si="242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245"/>
        <v>29.125</v>
      </c>
      <c r="S2590" s="7" t="str">
        <f t="shared" si="243"/>
        <v>food</v>
      </c>
      <c r="T2590" s="7" t="str">
        <f t="shared" si="244"/>
        <v>food trucks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24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 s="10">
        <f t="shared" si="241"/>
        <v>42452.494525462964</v>
      </c>
      <c r="L2591">
        <v>1456145527</v>
      </c>
      <c r="M2591" s="10">
        <f t="shared" si="242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245"/>
        <v>5</v>
      </c>
      <c r="S2591" s="7" t="str">
        <f t="shared" si="243"/>
        <v>food</v>
      </c>
      <c r="T2591" s="7" t="str">
        <f t="shared" si="244"/>
        <v>food trucks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240"/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0">
        <f t="shared" si="241"/>
        <v>42395.589085648149</v>
      </c>
      <c r="L2592">
        <v>1453212497</v>
      </c>
      <c r="M2592" s="10">
        <f t="shared" si="242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6">
        <v>0</v>
      </c>
      <c r="S2592" s="7" t="str">
        <f t="shared" si="243"/>
        <v>food</v>
      </c>
      <c r="T2592" s="7" t="str">
        <f t="shared" si="244"/>
        <v>food trucks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24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 s="10">
        <f t="shared" si="241"/>
        <v>42442.864861111113</v>
      </c>
      <c r="L2593">
        <v>1452721524</v>
      </c>
      <c r="M2593" s="10">
        <f t="shared" si="242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245"/>
        <v>13</v>
      </c>
      <c r="S2593" s="7" t="str">
        <f t="shared" si="243"/>
        <v>food</v>
      </c>
      <c r="T2593" s="7" t="str">
        <f t="shared" si="244"/>
        <v>food trucks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24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 s="10">
        <f t="shared" si="241"/>
        <v>41917.801168981481</v>
      </c>
      <c r="L2594">
        <v>1409944421</v>
      </c>
      <c r="M2594" s="10">
        <f t="shared" si="242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245"/>
        <v>50</v>
      </c>
      <c r="S2594" s="7" t="str">
        <f t="shared" si="243"/>
        <v>food</v>
      </c>
      <c r="T2594" s="7" t="str">
        <f t="shared" si="244"/>
        <v>food trucks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240"/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0">
        <f t="shared" si="241"/>
        <v>42119.84520833334</v>
      </c>
      <c r="L2595">
        <v>1427401026</v>
      </c>
      <c r="M2595" s="10">
        <f t="shared" si="242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6">
        <v>0</v>
      </c>
      <c r="S2595" s="7" t="str">
        <f t="shared" si="243"/>
        <v>food</v>
      </c>
      <c r="T2595" s="7" t="str">
        <f t="shared" si="244"/>
        <v>food trucks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24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 s="10">
        <f t="shared" si="241"/>
        <v>41858.967916666668</v>
      </c>
      <c r="L2596">
        <v>1404861228</v>
      </c>
      <c r="M2596" s="10">
        <f t="shared" si="242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245"/>
        <v>1</v>
      </c>
      <c r="S2596" s="7" t="str">
        <f t="shared" si="243"/>
        <v>food</v>
      </c>
      <c r="T2596" s="7" t="str">
        <f t="shared" si="244"/>
        <v>food trucks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24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 s="10">
        <f t="shared" si="241"/>
        <v>42790.244212962964</v>
      </c>
      <c r="L2597">
        <v>1485323500</v>
      </c>
      <c r="M2597" s="10">
        <f t="shared" si="242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245"/>
        <v>96.05263157894737</v>
      </c>
      <c r="S2597" s="7" t="str">
        <f t="shared" si="243"/>
        <v>food</v>
      </c>
      <c r="T2597" s="7" t="str">
        <f t="shared" si="244"/>
        <v>food trucks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24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 s="10">
        <f t="shared" si="241"/>
        <v>41858.664456018516</v>
      </c>
      <c r="L2598">
        <v>1404835009</v>
      </c>
      <c r="M2598" s="10">
        <f t="shared" si="242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245"/>
        <v>305.77777777777777</v>
      </c>
      <c r="S2598" s="7" t="str">
        <f t="shared" si="243"/>
        <v>food</v>
      </c>
      <c r="T2598" s="7" t="str">
        <f t="shared" si="244"/>
        <v>food trucks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24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 s="10">
        <f t="shared" si="241"/>
        <v>42540.341631944444</v>
      </c>
      <c r="L2599">
        <v>1463731917</v>
      </c>
      <c r="M2599" s="10">
        <f t="shared" si="242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245"/>
        <v>12.142857142857142</v>
      </c>
      <c r="S2599" s="7" t="str">
        <f t="shared" si="243"/>
        <v>food</v>
      </c>
      <c r="T2599" s="7" t="str">
        <f t="shared" si="244"/>
        <v>food trucks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24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 s="10">
        <f t="shared" si="241"/>
        <v>42270.840289351851</v>
      </c>
      <c r="L2600">
        <v>1440447001</v>
      </c>
      <c r="M2600" s="10">
        <f t="shared" si="242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245"/>
        <v>83.571428571428569</v>
      </c>
      <c r="S2600" s="7" t="str">
        <f t="shared" si="243"/>
        <v>food</v>
      </c>
      <c r="T2600" s="7" t="str">
        <f t="shared" si="244"/>
        <v>food trucks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24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 s="10">
        <f t="shared" si="241"/>
        <v>41854.754016203704</v>
      </c>
      <c r="L2601">
        <v>1403201147</v>
      </c>
      <c r="M2601" s="10">
        <f t="shared" si="242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245"/>
        <v>18</v>
      </c>
      <c r="S2601" s="7" t="str">
        <f t="shared" si="243"/>
        <v>food</v>
      </c>
      <c r="T2601" s="7" t="str">
        <f t="shared" si="244"/>
        <v>food trucks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24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 s="10">
        <f t="shared" si="241"/>
        <v>42454.858796296292</v>
      </c>
      <c r="L2602">
        <v>1453757800</v>
      </c>
      <c r="M2602" s="10">
        <f t="shared" si="242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245"/>
        <v>115.53333333333333</v>
      </c>
      <c r="S2602" s="7" t="str">
        <f t="shared" si="243"/>
        <v>food</v>
      </c>
      <c r="T2602" s="7" t="str">
        <f t="shared" si="244"/>
        <v>food trucks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24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 s="10">
        <f t="shared" si="241"/>
        <v>41165.165972222225</v>
      </c>
      <c r="L2603">
        <v>1346276349</v>
      </c>
      <c r="M2603" s="10">
        <f t="shared" si="242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245"/>
        <v>21.900662251655628</v>
      </c>
      <c r="S2603" s="7" t="str">
        <f t="shared" si="243"/>
        <v>technology</v>
      </c>
      <c r="T2603" s="7" t="str">
        <f t="shared" si="244"/>
        <v>space exploration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24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 s="10">
        <f t="shared" si="241"/>
        <v>41955.888888888891</v>
      </c>
      <c r="L2604">
        <v>1412358968</v>
      </c>
      <c r="M2604" s="10">
        <f t="shared" si="242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245"/>
        <v>80.022494887525568</v>
      </c>
      <c r="S2604" s="7" t="str">
        <f t="shared" si="243"/>
        <v>technology</v>
      </c>
      <c r="T2604" s="7" t="str">
        <f t="shared" si="244"/>
        <v>space exploration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24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 s="10">
        <f t="shared" si="241"/>
        <v>41631.912662037037</v>
      </c>
      <c r="L2605">
        <v>1386626054</v>
      </c>
      <c r="M2605" s="10">
        <f t="shared" si="242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245"/>
        <v>35.520000000000003</v>
      </c>
      <c r="S2605" s="7" t="str">
        <f t="shared" si="243"/>
        <v>technology</v>
      </c>
      <c r="T2605" s="7" t="str">
        <f t="shared" si="244"/>
        <v>space exploration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24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 s="10">
        <f t="shared" si="241"/>
        <v>41028.051192129627</v>
      </c>
      <c r="L2606">
        <v>1333070023</v>
      </c>
      <c r="M2606" s="10">
        <f t="shared" si="242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245"/>
        <v>64.933333333333323</v>
      </c>
      <c r="S2606" s="7" t="str">
        <f t="shared" si="243"/>
        <v>technology</v>
      </c>
      <c r="T2606" s="7" t="str">
        <f t="shared" si="244"/>
        <v>space exploration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24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 s="10">
        <f t="shared" si="241"/>
        <v>42538.541550925926</v>
      </c>
      <c r="L2607">
        <v>1463576390</v>
      </c>
      <c r="M2607" s="10">
        <f t="shared" si="242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245"/>
        <v>60.965703745743475</v>
      </c>
      <c r="S2607" s="7" t="str">
        <f t="shared" si="243"/>
        <v>technology</v>
      </c>
      <c r="T2607" s="7" t="str">
        <f t="shared" si="244"/>
        <v>space exploration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24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 s="10">
        <f t="shared" si="241"/>
        <v>41758.712754629632</v>
      </c>
      <c r="L2608">
        <v>1396026382</v>
      </c>
      <c r="M2608" s="10">
        <f t="shared" si="242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245"/>
        <v>31.444155844155844</v>
      </c>
      <c r="S2608" s="7" t="str">
        <f t="shared" si="243"/>
        <v>technology</v>
      </c>
      <c r="T2608" s="7" t="str">
        <f t="shared" si="244"/>
        <v>space exploration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24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 s="10">
        <f t="shared" si="241"/>
        <v>42228.083333333328</v>
      </c>
      <c r="L2609">
        <v>1435611572</v>
      </c>
      <c r="M2609" s="10">
        <f t="shared" si="242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245"/>
        <v>81.949748743718587</v>
      </c>
      <c r="S2609" s="7" t="str">
        <f t="shared" si="243"/>
        <v>technology</v>
      </c>
      <c r="T2609" s="7" t="str">
        <f t="shared" si="244"/>
        <v>space exploration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24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 s="10">
        <f t="shared" si="241"/>
        <v>42809</v>
      </c>
      <c r="L2610">
        <v>1485976468</v>
      </c>
      <c r="M2610" s="10">
        <f t="shared" si="242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245"/>
        <v>58.92763157894737</v>
      </c>
      <c r="S2610" s="7" t="str">
        <f t="shared" si="243"/>
        <v>technology</v>
      </c>
      <c r="T2610" s="7" t="str">
        <f t="shared" si="244"/>
        <v>space exploration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24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 s="10">
        <f t="shared" si="241"/>
        <v>41105.237858796296</v>
      </c>
      <c r="L2611">
        <v>1339738951</v>
      </c>
      <c r="M2611" s="10">
        <f t="shared" si="242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245"/>
        <v>157.29347633136095</v>
      </c>
      <c r="S2611" s="7" t="str">
        <f t="shared" si="243"/>
        <v>technology</v>
      </c>
      <c r="T2611" s="7" t="str">
        <f t="shared" si="244"/>
        <v>space exploration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24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 s="10">
        <f t="shared" si="241"/>
        <v>42604.290972222225</v>
      </c>
      <c r="L2612">
        <v>1468444125</v>
      </c>
      <c r="M2612" s="10">
        <f t="shared" si="242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245"/>
        <v>55.758509532062391</v>
      </c>
      <c r="S2612" s="7" t="str">
        <f t="shared" si="243"/>
        <v>technology</v>
      </c>
      <c r="T2612" s="7" t="str">
        <f t="shared" si="244"/>
        <v>space exploration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24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 s="10">
        <f t="shared" si="241"/>
        <v>42737.957638888889</v>
      </c>
      <c r="L2613">
        <v>1480493014</v>
      </c>
      <c r="M2613" s="10">
        <f t="shared" si="242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245"/>
        <v>83.802893802893806</v>
      </c>
      <c r="S2613" s="7" t="str">
        <f t="shared" si="243"/>
        <v>technology</v>
      </c>
      <c r="T2613" s="7" t="str">
        <f t="shared" si="244"/>
        <v>space exploration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24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 s="10">
        <f t="shared" si="241"/>
        <v>42013.143171296295</v>
      </c>
      <c r="L2614">
        <v>1418095570</v>
      </c>
      <c r="M2614" s="10">
        <f t="shared" si="242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245"/>
        <v>58.422210884353746</v>
      </c>
      <c r="S2614" s="7" t="str">
        <f t="shared" si="243"/>
        <v>technology</v>
      </c>
      <c r="T2614" s="7" t="str">
        <f t="shared" si="244"/>
        <v>space exploration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24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 s="10">
        <f t="shared" si="241"/>
        <v>41173.81821759259</v>
      </c>
      <c r="L2615">
        <v>1345664294</v>
      </c>
      <c r="M2615" s="10">
        <f t="shared" si="242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245"/>
        <v>270.57142857142856</v>
      </c>
      <c r="S2615" s="7" t="str">
        <f t="shared" si="243"/>
        <v>technology</v>
      </c>
      <c r="T2615" s="7" t="str">
        <f t="shared" si="244"/>
        <v>space exploration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24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 s="10">
        <f t="shared" si="241"/>
        <v>41759.208333333336</v>
      </c>
      <c r="L2616">
        <v>1396371612</v>
      </c>
      <c r="M2616" s="10">
        <f t="shared" si="242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245"/>
        <v>107.1</v>
      </c>
      <c r="S2616" s="7" t="str">
        <f t="shared" si="243"/>
        <v>technology</v>
      </c>
      <c r="T2616" s="7" t="str">
        <f t="shared" si="244"/>
        <v>space exploration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24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 s="10">
        <f t="shared" si="241"/>
        <v>42490.5</v>
      </c>
      <c r="L2617">
        <v>1458820564</v>
      </c>
      <c r="M2617" s="10">
        <f t="shared" si="242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245"/>
        <v>47.180555555555557</v>
      </c>
      <c r="S2617" s="7" t="str">
        <f t="shared" si="243"/>
        <v>technology</v>
      </c>
      <c r="T2617" s="7" t="str">
        <f t="shared" si="244"/>
        <v>space exploration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24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 s="10">
        <f t="shared" si="241"/>
        <v>42241.99454861111</v>
      </c>
      <c r="L2618">
        <v>1437954729</v>
      </c>
      <c r="M2618" s="10">
        <f t="shared" si="242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245"/>
        <v>120.30882352941177</v>
      </c>
      <c r="S2618" s="7" t="str">
        <f t="shared" si="243"/>
        <v>technology</v>
      </c>
      <c r="T2618" s="7" t="str">
        <f t="shared" si="244"/>
        <v>space exploration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24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 s="10">
        <f t="shared" si="241"/>
        <v>41932.874432870369</v>
      </c>
      <c r="L2619">
        <v>1411246751</v>
      </c>
      <c r="M2619" s="10">
        <f t="shared" si="242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245"/>
        <v>27.59748427672956</v>
      </c>
      <c r="S2619" s="7" t="str">
        <f t="shared" si="243"/>
        <v>technology</v>
      </c>
      <c r="T2619" s="7" t="str">
        <f t="shared" si="244"/>
        <v>space exploration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24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 s="10">
        <f t="shared" si="241"/>
        <v>42339.834039351852</v>
      </c>
      <c r="L2620">
        <v>1443812461</v>
      </c>
      <c r="M2620" s="10">
        <f t="shared" si="242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245"/>
        <v>205.2987012987013</v>
      </c>
      <c r="S2620" s="7" t="str">
        <f t="shared" si="243"/>
        <v>technology</v>
      </c>
      <c r="T2620" s="7" t="str">
        <f t="shared" si="244"/>
        <v>space exploration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24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 s="10">
        <f t="shared" si="241"/>
        <v>42300.458333333328</v>
      </c>
      <c r="L2621">
        <v>1443302004</v>
      </c>
      <c r="M2621" s="10">
        <f t="shared" si="242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245"/>
        <v>35.547169811320757</v>
      </c>
      <c r="S2621" s="7" t="str">
        <f t="shared" si="243"/>
        <v>technology</v>
      </c>
      <c r="T2621" s="7" t="str">
        <f t="shared" si="244"/>
        <v>space exploration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24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 s="10">
        <f t="shared" si="241"/>
        <v>42288.041666666672</v>
      </c>
      <c r="L2622">
        <v>1441339242</v>
      </c>
      <c r="M2622" s="10">
        <f t="shared" si="242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245"/>
        <v>74.639488409272587</v>
      </c>
      <c r="S2622" s="7" t="str">
        <f t="shared" si="243"/>
        <v>technology</v>
      </c>
      <c r="T2622" s="7" t="str">
        <f t="shared" si="244"/>
        <v>space exploration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24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 s="10">
        <f t="shared" si="241"/>
        <v>42145.74754629629</v>
      </c>
      <c r="L2623">
        <v>1429638988</v>
      </c>
      <c r="M2623" s="10">
        <f t="shared" si="242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245"/>
        <v>47.058064516129029</v>
      </c>
      <c r="S2623" s="7" t="str">
        <f t="shared" si="243"/>
        <v>technology</v>
      </c>
      <c r="T2623" s="7" t="str">
        <f t="shared" si="244"/>
        <v>space exploration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24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 s="10">
        <f t="shared" si="241"/>
        <v>42734.74324074074</v>
      </c>
      <c r="L2624">
        <v>1479232216</v>
      </c>
      <c r="M2624" s="10">
        <f t="shared" si="242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245"/>
        <v>26.591351351351353</v>
      </c>
      <c r="S2624" s="7" t="str">
        <f t="shared" si="243"/>
        <v>technology</v>
      </c>
      <c r="T2624" s="7" t="str">
        <f t="shared" si="244"/>
        <v>space exploration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24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 s="10">
        <f t="shared" si="241"/>
        <v>42706.256550925929</v>
      </c>
      <c r="L2625">
        <v>1479449366</v>
      </c>
      <c r="M2625" s="10">
        <f t="shared" si="242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245"/>
        <v>36.774193548387096</v>
      </c>
      <c r="S2625" s="7" t="str">
        <f t="shared" si="243"/>
        <v>technology</v>
      </c>
      <c r="T2625" s="7" t="str">
        <f t="shared" si="244"/>
        <v>space exploration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240"/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 s="10">
        <f t="shared" si="241"/>
        <v>41165.42155092593</v>
      </c>
      <c r="L2626">
        <v>1345716422</v>
      </c>
      <c r="M2626" s="10">
        <f t="shared" si="242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si="245"/>
        <v>31.820544982698959</v>
      </c>
      <c r="S2626" s="7" t="str">
        <f t="shared" si="243"/>
        <v>technology</v>
      </c>
      <c r="T2626" s="7" t="str">
        <f t="shared" si="244"/>
        <v>space exploration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246">E2627/D2627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 s="10">
        <f t="shared" ref="K2627:K2690" si="247">(((J2627/60)/60)/24)+DATE(1970,1,1)</f>
        <v>42683.851944444439</v>
      </c>
      <c r="L2627">
        <v>1476559608</v>
      </c>
      <c r="M2627" s="10">
        <f t="shared" ref="M2627:M2690" si="248">(((L2627/60)/60)/24)+DATE(1970,1,1)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6">
        <f t="shared" ref="R2627:R2690" si="249">E2627/O2627</f>
        <v>27.576923076923077</v>
      </c>
      <c r="S2627" s="7" t="str">
        <f t="shared" ref="S2627:S2690" si="250">LEFT($Q2627,FIND("/",$Q2627)-1)</f>
        <v>technology</v>
      </c>
      <c r="T2627" s="7" t="str">
        <f t="shared" ref="T2627:T2690" si="251">RIGHT($Q2627,LEN($Q2627)-FIND("/",$Q2627))</f>
        <v>space exploration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246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 s="10">
        <f t="shared" si="247"/>
        <v>42158.628113425926</v>
      </c>
      <c r="L2628">
        <v>1430751869</v>
      </c>
      <c r="M2628" s="10">
        <f t="shared" si="248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249"/>
        <v>56</v>
      </c>
      <c r="S2628" s="7" t="str">
        <f t="shared" si="250"/>
        <v>technology</v>
      </c>
      <c r="T2628" s="7" t="str">
        <f t="shared" si="251"/>
        <v>space exploration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246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 s="10">
        <f t="shared" si="247"/>
        <v>42334.871076388896</v>
      </c>
      <c r="L2629">
        <v>1445975661</v>
      </c>
      <c r="M2629" s="10">
        <f t="shared" si="248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249"/>
        <v>21.555555555555557</v>
      </c>
      <c r="S2629" s="7" t="str">
        <f t="shared" si="250"/>
        <v>technology</v>
      </c>
      <c r="T2629" s="7" t="str">
        <f t="shared" si="251"/>
        <v>space exploration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246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 s="10">
        <f t="shared" si="247"/>
        <v>41973.966053240743</v>
      </c>
      <c r="L2630">
        <v>1415661067</v>
      </c>
      <c r="M2630" s="10">
        <f t="shared" si="248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249"/>
        <v>44.095238095238095</v>
      </c>
      <c r="S2630" s="7" t="str">
        <f t="shared" si="250"/>
        <v>technology</v>
      </c>
      <c r="T2630" s="7" t="str">
        <f t="shared" si="251"/>
        <v>space exploration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246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 s="10">
        <f t="shared" si="247"/>
        <v>42138.538449074069</v>
      </c>
      <c r="L2631">
        <v>1429016122</v>
      </c>
      <c r="M2631" s="10">
        <f t="shared" si="248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249"/>
        <v>63.87</v>
      </c>
      <c r="S2631" s="7" t="str">
        <f t="shared" si="250"/>
        <v>technology</v>
      </c>
      <c r="T2631" s="7" t="str">
        <f t="shared" si="251"/>
        <v>space exploration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246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 s="10">
        <f t="shared" si="247"/>
        <v>42551.416666666672</v>
      </c>
      <c r="L2632">
        <v>1464921112</v>
      </c>
      <c r="M2632" s="10">
        <f t="shared" si="248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249"/>
        <v>38.987654320987652</v>
      </c>
      <c r="S2632" s="7" t="str">
        <f t="shared" si="250"/>
        <v>technology</v>
      </c>
      <c r="T2632" s="7" t="str">
        <f t="shared" si="251"/>
        <v>space exploration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246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 s="10">
        <f t="shared" si="247"/>
        <v>42246.169293981482</v>
      </c>
      <c r="L2633">
        <v>1438488227</v>
      </c>
      <c r="M2633" s="10">
        <f t="shared" si="248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249"/>
        <v>80.185489510489504</v>
      </c>
      <c r="S2633" s="7" t="str">
        <f t="shared" si="250"/>
        <v>technology</v>
      </c>
      <c r="T2633" s="7" t="str">
        <f t="shared" si="251"/>
        <v>space exploration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246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 s="10">
        <f t="shared" si="247"/>
        <v>42519.061793981484</v>
      </c>
      <c r="L2634">
        <v>1462325339</v>
      </c>
      <c r="M2634" s="10">
        <f t="shared" si="248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249"/>
        <v>34.904761904761905</v>
      </c>
      <c r="S2634" s="7" t="str">
        <f t="shared" si="250"/>
        <v>technology</v>
      </c>
      <c r="T2634" s="7" t="str">
        <f t="shared" si="251"/>
        <v>space exploration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246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 s="10">
        <f t="shared" si="247"/>
        <v>41697.958333333336</v>
      </c>
      <c r="L2635">
        <v>1390938332</v>
      </c>
      <c r="M2635" s="10">
        <f t="shared" si="248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249"/>
        <v>89.100502512562812</v>
      </c>
      <c r="S2635" s="7" t="str">
        <f t="shared" si="250"/>
        <v>technology</v>
      </c>
      <c r="T2635" s="7" t="str">
        <f t="shared" si="251"/>
        <v>space exploration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246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 s="10">
        <f t="shared" si="247"/>
        <v>42642.656493055561</v>
      </c>
      <c r="L2636">
        <v>1472571921</v>
      </c>
      <c r="M2636" s="10">
        <f t="shared" si="248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249"/>
        <v>39.44</v>
      </c>
      <c r="S2636" s="7" t="str">
        <f t="shared" si="250"/>
        <v>technology</v>
      </c>
      <c r="T2636" s="7" t="str">
        <f t="shared" si="251"/>
        <v>space exploration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246"/>
        <v>1</v>
      </c>
      <c r="G2637" t="s">
        <v>8219</v>
      </c>
      <c r="H2637" t="s">
        <v>8229</v>
      </c>
      <c r="I2637" t="s">
        <v>8251</v>
      </c>
      <c r="J2637">
        <v>1425937761</v>
      </c>
      <c r="K2637" s="10">
        <f t="shared" si="247"/>
        <v>42072.909270833334</v>
      </c>
      <c r="L2637">
        <v>1422917361</v>
      </c>
      <c r="M2637" s="10">
        <f t="shared" si="248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249"/>
        <v>136.9047619047619</v>
      </c>
      <c r="S2637" s="7" t="str">
        <f t="shared" si="250"/>
        <v>technology</v>
      </c>
      <c r="T2637" s="7" t="str">
        <f t="shared" si="251"/>
        <v>space exploration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246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 s="10">
        <f t="shared" si="247"/>
        <v>42659.041666666672</v>
      </c>
      <c r="L2638">
        <v>1474641914</v>
      </c>
      <c r="M2638" s="10">
        <f t="shared" si="248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249"/>
        <v>37.46</v>
      </c>
      <c r="S2638" s="7" t="str">
        <f t="shared" si="250"/>
        <v>technology</v>
      </c>
      <c r="T2638" s="7" t="str">
        <f t="shared" si="251"/>
        <v>space exploration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246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 s="10">
        <f t="shared" si="247"/>
        <v>42655.549479166672</v>
      </c>
      <c r="L2639">
        <v>1474895475</v>
      </c>
      <c r="M2639" s="10">
        <f t="shared" si="248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249"/>
        <v>31.96153846153846</v>
      </c>
      <c r="S2639" s="7" t="str">
        <f t="shared" si="250"/>
        <v>technology</v>
      </c>
      <c r="T2639" s="7" t="str">
        <f t="shared" si="251"/>
        <v>space exploration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246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 s="10">
        <f t="shared" si="247"/>
        <v>42019.913136574076</v>
      </c>
      <c r="L2640">
        <v>1418766895</v>
      </c>
      <c r="M2640" s="10">
        <f t="shared" si="248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249"/>
        <v>25.214285714285715</v>
      </c>
      <c r="S2640" s="7" t="str">
        <f t="shared" si="250"/>
        <v>technology</v>
      </c>
      <c r="T2640" s="7" t="str">
        <f t="shared" si="251"/>
        <v>space exploration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246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 s="10">
        <f t="shared" si="247"/>
        <v>42054.86513888889</v>
      </c>
      <c r="L2641">
        <v>1421786748</v>
      </c>
      <c r="M2641" s="10">
        <f t="shared" si="248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249"/>
        <v>10.040816326530612</v>
      </c>
      <c r="S2641" s="7" t="str">
        <f t="shared" si="250"/>
        <v>technology</v>
      </c>
      <c r="T2641" s="7" t="str">
        <f t="shared" si="251"/>
        <v>space exploration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246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 s="10">
        <f t="shared" si="247"/>
        <v>42163.160578703704</v>
      </c>
      <c r="L2642">
        <v>1428551474</v>
      </c>
      <c r="M2642" s="10">
        <f t="shared" si="248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249"/>
        <v>45.94202898550725</v>
      </c>
      <c r="S2642" s="7" t="str">
        <f t="shared" si="250"/>
        <v>technology</v>
      </c>
      <c r="T2642" s="7" t="str">
        <f t="shared" si="251"/>
        <v>space exploration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246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 s="10">
        <f t="shared" si="247"/>
        <v>41897.839583333334</v>
      </c>
      <c r="L2643">
        <v>1409341863</v>
      </c>
      <c r="M2643" s="10">
        <f t="shared" si="248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249"/>
        <v>15</v>
      </c>
      <c r="S2643" s="7" t="str">
        <f t="shared" si="250"/>
        <v>technology</v>
      </c>
      <c r="T2643" s="7" t="str">
        <f t="shared" si="251"/>
        <v>space exploration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246"/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0">
        <f t="shared" si="247"/>
        <v>42566.289583333331</v>
      </c>
      <c r="L2644">
        <v>1465970108</v>
      </c>
      <c r="M2644" s="10">
        <f t="shared" si="248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6">
        <v>0</v>
      </c>
      <c r="S2644" s="7" t="str">
        <f t="shared" si="250"/>
        <v>technology</v>
      </c>
      <c r="T2644" s="7" t="str">
        <f t="shared" si="251"/>
        <v>space exploration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246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 s="10">
        <f t="shared" si="247"/>
        <v>42725.332638888889</v>
      </c>
      <c r="L2645">
        <v>1479218315</v>
      </c>
      <c r="M2645" s="10">
        <f t="shared" si="248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249"/>
        <v>223.58248500999335</v>
      </c>
      <c r="S2645" s="7" t="str">
        <f t="shared" si="250"/>
        <v>technology</v>
      </c>
      <c r="T2645" s="7" t="str">
        <f t="shared" si="251"/>
        <v>space exploration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246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 s="10">
        <f t="shared" si="247"/>
        <v>42804.792071759264</v>
      </c>
      <c r="L2646">
        <v>1486580435</v>
      </c>
      <c r="M2646" s="10">
        <f t="shared" si="248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249"/>
        <v>39.480769230769234</v>
      </c>
      <c r="S2646" s="7" t="str">
        <f t="shared" si="250"/>
        <v>technology</v>
      </c>
      <c r="T2646" s="7" t="str">
        <f t="shared" si="251"/>
        <v>space exploration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246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 s="10">
        <f t="shared" si="247"/>
        <v>41951.884293981479</v>
      </c>
      <c r="L2647">
        <v>1412885603</v>
      </c>
      <c r="M2647" s="10">
        <f t="shared" si="248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249"/>
        <v>91.304347826086953</v>
      </c>
      <c r="S2647" s="7" t="str">
        <f t="shared" si="250"/>
        <v>technology</v>
      </c>
      <c r="T2647" s="7" t="str">
        <f t="shared" si="251"/>
        <v>space exploration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246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 s="10">
        <f t="shared" si="247"/>
        <v>42256.313298611116</v>
      </c>
      <c r="L2648">
        <v>1439191869</v>
      </c>
      <c r="M2648" s="10">
        <f t="shared" si="248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249"/>
        <v>78.666205607476627</v>
      </c>
      <c r="S2648" s="7" t="str">
        <f t="shared" si="250"/>
        <v>technology</v>
      </c>
      <c r="T2648" s="7" t="str">
        <f t="shared" si="251"/>
        <v>space exploration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246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 s="10">
        <f t="shared" si="247"/>
        <v>42230.261793981481</v>
      </c>
      <c r="L2649">
        <v>1436941019</v>
      </c>
      <c r="M2649" s="10">
        <f t="shared" si="248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249"/>
        <v>12</v>
      </c>
      <c r="S2649" s="7" t="str">
        <f t="shared" si="250"/>
        <v>technology</v>
      </c>
      <c r="T2649" s="7" t="str">
        <f t="shared" si="251"/>
        <v>space exploration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246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 s="10">
        <f t="shared" si="247"/>
        <v>42438.714814814812</v>
      </c>
      <c r="L2650">
        <v>1454951360</v>
      </c>
      <c r="M2650" s="10">
        <f t="shared" si="248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249"/>
        <v>17.666666666666668</v>
      </c>
      <c r="S2650" s="7" t="str">
        <f t="shared" si="250"/>
        <v>technology</v>
      </c>
      <c r="T2650" s="7" t="str">
        <f t="shared" si="251"/>
        <v>space exploration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246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 s="10">
        <f t="shared" si="247"/>
        <v>42401.99700231482</v>
      </c>
      <c r="L2651">
        <v>1449186941</v>
      </c>
      <c r="M2651" s="10">
        <f t="shared" si="248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249"/>
        <v>41.333333333333336</v>
      </c>
      <c r="S2651" s="7" t="str">
        <f t="shared" si="250"/>
        <v>technology</v>
      </c>
      <c r="T2651" s="7" t="str">
        <f t="shared" si="251"/>
        <v>space exploration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246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 s="10">
        <f t="shared" si="247"/>
        <v>42725.624340277776</v>
      </c>
      <c r="L2652">
        <v>1479740343</v>
      </c>
      <c r="M2652" s="10">
        <f t="shared" si="248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249"/>
        <v>71.599999999999994</v>
      </c>
      <c r="S2652" s="7" t="str">
        <f t="shared" si="250"/>
        <v>technology</v>
      </c>
      <c r="T2652" s="7" t="str">
        <f t="shared" si="251"/>
        <v>space exploration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246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 s="10">
        <f t="shared" si="247"/>
        <v>42355.805659722217</v>
      </c>
      <c r="L2653">
        <v>1447960809</v>
      </c>
      <c r="M2653" s="10">
        <f t="shared" si="248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249"/>
        <v>307.8235294117647</v>
      </c>
      <c r="S2653" s="7" t="str">
        <f t="shared" si="250"/>
        <v>technology</v>
      </c>
      <c r="T2653" s="7" t="str">
        <f t="shared" si="251"/>
        <v>space exploration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246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 s="10">
        <f t="shared" si="247"/>
        <v>41983.158854166672</v>
      </c>
      <c r="L2654">
        <v>1415591325</v>
      </c>
      <c r="M2654" s="10">
        <f t="shared" si="248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249"/>
        <v>80.454545454545453</v>
      </c>
      <c r="S2654" s="7" t="str">
        <f t="shared" si="250"/>
        <v>technology</v>
      </c>
      <c r="T2654" s="7" t="str">
        <f t="shared" si="251"/>
        <v>space exploration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246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 s="10">
        <f t="shared" si="247"/>
        <v>41803.166666666664</v>
      </c>
      <c r="L2655">
        <v>1399909127</v>
      </c>
      <c r="M2655" s="10">
        <f t="shared" si="248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249"/>
        <v>83.942857142857136</v>
      </c>
      <c r="S2655" s="7" t="str">
        <f t="shared" si="250"/>
        <v>technology</v>
      </c>
      <c r="T2655" s="7" t="str">
        <f t="shared" si="251"/>
        <v>space exploration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246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 s="10">
        <f t="shared" si="247"/>
        <v>42115.559328703705</v>
      </c>
      <c r="L2656">
        <v>1424442326</v>
      </c>
      <c r="M2656" s="10">
        <f t="shared" si="248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249"/>
        <v>8.5</v>
      </c>
      <c r="S2656" s="7" t="str">
        <f t="shared" si="250"/>
        <v>technology</v>
      </c>
      <c r="T2656" s="7" t="str">
        <f t="shared" si="251"/>
        <v>space exploration</v>
      </c>
    </row>
    <row r="2657" spans="1:20" ht="18.7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246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 s="10">
        <f t="shared" si="247"/>
        <v>42409.833333333328</v>
      </c>
      <c r="L2657">
        <v>1452631647</v>
      </c>
      <c r="M2657" s="10">
        <f t="shared" si="248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249"/>
        <v>73.372093023255815</v>
      </c>
      <c r="S2657" s="7" t="str">
        <f t="shared" si="250"/>
        <v>technology</v>
      </c>
      <c r="T2657" s="7" t="str">
        <f t="shared" si="251"/>
        <v>space exploration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246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 s="10">
        <f t="shared" si="247"/>
        <v>42806.791666666672</v>
      </c>
      <c r="L2658">
        <v>1485966688</v>
      </c>
      <c r="M2658" s="10">
        <f t="shared" si="248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249"/>
        <v>112.86184210526316</v>
      </c>
      <c r="S2658" s="7" t="str">
        <f t="shared" si="250"/>
        <v>technology</v>
      </c>
      <c r="T2658" s="7" t="str">
        <f t="shared" si="251"/>
        <v>space exploration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246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 s="10">
        <f t="shared" si="247"/>
        <v>42585.0625</v>
      </c>
      <c r="L2659">
        <v>1467325053</v>
      </c>
      <c r="M2659" s="10">
        <f t="shared" si="248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249"/>
        <v>95.277627118644077</v>
      </c>
      <c r="S2659" s="7" t="str">
        <f t="shared" si="250"/>
        <v>technology</v>
      </c>
      <c r="T2659" s="7" t="str">
        <f t="shared" si="251"/>
        <v>space exploration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246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 s="10">
        <f t="shared" si="247"/>
        <v>42581.884189814817</v>
      </c>
      <c r="L2660">
        <v>1467321194</v>
      </c>
      <c r="M2660" s="10">
        <f t="shared" si="248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249"/>
        <v>22.75</v>
      </c>
      <c r="S2660" s="7" t="str">
        <f t="shared" si="250"/>
        <v>technology</v>
      </c>
      <c r="T2660" s="7" t="str">
        <f t="shared" si="251"/>
        <v>space exploration</v>
      </c>
    </row>
    <row r="2661" spans="1:20" ht="18.7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246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 s="10">
        <f t="shared" si="247"/>
        <v>42112.069560185191</v>
      </c>
      <c r="L2661">
        <v>1426729210</v>
      </c>
      <c r="M2661" s="10">
        <f t="shared" si="248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249"/>
        <v>133.30000000000001</v>
      </c>
      <c r="S2661" s="7" t="str">
        <f t="shared" si="250"/>
        <v>technology</v>
      </c>
      <c r="T2661" s="7" t="str">
        <f t="shared" si="251"/>
        <v>space exploration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246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 s="10">
        <f t="shared" si="247"/>
        <v>42332.754837962959</v>
      </c>
      <c r="L2662">
        <v>1443200818</v>
      </c>
      <c r="M2662" s="10">
        <f t="shared" si="248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249"/>
        <v>3.8</v>
      </c>
      <c r="S2662" s="7" t="str">
        <f t="shared" si="250"/>
        <v>technology</v>
      </c>
      <c r="T2662" s="7" t="str">
        <f t="shared" si="251"/>
        <v>space exploration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246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 s="10">
        <f t="shared" si="247"/>
        <v>41572.958449074074</v>
      </c>
      <c r="L2663">
        <v>1380150010</v>
      </c>
      <c r="M2663" s="10">
        <f t="shared" si="248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249"/>
        <v>85.75</v>
      </c>
      <c r="S2663" s="7" t="str">
        <f t="shared" si="250"/>
        <v>technology</v>
      </c>
      <c r="T2663" s="7" t="str">
        <f t="shared" si="251"/>
        <v>makerspaces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246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 s="10">
        <f t="shared" si="247"/>
        <v>42237.746678240743</v>
      </c>
      <c r="L2664">
        <v>1437587713</v>
      </c>
      <c r="M2664" s="10">
        <f t="shared" si="248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249"/>
        <v>267</v>
      </c>
      <c r="S2664" s="7" t="str">
        <f t="shared" si="250"/>
        <v>technology</v>
      </c>
      <c r="T2664" s="7" t="str">
        <f t="shared" si="251"/>
        <v>makerspaces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246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 s="10">
        <f t="shared" si="247"/>
        <v>42251.625</v>
      </c>
      <c r="L2665">
        <v>1438873007</v>
      </c>
      <c r="M2665" s="10">
        <f t="shared" si="248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249"/>
        <v>373.55803571428572</v>
      </c>
      <c r="S2665" s="7" t="str">
        <f t="shared" si="250"/>
        <v>technology</v>
      </c>
      <c r="T2665" s="7" t="str">
        <f t="shared" si="251"/>
        <v>makerspaces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246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 s="10">
        <f t="shared" si="247"/>
        <v>42347.290972222225</v>
      </c>
      <c r="L2666">
        <v>1446683797</v>
      </c>
      <c r="M2666" s="10">
        <f t="shared" si="248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249"/>
        <v>174.03846153846155</v>
      </c>
      <c r="S2666" s="7" t="str">
        <f t="shared" si="250"/>
        <v>technology</v>
      </c>
      <c r="T2666" s="7" t="str">
        <f t="shared" si="251"/>
        <v>makerspaces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246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 s="10">
        <f t="shared" si="247"/>
        <v>42128.895532407405</v>
      </c>
      <c r="L2667">
        <v>1426886974</v>
      </c>
      <c r="M2667" s="10">
        <f t="shared" si="248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249"/>
        <v>93.695652173913047</v>
      </c>
      <c r="S2667" s="7" t="str">
        <f t="shared" si="250"/>
        <v>technology</v>
      </c>
      <c r="T2667" s="7" t="str">
        <f t="shared" si="251"/>
        <v>makerspaces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246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 s="10">
        <f t="shared" si="247"/>
        <v>42272.875</v>
      </c>
      <c r="L2668">
        <v>1440008439</v>
      </c>
      <c r="M2668" s="10">
        <f t="shared" si="248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249"/>
        <v>77.327718446601949</v>
      </c>
      <c r="S2668" s="7" t="str">
        <f t="shared" si="250"/>
        <v>technology</v>
      </c>
      <c r="T2668" s="7" t="str">
        <f t="shared" si="251"/>
        <v>makerspaces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246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 s="10">
        <f t="shared" si="247"/>
        <v>42410.926111111112</v>
      </c>
      <c r="L2669">
        <v>1452550416</v>
      </c>
      <c r="M2669" s="10">
        <f t="shared" si="248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249"/>
        <v>92.222222222222229</v>
      </c>
      <c r="S2669" s="7" t="str">
        <f t="shared" si="250"/>
        <v>technology</v>
      </c>
      <c r="T2669" s="7" t="str">
        <f t="shared" si="251"/>
        <v>makerspaces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246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 s="10">
        <f t="shared" si="247"/>
        <v>42317.60555555555</v>
      </c>
      <c r="L2670">
        <v>1443449265</v>
      </c>
      <c r="M2670" s="10">
        <f t="shared" si="248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249"/>
        <v>60.964285714285715</v>
      </c>
      <c r="S2670" s="7" t="str">
        <f t="shared" si="250"/>
        <v>technology</v>
      </c>
      <c r="T2670" s="7" t="str">
        <f t="shared" si="251"/>
        <v>makerspaces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246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 s="10">
        <f t="shared" si="247"/>
        <v>42379.035833333335</v>
      </c>
      <c r="L2671">
        <v>1447203096</v>
      </c>
      <c r="M2671" s="10">
        <f t="shared" si="248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249"/>
        <v>91</v>
      </c>
      <c r="S2671" s="7" t="str">
        <f t="shared" si="250"/>
        <v>technology</v>
      </c>
      <c r="T2671" s="7" t="str">
        <f t="shared" si="251"/>
        <v>makerspaces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246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 s="10">
        <f t="shared" si="247"/>
        <v>41849.020601851851</v>
      </c>
      <c r="L2672">
        <v>1404174580</v>
      </c>
      <c r="M2672" s="10">
        <f t="shared" si="248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249"/>
        <v>41.583333333333336</v>
      </c>
      <c r="S2672" s="7" t="str">
        <f t="shared" si="250"/>
        <v>technology</v>
      </c>
      <c r="T2672" s="7" t="str">
        <f t="shared" si="251"/>
        <v>makerspaces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246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 s="10">
        <f t="shared" si="247"/>
        <v>41992.818055555559</v>
      </c>
      <c r="L2673">
        <v>1416419916</v>
      </c>
      <c r="M2673" s="10">
        <f t="shared" si="248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249"/>
        <v>33.761904761904759</v>
      </c>
      <c r="S2673" s="7" t="str">
        <f t="shared" si="250"/>
        <v>technology</v>
      </c>
      <c r="T2673" s="7" t="str">
        <f t="shared" si="251"/>
        <v>makerspaces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246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 s="10">
        <f t="shared" si="247"/>
        <v>42366.25</v>
      </c>
      <c r="L2674">
        <v>1449436390</v>
      </c>
      <c r="M2674" s="10">
        <f t="shared" si="248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249"/>
        <v>70.61702127659575</v>
      </c>
      <c r="S2674" s="7" t="str">
        <f t="shared" si="250"/>
        <v>technology</v>
      </c>
      <c r="T2674" s="7" t="str">
        <f t="shared" si="251"/>
        <v>makerspaces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246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 s="10">
        <f t="shared" si="247"/>
        <v>41941.947916666664</v>
      </c>
      <c r="L2675">
        <v>1412081999</v>
      </c>
      <c r="M2675" s="10">
        <f t="shared" si="248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249"/>
        <v>167.15151515151516</v>
      </c>
      <c r="S2675" s="7" t="str">
        <f t="shared" si="250"/>
        <v>technology</v>
      </c>
      <c r="T2675" s="7" t="str">
        <f t="shared" si="251"/>
        <v>makerspaces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246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 s="10">
        <f t="shared" si="247"/>
        <v>42556.207638888889</v>
      </c>
      <c r="L2676">
        <v>1465398670</v>
      </c>
      <c r="M2676" s="10">
        <f t="shared" si="248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249"/>
        <v>128.61988304093566</v>
      </c>
      <c r="S2676" s="7" t="str">
        <f t="shared" si="250"/>
        <v>technology</v>
      </c>
      <c r="T2676" s="7" t="str">
        <f t="shared" si="251"/>
        <v>makerspaces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246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 s="10">
        <f t="shared" si="247"/>
        <v>41953.899178240739</v>
      </c>
      <c r="L2677">
        <v>1413059689</v>
      </c>
      <c r="M2677" s="10">
        <f t="shared" si="248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249"/>
        <v>65.41379310344827</v>
      </c>
      <c r="S2677" s="7" t="str">
        <f t="shared" si="250"/>
        <v>technology</v>
      </c>
      <c r="T2677" s="7" t="str">
        <f t="shared" si="251"/>
        <v>makerspaces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246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 s="10">
        <f t="shared" si="247"/>
        <v>42512.624699074076</v>
      </c>
      <c r="L2678">
        <v>1461337174</v>
      </c>
      <c r="M2678" s="10">
        <f t="shared" si="248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249"/>
        <v>117.55555555555556</v>
      </c>
      <c r="S2678" s="7" t="str">
        <f t="shared" si="250"/>
        <v>technology</v>
      </c>
      <c r="T2678" s="7" t="str">
        <f t="shared" si="251"/>
        <v>makerspaces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246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 s="10">
        <f t="shared" si="247"/>
        <v>41823.029432870368</v>
      </c>
      <c r="L2679">
        <v>1401756143</v>
      </c>
      <c r="M2679" s="10">
        <f t="shared" si="248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249"/>
        <v>126.48148148148148</v>
      </c>
      <c r="S2679" s="7" t="str">
        <f t="shared" si="250"/>
        <v>technology</v>
      </c>
      <c r="T2679" s="7" t="str">
        <f t="shared" si="251"/>
        <v>makerspaces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246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 s="10">
        <f t="shared" si="247"/>
        <v>42271.798206018517</v>
      </c>
      <c r="L2680">
        <v>1440529765</v>
      </c>
      <c r="M2680" s="10">
        <f t="shared" si="248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249"/>
        <v>550</v>
      </c>
      <c r="S2680" s="7" t="str">
        <f t="shared" si="250"/>
        <v>technology</v>
      </c>
      <c r="T2680" s="7" t="str">
        <f t="shared" si="251"/>
        <v>makerspaces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246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 s="10">
        <f t="shared" si="247"/>
        <v>42063.001087962963</v>
      </c>
      <c r="L2681">
        <v>1422489694</v>
      </c>
      <c r="M2681" s="10">
        <f t="shared" si="248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249"/>
        <v>44</v>
      </c>
      <c r="S2681" s="7" t="str">
        <f t="shared" si="250"/>
        <v>technology</v>
      </c>
      <c r="T2681" s="7" t="str">
        <f t="shared" si="251"/>
        <v>makerspaces</v>
      </c>
    </row>
    <row r="2682" spans="1:20" ht="18.7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246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 s="10">
        <f t="shared" si="247"/>
        <v>42466.170034722221</v>
      </c>
      <c r="L2682">
        <v>1457327091</v>
      </c>
      <c r="M2682" s="10">
        <f t="shared" si="248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249"/>
        <v>69</v>
      </c>
      <c r="S2682" s="7" t="str">
        <f t="shared" si="250"/>
        <v>technology</v>
      </c>
      <c r="T2682" s="7" t="str">
        <f t="shared" si="251"/>
        <v>makerspaces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246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 s="10">
        <f t="shared" si="247"/>
        <v>41830.895254629628</v>
      </c>
      <c r="L2683">
        <v>1402867750</v>
      </c>
      <c r="M2683" s="10">
        <f t="shared" si="248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249"/>
        <v>27.5</v>
      </c>
      <c r="S2683" s="7" t="str">
        <f t="shared" si="250"/>
        <v>food</v>
      </c>
      <c r="T2683" s="7" t="str">
        <f t="shared" si="251"/>
        <v>food trucks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246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 s="10">
        <f t="shared" si="247"/>
        <v>41965.249305555553</v>
      </c>
      <c r="L2684">
        <v>1413838540</v>
      </c>
      <c r="M2684" s="10">
        <f t="shared" si="248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249"/>
        <v>84.9</v>
      </c>
      <c r="S2684" s="7" t="str">
        <f t="shared" si="250"/>
        <v>food</v>
      </c>
      <c r="T2684" s="7" t="str">
        <f t="shared" si="251"/>
        <v>food trucks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246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 s="10">
        <f t="shared" si="247"/>
        <v>42064.75509259259</v>
      </c>
      <c r="L2685">
        <v>1422641240</v>
      </c>
      <c r="M2685" s="10">
        <f t="shared" si="248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249"/>
        <v>12</v>
      </c>
      <c r="S2685" s="7" t="str">
        <f t="shared" si="250"/>
        <v>food</v>
      </c>
      <c r="T2685" s="7" t="str">
        <f t="shared" si="251"/>
        <v>food trucks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246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 s="10">
        <f t="shared" si="247"/>
        <v>41860.914641203701</v>
      </c>
      <c r="L2686">
        <v>1404165425</v>
      </c>
      <c r="M2686" s="10">
        <f t="shared" si="248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249"/>
        <v>200</v>
      </c>
      <c r="S2686" s="7" t="str">
        <f t="shared" si="250"/>
        <v>food</v>
      </c>
      <c r="T2686" s="7" t="str">
        <f t="shared" si="251"/>
        <v>food trucks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246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 s="10">
        <f t="shared" si="247"/>
        <v>42121.654282407413</v>
      </c>
      <c r="L2687">
        <v>1424968930</v>
      </c>
      <c r="M2687" s="10">
        <f t="shared" si="248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249"/>
        <v>10</v>
      </c>
      <c r="S2687" s="7" t="str">
        <f t="shared" si="250"/>
        <v>food</v>
      </c>
      <c r="T2687" s="7" t="str">
        <f t="shared" si="251"/>
        <v>food trucks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246"/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0">
        <f t="shared" si="247"/>
        <v>41912.974803240737</v>
      </c>
      <c r="L2688">
        <v>1410391423</v>
      </c>
      <c r="M2688" s="10">
        <f t="shared" si="248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6">
        <v>0</v>
      </c>
      <c r="S2688" s="7" t="str">
        <f t="shared" si="250"/>
        <v>food</v>
      </c>
      <c r="T2688" s="7" t="str">
        <f t="shared" si="251"/>
        <v>food trucks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246"/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0">
        <f t="shared" si="247"/>
        <v>42184.64025462963</v>
      </c>
      <c r="L2689">
        <v>1432999318</v>
      </c>
      <c r="M2689" s="10">
        <f t="shared" si="248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6">
        <v>0</v>
      </c>
      <c r="S2689" s="7" t="str">
        <f t="shared" si="250"/>
        <v>food</v>
      </c>
      <c r="T2689" s="7" t="str">
        <f t="shared" si="251"/>
        <v>food trucks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246"/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 s="10">
        <f t="shared" si="247"/>
        <v>42059.125</v>
      </c>
      <c r="L2690">
        <v>1422067870</v>
      </c>
      <c r="M2690" s="10">
        <f t="shared" si="248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6">
        <f t="shared" si="249"/>
        <v>5.2857142857142856</v>
      </c>
      <c r="S2690" s="7" t="str">
        <f t="shared" si="250"/>
        <v>food</v>
      </c>
      <c r="T2690" s="7" t="str">
        <f t="shared" si="251"/>
        <v>food trucks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252">E2691/D2691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 s="10">
        <f t="shared" ref="K2691:K2754" si="253">(((J2691/60)/60)/24)+DATE(1970,1,1)</f>
        <v>42581.961689814809</v>
      </c>
      <c r="L2691">
        <v>1467327890</v>
      </c>
      <c r="M2691" s="10">
        <f t="shared" ref="M2691:M2754" si="254">(((L2691/60)/60)/24)+DATE(1970,1,1)</f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ref="R2691:R2754" si="255">E2691/O2691</f>
        <v>1</v>
      </c>
      <c r="S2691" s="7" t="str">
        <f t="shared" ref="S2691:S2754" si="256">LEFT($Q2691,FIND("/",$Q2691)-1)</f>
        <v>food</v>
      </c>
      <c r="T2691" s="7" t="str">
        <f t="shared" ref="T2691:T2754" si="257">RIGHT($Q2691,LEN($Q2691)-FIND("/",$Q2691))</f>
        <v>food trucks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252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 s="10">
        <f t="shared" si="253"/>
        <v>42158.105046296296</v>
      </c>
      <c r="L2692">
        <v>1429410676</v>
      </c>
      <c r="M2692" s="10">
        <f t="shared" si="254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255"/>
        <v>72.762711864406782</v>
      </c>
      <c r="S2692" s="7" t="str">
        <f t="shared" si="256"/>
        <v>food</v>
      </c>
      <c r="T2692" s="7" t="str">
        <f t="shared" si="257"/>
        <v>food trucks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252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 s="10">
        <f t="shared" si="253"/>
        <v>42134.724039351851</v>
      </c>
      <c r="L2693">
        <v>1427390557</v>
      </c>
      <c r="M2693" s="10">
        <f t="shared" si="254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255"/>
        <v>17.5</v>
      </c>
      <c r="S2693" s="7" t="str">
        <f t="shared" si="256"/>
        <v>food</v>
      </c>
      <c r="T2693" s="7" t="str">
        <f t="shared" si="257"/>
        <v>food trucks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252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 s="10">
        <f t="shared" si="253"/>
        <v>42088.292361111111</v>
      </c>
      <c r="L2694">
        <v>1424678460</v>
      </c>
      <c r="M2694" s="10">
        <f t="shared" si="254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255"/>
        <v>25</v>
      </c>
      <c r="S2694" s="7" t="str">
        <f t="shared" si="256"/>
        <v>food</v>
      </c>
      <c r="T2694" s="7" t="str">
        <f t="shared" si="257"/>
        <v>food trucks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252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 s="10">
        <f t="shared" si="253"/>
        <v>41864.138495370367</v>
      </c>
      <c r="L2695">
        <v>1405307966</v>
      </c>
      <c r="M2695" s="10">
        <f t="shared" si="254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255"/>
        <v>13.333333333333334</v>
      </c>
      <c r="S2695" s="7" t="str">
        <f t="shared" si="256"/>
        <v>food</v>
      </c>
      <c r="T2695" s="7" t="str">
        <f t="shared" si="257"/>
        <v>food trucks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252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 s="10">
        <f t="shared" si="253"/>
        <v>41908.140497685185</v>
      </c>
      <c r="L2696">
        <v>1409109739</v>
      </c>
      <c r="M2696" s="10">
        <f t="shared" si="254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255"/>
        <v>1</v>
      </c>
      <c r="S2696" s="7" t="str">
        <f t="shared" si="256"/>
        <v>food</v>
      </c>
      <c r="T2696" s="7" t="str">
        <f t="shared" si="257"/>
        <v>food trucks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252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 s="10">
        <f t="shared" si="253"/>
        <v>42108.14025462963</v>
      </c>
      <c r="L2697">
        <v>1423801318</v>
      </c>
      <c r="M2697" s="10">
        <f t="shared" si="254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255"/>
        <v>23.666666666666668</v>
      </c>
      <c r="S2697" s="7" t="str">
        <f t="shared" si="256"/>
        <v>food</v>
      </c>
      <c r="T2697" s="7" t="str">
        <f t="shared" si="257"/>
        <v>food trucks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252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 s="10">
        <f t="shared" si="253"/>
        <v>41998.844444444447</v>
      </c>
      <c r="L2698">
        <v>1416600960</v>
      </c>
      <c r="M2698" s="10">
        <f t="shared" si="254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255"/>
        <v>89.21052631578948</v>
      </c>
      <c r="S2698" s="7" t="str">
        <f t="shared" si="256"/>
        <v>food</v>
      </c>
      <c r="T2698" s="7" t="str">
        <f t="shared" si="257"/>
        <v>food trucks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252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 s="10">
        <f t="shared" si="253"/>
        <v>42218.916666666672</v>
      </c>
      <c r="L2699">
        <v>1435876423</v>
      </c>
      <c r="M2699" s="10">
        <f t="shared" si="254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255"/>
        <v>116.55769230769231</v>
      </c>
      <c r="S2699" s="7" t="str">
        <f t="shared" si="256"/>
        <v>food</v>
      </c>
      <c r="T2699" s="7" t="str">
        <f t="shared" si="257"/>
        <v>food trucks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252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 s="10">
        <f t="shared" si="253"/>
        <v>41817.898240740738</v>
      </c>
      <c r="L2700">
        <v>1401312808</v>
      </c>
      <c r="M2700" s="10">
        <f t="shared" si="254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255"/>
        <v>13.005000000000001</v>
      </c>
      <c r="S2700" s="7" t="str">
        <f t="shared" si="256"/>
        <v>food</v>
      </c>
      <c r="T2700" s="7" t="str">
        <f t="shared" si="257"/>
        <v>food trucks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252"/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0">
        <f t="shared" si="253"/>
        <v>41859.896562499998</v>
      </c>
      <c r="L2701">
        <v>1404941463</v>
      </c>
      <c r="M2701" s="10">
        <f t="shared" si="254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6">
        <v>0</v>
      </c>
      <c r="S2701" s="7" t="str">
        <f t="shared" si="256"/>
        <v>food</v>
      </c>
      <c r="T2701" s="7" t="str">
        <f t="shared" si="257"/>
        <v>food trucks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252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 s="10">
        <f t="shared" si="253"/>
        <v>41900.87467592593</v>
      </c>
      <c r="L2702">
        <v>1408481972</v>
      </c>
      <c r="M2702" s="10">
        <f t="shared" si="254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255"/>
        <v>17.5</v>
      </c>
      <c r="S2702" s="7" t="str">
        <f t="shared" si="256"/>
        <v>food</v>
      </c>
      <c r="T2702" s="7" t="str">
        <f t="shared" si="257"/>
        <v>food trucks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252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 s="10">
        <f t="shared" si="253"/>
        <v>42832.733032407406</v>
      </c>
      <c r="L2703">
        <v>1488911734</v>
      </c>
      <c r="M2703" s="10">
        <f t="shared" si="254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255"/>
        <v>34.130434782608695</v>
      </c>
      <c r="S2703" s="7" t="str">
        <f t="shared" si="256"/>
        <v>theater</v>
      </c>
      <c r="T2703" s="7" t="str">
        <f t="shared" si="257"/>
        <v>spaces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252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 s="10">
        <f t="shared" si="253"/>
        <v>42830.760150462964</v>
      </c>
      <c r="L2704">
        <v>1488827677</v>
      </c>
      <c r="M2704" s="10">
        <f t="shared" si="254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255"/>
        <v>132.34615384615384</v>
      </c>
      <c r="S2704" s="7" t="str">
        <f t="shared" si="256"/>
        <v>theater</v>
      </c>
      <c r="T2704" s="7" t="str">
        <f t="shared" si="257"/>
        <v>spaces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252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 s="10">
        <f t="shared" si="253"/>
        <v>42816.648495370369</v>
      </c>
      <c r="L2705">
        <v>1485016430</v>
      </c>
      <c r="M2705" s="10">
        <f t="shared" si="254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255"/>
        <v>922.22222222222217</v>
      </c>
      <c r="S2705" s="7" t="str">
        <f t="shared" si="256"/>
        <v>theater</v>
      </c>
      <c r="T2705" s="7" t="str">
        <f t="shared" si="257"/>
        <v>spaces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252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 s="10">
        <f t="shared" si="253"/>
        <v>42830.820763888885</v>
      </c>
      <c r="L2706">
        <v>1487709714</v>
      </c>
      <c r="M2706" s="10">
        <f t="shared" si="254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255"/>
        <v>163.57142857142858</v>
      </c>
      <c r="S2706" s="7" t="str">
        <f t="shared" si="256"/>
        <v>theater</v>
      </c>
      <c r="T2706" s="7" t="str">
        <f t="shared" si="257"/>
        <v>spaces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252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 s="10">
        <f t="shared" si="253"/>
        <v>42818.874513888892</v>
      </c>
      <c r="L2707">
        <v>1486504758</v>
      </c>
      <c r="M2707" s="10">
        <f t="shared" si="254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255"/>
        <v>217.375</v>
      </c>
      <c r="S2707" s="7" t="str">
        <f t="shared" si="256"/>
        <v>theater</v>
      </c>
      <c r="T2707" s="7" t="str">
        <f t="shared" si="257"/>
        <v>spaces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252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 s="10">
        <f t="shared" si="253"/>
        <v>41928.290972222225</v>
      </c>
      <c r="L2708">
        <v>1410937483</v>
      </c>
      <c r="M2708" s="10">
        <f t="shared" si="254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255"/>
        <v>149.44486692015209</v>
      </c>
      <c r="S2708" s="7" t="str">
        <f t="shared" si="256"/>
        <v>theater</v>
      </c>
      <c r="T2708" s="7" t="str">
        <f t="shared" si="257"/>
        <v>spaces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252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 s="10">
        <f t="shared" si="253"/>
        <v>41421.290972222225</v>
      </c>
      <c r="L2709">
        <v>1367088443</v>
      </c>
      <c r="M2709" s="10">
        <f t="shared" si="254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255"/>
        <v>71.237487309644663</v>
      </c>
      <c r="S2709" s="7" t="str">
        <f t="shared" si="256"/>
        <v>theater</v>
      </c>
      <c r="T2709" s="7" t="str">
        <f t="shared" si="257"/>
        <v>spaces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252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 s="10">
        <f t="shared" si="253"/>
        <v>42572.698217592595</v>
      </c>
      <c r="L2710">
        <v>1463935526</v>
      </c>
      <c r="M2710" s="10">
        <f t="shared" si="254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255"/>
        <v>44.464318398474738</v>
      </c>
      <c r="S2710" s="7" t="str">
        <f t="shared" si="256"/>
        <v>theater</v>
      </c>
      <c r="T2710" s="7" t="str">
        <f t="shared" si="257"/>
        <v>spaces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252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 s="10">
        <f t="shared" si="253"/>
        <v>42647.165972222225</v>
      </c>
      <c r="L2711">
        <v>1472528141</v>
      </c>
      <c r="M2711" s="10">
        <f t="shared" si="254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255"/>
        <v>164.94480519480518</v>
      </c>
      <c r="S2711" s="7" t="str">
        <f t="shared" si="256"/>
        <v>theater</v>
      </c>
      <c r="T2711" s="7" t="str">
        <f t="shared" si="257"/>
        <v>spaces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252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 s="10">
        <f t="shared" si="253"/>
        <v>41860.083333333336</v>
      </c>
      <c r="L2712">
        <v>1404797428</v>
      </c>
      <c r="M2712" s="10">
        <f t="shared" si="254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255"/>
        <v>84.871516544117654</v>
      </c>
      <c r="S2712" s="7" t="str">
        <f t="shared" si="256"/>
        <v>theater</v>
      </c>
      <c r="T2712" s="7" t="str">
        <f t="shared" si="257"/>
        <v>spaces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252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 s="10">
        <f t="shared" si="253"/>
        <v>41810.917361111111</v>
      </c>
      <c r="L2713">
        <v>1400694790</v>
      </c>
      <c r="M2713" s="10">
        <f t="shared" si="254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255"/>
        <v>53.945205479452056</v>
      </c>
      <c r="S2713" s="7" t="str">
        <f t="shared" si="256"/>
        <v>theater</v>
      </c>
      <c r="T2713" s="7" t="str">
        <f t="shared" si="257"/>
        <v>spaces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252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 s="10">
        <f t="shared" si="253"/>
        <v>41468.75</v>
      </c>
      <c r="L2714">
        <v>1370568560</v>
      </c>
      <c r="M2714" s="10">
        <f t="shared" si="254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255"/>
        <v>50.531468531468533</v>
      </c>
      <c r="S2714" s="7" t="str">
        <f t="shared" si="256"/>
        <v>theater</v>
      </c>
      <c r="T2714" s="7" t="str">
        <f t="shared" si="257"/>
        <v>spaces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252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 s="10">
        <f t="shared" si="253"/>
        <v>42362.653749999998</v>
      </c>
      <c r="L2715">
        <v>1447515684</v>
      </c>
      <c r="M2715" s="10">
        <f t="shared" si="254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255"/>
        <v>108.00140845070422</v>
      </c>
      <c r="S2715" s="7" t="str">
        <f t="shared" si="256"/>
        <v>theater</v>
      </c>
      <c r="T2715" s="7" t="str">
        <f t="shared" si="257"/>
        <v>spaces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252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 s="10">
        <f t="shared" si="253"/>
        <v>42657.958333333328</v>
      </c>
      <c r="L2716">
        <v>1474040596</v>
      </c>
      <c r="M2716" s="10">
        <f t="shared" si="254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255"/>
        <v>95.373770491803285</v>
      </c>
      <c r="S2716" s="7" t="str">
        <f t="shared" si="256"/>
        <v>theater</v>
      </c>
      <c r="T2716" s="7" t="str">
        <f t="shared" si="257"/>
        <v>spaces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252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 s="10">
        <f t="shared" si="253"/>
        <v>42421.398472222223</v>
      </c>
      <c r="L2717">
        <v>1453109628</v>
      </c>
      <c r="M2717" s="10">
        <f t="shared" si="254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255"/>
        <v>57.631016333938291</v>
      </c>
      <c r="S2717" s="7" t="str">
        <f t="shared" si="256"/>
        <v>theater</v>
      </c>
      <c r="T2717" s="7" t="str">
        <f t="shared" si="257"/>
        <v>spaces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252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 s="10">
        <f t="shared" si="253"/>
        <v>42285.333252314813</v>
      </c>
      <c r="L2718">
        <v>1441699193</v>
      </c>
      <c r="M2718" s="10">
        <f t="shared" si="254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255"/>
        <v>64.160481283422456</v>
      </c>
      <c r="S2718" s="7" t="str">
        <f t="shared" si="256"/>
        <v>theater</v>
      </c>
      <c r="T2718" s="7" t="str">
        <f t="shared" si="257"/>
        <v>spaces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252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 s="10">
        <f t="shared" si="253"/>
        <v>41979.956585648149</v>
      </c>
      <c r="L2719">
        <v>1414015049</v>
      </c>
      <c r="M2719" s="10">
        <f t="shared" si="254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255"/>
        <v>92.387692307692305</v>
      </c>
      <c r="S2719" s="7" t="str">
        <f t="shared" si="256"/>
        <v>theater</v>
      </c>
      <c r="T2719" s="7" t="str">
        <f t="shared" si="257"/>
        <v>spaces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252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 s="10">
        <f t="shared" si="253"/>
        <v>42493.958333333328</v>
      </c>
      <c r="L2720">
        <v>1459865945</v>
      </c>
      <c r="M2720" s="10">
        <f t="shared" si="254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255"/>
        <v>125.97972972972973</v>
      </c>
      <c r="S2720" s="7" t="str">
        <f t="shared" si="256"/>
        <v>theater</v>
      </c>
      <c r="T2720" s="7" t="str">
        <f t="shared" si="257"/>
        <v>spaces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252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 s="10">
        <f t="shared" si="253"/>
        <v>42477.989513888882</v>
      </c>
      <c r="L2721">
        <v>1455756294</v>
      </c>
      <c r="M2721" s="10">
        <f t="shared" si="254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255"/>
        <v>94.637681159420296</v>
      </c>
      <c r="S2721" s="7" t="str">
        <f t="shared" si="256"/>
        <v>theater</v>
      </c>
      <c r="T2721" s="7" t="str">
        <f t="shared" si="257"/>
        <v>spaces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252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 s="10">
        <f t="shared" si="253"/>
        <v>42685.507557870369</v>
      </c>
      <c r="L2722">
        <v>1476270653</v>
      </c>
      <c r="M2722" s="10">
        <f t="shared" si="254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255"/>
        <v>170.69942196531792</v>
      </c>
      <c r="S2722" s="7" t="str">
        <f t="shared" si="256"/>
        <v>theater</v>
      </c>
      <c r="T2722" s="7" t="str">
        <f t="shared" si="257"/>
        <v>spaces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252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 s="10">
        <f t="shared" si="253"/>
        <v>41523.791666666664</v>
      </c>
      <c r="L2723">
        <v>1375880598</v>
      </c>
      <c r="M2723" s="10">
        <f t="shared" si="254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255"/>
        <v>40.762081784386616</v>
      </c>
      <c r="S2723" s="7" t="str">
        <f t="shared" si="256"/>
        <v>technology</v>
      </c>
      <c r="T2723" s="7" t="str">
        <f t="shared" si="257"/>
        <v>hardware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252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 s="10">
        <f t="shared" si="253"/>
        <v>42764.857094907406</v>
      </c>
      <c r="L2724">
        <v>1480538053</v>
      </c>
      <c r="M2724" s="10">
        <f t="shared" si="254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255"/>
        <v>68.254054054054052</v>
      </c>
      <c r="S2724" s="7" t="str">
        <f t="shared" si="256"/>
        <v>technology</v>
      </c>
      <c r="T2724" s="7" t="str">
        <f t="shared" si="257"/>
        <v>hardware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252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 s="10">
        <f t="shared" si="253"/>
        <v>42004.880648148144</v>
      </c>
      <c r="L2725">
        <v>1414872488</v>
      </c>
      <c r="M2725" s="10">
        <f t="shared" si="254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255"/>
        <v>95.48863636363636</v>
      </c>
      <c r="S2725" s="7" t="str">
        <f t="shared" si="256"/>
        <v>technology</v>
      </c>
      <c r="T2725" s="7" t="str">
        <f t="shared" si="257"/>
        <v>hardware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252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 s="10">
        <f t="shared" si="253"/>
        <v>42231.32707175926</v>
      </c>
      <c r="L2726">
        <v>1436860259</v>
      </c>
      <c r="M2726" s="10">
        <f t="shared" si="254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255"/>
        <v>7.1902649656526005</v>
      </c>
      <c r="S2726" s="7" t="str">
        <f t="shared" si="256"/>
        <v>technology</v>
      </c>
      <c r="T2726" s="7" t="str">
        <f t="shared" si="257"/>
        <v>hardware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252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 s="10">
        <f t="shared" si="253"/>
        <v>42795.744618055556</v>
      </c>
      <c r="L2727">
        <v>1484070735</v>
      </c>
      <c r="M2727" s="10">
        <f t="shared" si="254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255"/>
        <v>511.65486725663715</v>
      </c>
      <c r="S2727" s="7" t="str">
        <f t="shared" si="256"/>
        <v>technology</v>
      </c>
      <c r="T2727" s="7" t="str">
        <f t="shared" si="257"/>
        <v>hardware</v>
      </c>
    </row>
    <row r="2728" spans="1:20" ht="18.7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252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 s="10">
        <f t="shared" si="253"/>
        <v>42482.579988425925</v>
      </c>
      <c r="L2728">
        <v>1458741311</v>
      </c>
      <c r="M2728" s="10">
        <f t="shared" si="254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255"/>
        <v>261.74504950495049</v>
      </c>
      <c r="S2728" s="7" t="str">
        <f t="shared" si="256"/>
        <v>technology</v>
      </c>
      <c r="T2728" s="7" t="str">
        <f t="shared" si="257"/>
        <v>hardware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252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 s="10">
        <f t="shared" si="253"/>
        <v>42223.676655092597</v>
      </c>
      <c r="L2729">
        <v>1436804063</v>
      </c>
      <c r="M2729" s="10">
        <f t="shared" si="254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255"/>
        <v>69.760961810466767</v>
      </c>
      <c r="S2729" s="7" t="str">
        <f t="shared" si="256"/>
        <v>technology</v>
      </c>
      <c r="T2729" s="7" t="str">
        <f t="shared" si="257"/>
        <v>hardware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252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 s="10">
        <f t="shared" si="253"/>
        <v>42368.59993055556</v>
      </c>
      <c r="L2730">
        <v>1448461434</v>
      </c>
      <c r="M2730" s="10">
        <f t="shared" si="254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255"/>
        <v>77.229591836734699</v>
      </c>
      <c r="S2730" s="7" t="str">
        <f t="shared" si="256"/>
        <v>technology</v>
      </c>
      <c r="T2730" s="7" t="str">
        <f t="shared" si="257"/>
        <v>hardware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252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 s="10">
        <f t="shared" si="253"/>
        <v>42125.240706018521</v>
      </c>
      <c r="L2731">
        <v>1427867197</v>
      </c>
      <c r="M2731" s="10">
        <f t="shared" si="254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255"/>
        <v>340.56521739130437</v>
      </c>
      <c r="S2731" s="7" t="str">
        <f t="shared" si="256"/>
        <v>technology</v>
      </c>
      <c r="T2731" s="7" t="str">
        <f t="shared" si="257"/>
        <v>hardware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252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 s="10">
        <f t="shared" si="253"/>
        <v>41386.541377314818</v>
      </c>
      <c r="L2732">
        <v>1363611575</v>
      </c>
      <c r="M2732" s="10">
        <f t="shared" si="254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255"/>
        <v>67.417903225806455</v>
      </c>
      <c r="S2732" s="7" t="str">
        <f t="shared" si="256"/>
        <v>technology</v>
      </c>
      <c r="T2732" s="7" t="str">
        <f t="shared" si="257"/>
        <v>hardware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252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 s="10">
        <f t="shared" si="253"/>
        <v>41930.166666666664</v>
      </c>
      <c r="L2733">
        <v>1408624622</v>
      </c>
      <c r="M2733" s="10">
        <f t="shared" si="254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255"/>
        <v>845.70270270270271</v>
      </c>
      <c r="S2733" s="7" t="str">
        <f t="shared" si="256"/>
        <v>technology</v>
      </c>
      <c r="T2733" s="7" t="str">
        <f t="shared" si="257"/>
        <v>hardware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252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 s="10">
        <f t="shared" si="253"/>
        <v>41422</v>
      </c>
      <c r="L2734">
        <v>1366917828</v>
      </c>
      <c r="M2734" s="10">
        <f t="shared" si="254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255"/>
        <v>97.191780821917803</v>
      </c>
      <c r="S2734" s="7" t="str">
        <f t="shared" si="256"/>
        <v>technology</v>
      </c>
      <c r="T2734" s="7" t="str">
        <f t="shared" si="257"/>
        <v>hardware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252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 s="10">
        <f t="shared" si="253"/>
        <v>42104.231180555551</v>
      </c>
      <c r="L2735">
        <v>1423463574</v>
      </c>
      <c r="M2735" s="10">
        <f t="shared" si="254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255"/>
        <v>451.84033613445376</v>
      </c>
      <c r="S2735" s="7" t="str">
        <f t="shared" si="256"/>
        <v>technology</v>
      </c>
      <c r="T2735" s="7" t="str">
        <f t="shared" si="257"/>
        <v>hardware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252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0">
        <f t="shared" si="253"/>
        <v>42656.915972222225</v>
      </c>
      <c r="L2736">
        <v>1473782592</v>
      </c>
      <c r="M2736" s="10">
        <f t="shared" si="254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255"/>
        <v>138.66871165644173</v>
      </c>
      <c r="S2736" s="7" t="str">
        <f t="shared" si="256"/>
        <v>technology</v>
      </c>
      <c r="T2736" s="7" t="str">
        <f t="shared" si="257"/>
        <v>hardware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252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 s="10">
        <f t="shared" si="253"/>
        <v>41346.833333333336</v>
      </c>
      <c r="L2737">
        <v>1360551250</v>
      </c>
      <c r="M2737" s="10">
        <f t="shared" si="254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255"/>
        <v>21.640147492625371</v>
      </c>
      <c r="S2737" s="7" t="str">
        <f t="shared" si="256"/>
        <v>technology</v>
      </c>
      <c r="T2737" s="7" t="str">
        <f t="shared" si="257"/>
        <v>hardware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252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 s="10">
        <f t="shared" si="253"/>
        <v>41752.666354166664</v>
      </c>
      <c r="L2738">
        <v>1395676773</v>
      </c>
      <c r="M2738" s="10">
        <f t="shared" si="254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255"/>
        <v>169.51724137931035</v>
      </c>
      <c r="S2738" s="7" t="str">
        <f t="shared" si="256"/>
        <v>technology</v>
      </c>
      <c r="T2738" s="7" t="str">
        <f t="shared" si="257"/>
        <v>hardware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252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 s="10">
        <f t="shared" si="253"/>
        <v>41654.791666666664</v>
      </c>
      <c r="L2739">
        <v>1386108087</v>
      </c>
      <c r="M2739" s="10">
        <f t="shared" si="254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255"/>
        <v>161.88210526315791</v>
      </c>
      <c r="S2739" s="7" t="str">
        <f t="shared" si="256"/>
        <v>technology</v>
      </c>
      <c r="T2739" s="7" t="str">
        <f t="shared" si="257"/>
        <v>hardware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252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 s="10">
        <f t="shared" si="253"/>
        <v>42680.143564814818</v>
      </c>
      <c r="L2740">
        <v>1473218804</v>
      </c>
      <c r="M2740" s="10">
        <f t="shared" si="254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255"/>
        <v>493.13333333333333</v>
      </c>
      <c r="S2740" s="7" t="str">
        <f t="shared" si="256"/>
        <v>technology</v>
      </c>
      <c r="T2740" s="7" t="str">
        <f t="shared" si="257"/>
        <v>hardware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252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 s="10">
        <f t="shared" si="253"/>
        <v>41764.887928240743</v>
      </c>
      <c r="L2741">
        <v>1395436717</v>
      </c>
      <c r="M2741" s="10">
        <f t="shared" si="254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255"/>
        <v>22.120418848167539</v>
      </c>
      <c r="S2741" s="7" t="str">
        <f t="shared" si="256"/>
        <v>technology</v>
      </c>
      <c r="T2741" s="7" t="str">
        <f t="shared" si="257"/>
        <v>hardware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252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 s="10">
        <f t="shared" si="253"/>
        <v>42074.99018518519</v>
      </c>
      <c r="L2742">
        <v>1423529152</v>
      </c>
      <c r="M2742" s="10">
        <f t="shared" si="254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255"/>
        <v>18.235294117647058</v>
      </c>
      <c r="S2742" s="7" t="str">
        <f t="shared" si="256"/>
        <v>technology</v>
      </c>
      <c r="T2742" s="7" t="str">
        <f t="shared" si="257"/>
        <v>hardware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252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 s="10">
        <f t="shared" si="253"/>
        <v>41932.088194444441</v>
      </c>
      <c r="L2743">
        <v>1412005602</v>
      </c>
      <c r="M2743" s="10">
        <f t="shared" si="254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255"/>
        <v>8.75</v>
      </c>
      <c r="S2743" s="7" t="str">
        <f t="shared" si="256"/>
        <v>publishing</v>
      </c>
      <c r="T2743" s="7" t="str">
        <f t="shared" si="257"/>
        <v>children's books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252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 s="10">
        <f t="shared" si="253"/>
        <v>41044.719756944447</v>
      </c>
      <c r="L2744">
        <v>1335892587</v>
      </c>
      <c r="M2744" s="10">
        <f t="shared" si="254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255"/>
        <v>40.611111111111114</v>
      </c>
      <c r="S2744" s="7" t="str">
        <f t="shared" si="256"/>
        <v>publishing</v>
      </c>
      <c r="T2744" s="7" t="str">
        <f t="shared" si="257"/>
        <v>children's books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252"/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0">
        <f t="shared" si="253"/>
        <v>42662.328784722224</v>
      </c>
      <c r="L2745">
        <v>1474271607</v>
      </c>
      <c r="M2745" s="10">
        <f t="shared" si="254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6">
        <v>0</v>
      </c>
      <c r="S2745" s="7" t="str">
        <f t="shared" si="256"/>
        <v>publishing</v>
      </c>
      <c r="T2745" s="7" t="str">
        <f t="shared" si="257"/>
        <v>children's books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252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 s="10">
        <f t="shared" si="253"/>
        <v>40968.062476851854</v>
      </c>
      <c r="L2746">
        <v>1327886998</v>
      </c>
      <c r="M2746" s="10">
        <f t="shared" si="254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255"/>
        <v>37.954545454545453</v>
      </c>
      <c r="S2746" s="7" t="str">
        <f t="shared" si="256"/>
        <v>publishing</v>
      </c>
      <c r="T2746" s="7" t="str">
        <f t="shared" si="257"/>
        <v>children's books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252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 s="10">
        <f t="shared" si="253"/>
        <v>41104.988055555557</v>
      </c>
      <c r="L2747">
        <v>1337125368</v>
      </c>
      <c r="M2747" s="10">
        <f t="shared" si="254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255"/>
        <v>35.734693877551024</v>
      </c>
      <c r="S2747" s="7" t="str">
        <f t="shared" si="256"/>
        <v>publishing</v>
      </c>
      <c r="T2747" s="7" t="str">
        <f t="shared" si="257"/>
        <v>children's books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252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 s="10">
        <f t="shared" si="253"/>
        <v>41880.781377314815</v>
      </c>
      <c r="L2748">
        <v>1406745911</v>
      </c>
      <c r="M2748" s="10">
        <f t="shared" si="254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255"/>
        <v>42.157894736842103</v>
      </c>
      <c r="S2748" s="7" t="str">
        <f t="shared" si="256"/>
        <v>publishing</v>
      </c>
      <c r="T2748" s="7" t="str">
        <f t="shared" si="257"/>
        <v>children's books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252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 s="10">
        <f t="shared" si="253"/>
        <v>41076.131944444445</v>
      </c>
      <c r="L2749">
        <v>1337095997</v>
      </c>
      <c r="M2749" s="10">
        <f t="shared" si="254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255"/>
        <v>35</v>
      </c>
      <c r="S2749" s="7" t="str">
        <f t="shared" si="256"/>
        <v>publishing</v>
      </c>
      <c r="T2749" s="7" t="str">
        <f t="shared" si="257"/>
        <v>children's books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252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 s="10">
        <f t="shared" si="253"/>
        <v>42615.7106712963</v>
      </c>
      <c r="L2750">
        <v>1470243802</v>
      </c>
      <c r="M2750" s="10">
        <f t="shared" si="254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255"/>
        <v>13.25</v>
      </c>
      <c r="S2750" s="7" t="str">
        <f t="shared" si="256"/>
        <v>publishing</v>
      </c>
      <c r="T2750" s="7" t="str">
        <f t="shared" si="257"/>
        <v>children's books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252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 s="10">
        <f t="shared" si="253"/>
        <v>42098.757372685184</v>
      </c>
      <c r="L2751">
        <v>1425582637</v>
      </c>
      <c r="M2751" s="10">
        <f t="shared" si="254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255"/>
        <v>55</v>
      </c>
      <c r="S2751" s="7" t="str">
        <f t="shared" si="256"/>
        <v>publishing</v>
      </c>
      <c r="T2751" s="7" t="str">
        <f t="shared" si="257"/>
        <v>children's books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252"/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0">
        <f t="shared" si="253"/>
        <v>41090.833333333336</v>
      </c>
      <c r="L2752">
        <v>1340055345</v>
      </c>
      <c r="M2752" s="10">
        <f t="shared" si="254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6">
        <v>0</v>
      </c>
      <c r="S2752" s="7" t="str">
        <f t="shared" si="256"/>
        <v>publishing</v>
      </c>
      <c r="T2752" s="7" t="str">
        <f t="shared" si="257"/>
        <v>children's books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252"/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0">
        <f t="shared" si="253"/>
        <v>41807.887060185189</v>
      </c>
      <c r="L2753">
        <v>1397855842</v>
      </c>
      <c r="M2753" s="10">
        <f t="shared" si="254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6">
        <v>0</v>
      </c>
      <c r="S2753" s="7" t="str">
        <f t="shared" si="256"/>
        <v>publishing</v>
      </c>
      <c r="T2753" s="7" t="str">
        <f t="shared" si="257"/>
        <v>children's books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252"/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 s="10">
        <f t="shared" si="253"/>
        <v>40895.765092592592</v>
      </c>
      <c r="L2754">
        <v>1320776504</v>
      </c>
      <c r="M2754" s="10">
        <f t="shared" si="254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si="255"/>
        <v>39.285714285714285</v>
      </c>
      <c r="S2754" s="7" t="str">
        <f t="shared" si="256"/>
        <v>publishing</v>
      </c>
      <c r="T2754" s="7" t="str">
        <f t="shared" si="257"/>
        <v>children's books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258">E2755/D2755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 s="10">
        <f t="shared" ref="K2755:K2818" si="259">(((J2755/60)/60)/24)+DATE(1970,1,1)</f>
        <v>41147.900729166664</v>
      </c>
      <c r="L2755">
        <v>1343425023</v>
      </c>
      <c r="M2755" s="10">
        <f t="shared" ref="M2755:M2818" si="260">(((L2755/60)/60)/24)+DATE(1970,1,1)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ref="R2755:R2818" si="261">E2755/O2755</f>
        <v>47.5</v>
      </c>
      <c r="S2755" s="7" t="str">
        <f t="shared" ref="S2755:S2818" si="262">LEFT($Q2755,FIND("/",$Q2755)-1)</f>
        <v>publishing</v>
      </c>
      <c r="T2755" s="7" t="str">
        <f t="shared" ref="T2755:T2818" si="263">RIGHT($Q2755,LEN($Q2755)-FIND("/",$Q2755))</f>
        <v>children's books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258"/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0">
        <f t="shared" si="259"/>
        <v>41893.636006944449</v>
      </c>
      <c r="L2756">
        <v>1407856551</v>
      </c>
      <c r="M2756" s="10">
        <f t="shared" si="260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6">
        <v>0</v>
      </c>
      <c r="S2756" s="7" t="str">
        <f t="shared" si="262"/>
        <v>publishing</v>
      </c>
      <c r="T2756" s="7" t="str">
        <f t="shared" si="263"/>
        <v>children's books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258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 s="10">
        <f t="shared" si="259"/>
        <v>42102.790821759263</v>
      </c>
      <c r="L2757">
        <v>1425927527</v>
      </c>
      <c r="M2757" s="10">
        <f t="shared" si="260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261"/>
        <v>17.333333333333332</v>
      </c>
      <c r="S2757" s="7" t="str">
        <f t="shared" si="262"/>
        <v>publishing</v>
      </c>
      <c r="T2757" s="7" t="str">
        <f t="shared" si="263"/>
        <v>children's books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258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 s="10">
        <f t="shared" si="259"/>
        <v>41650.90047453704</v>
      </c>
      <c r="L2758">
        <v>1386884201</v>
      </c>
      <c r="M2758" s="10">
        <f t="shared" si="260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261"/>
        <v>31.757575757575758</v>
      </c>
      <c r="S2758" s="7" t="str">
        <f t="shared" si="262"/>
        <v>publishing</v>
      </c>
      <c r="T2758" s="7" t="str">
        <f t="shared" si="263"/>
        <v>children's books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258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 s="10">
        <f t="shared" si="259"/>
        <v>42588.65662037037</v>
      </c>
      <c r="L2759">
        <v>1469202332</v>
      </c>
      <c r="M2759" s="10">
        <f t="shared" si="260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261"/>
        <v>5</v>
      </c>
      <c r="S2759" s="7" t="str">
        <f t="shared" si="262"/>
        <v>publishing</v>
      </c>
      <c r="T2759" s="7" t="str">
        <f t="shared" si="263"/>
        <v>children's books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258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 s="10">
        <f t="shared" si="259"/>
        <v>42653.441932870366</v>
      </c>
      <c r="L2760">
        <v>1474886183</v>
      </c>
      <c r="M2760" s="10">
        <f t="shared" si="260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261"/>
        <v>39</v>
      </c>
      <c r="S2760" s="7" t="str">
        <f t="shared" si="262"/>
        <v>publishing</v>
      </c>
      <c r="T2760" s="7" t="str">
        <f t="shared" si="263"/>
        <v>children's books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258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 s="10">
        <f t="shared" si="259"/>
        <v>42567.36650462963</v>
      </c>
      <c r="L2761">
        <v>1464943666</v>
      </c>
      <c r="M2761" s="10">
        <f t="shared" si="260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261"/>
        <v>52.5</v>
      </c>
      <c r="S2761" s="7" t="str">
        <f t="shared" si="262"/>
        <v>publishing</v>
      </c>
      <c r="T2761" s="7" t="str">
        <f t="shared" si="263"/>
        <v>children's books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258"/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0">
        <f t="shared" si="259"/>
        <v>41445.461319444446</v>
      </c>
      <c r="L2762">
        <v>1369134258</v>
      </c>
      <c r="M2762" s="10">
        <f t="shared" si="260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6">
        <v>0</v>
      </c>
      <c r="S2762" s="7" t="str">
        <f t="shared" si="262"/>
        <v>publishing</v>
      </c>
      <c r="T2762" s="7" t="str">
        <f t="shared" si="263"/>
        <v>children's books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258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 s="10">
        <f t="shared" si="259"/>
        <v>41277.063576388886</v>
      </c>
      <c r="L2763">
        <v>1354584693</v>
      </c>
      <c r="M2763" s="10">
        <f t="shared" si="260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261"/>
        <v>9</v>
      </c>
      <c r="S2763" s="7" t="str">
        <f t="shared" si="262"/>
        <v>publishing</v>
      </c>
      <c r="T2763" s="7" t="str">
        <f t="shared" si="263"/>
        <v>children's books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258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 s="10">
        <f t="shared" si="259"/>
        <v>40986.995312500003</v>
      </c>
      <c r="L2764">
        <v>1326934395</v>
      </c>
      <c r="M2764" s="10">
        <f t="shared" si="260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261"/>
        <v>25</v>
      </c>
      <c r="S2764" s="7" t="str">
        <f t="shared" si="262"/>
        <v>publishing</v>
      </c>
      <c r="T2764" s="7" t="str">
        <f t="shared" si="263"/>
        <v>children's books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258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 s="10">
        <f t="shared" si="259"/>
        <v>41418.579675925925</v>
      </c>
      <c r="L2765">
        <v>1365515684</v>
      </c>
      <c r="M2765" s="10">
        <f t="shared" si="260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261"/>
        <v>30</v>
      </c>
      <c r="S2765" s="7" t="str">
        <f t="shared" si="262"/>
        <v>publishing</v>
      </c>
      <c r="T2765" s="7" t="str">
        <f t="shared" si="263"/>
        <v>children's books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258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 s="10">
        <f t="shared" si="259"/>
        <v>41059.791666666664</v>
      </c>
      <c r="L2766">
        <v>1335855631</v>
      </c>
      <c r="M2766" s="10">
        <f t="shared" si="260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261"/>
        <v>11.25</v>
      </c>
      <c r="S2766" s="7" t="str">
        <f t="shared" si="262"/>
        <v>publishing</v>
      </c>
      <c r="T2766" s="7" t="str">
        <f t="shared" si="263"/>
        <v>children's books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258"/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0">
        <f t="shared" si="259"/>
        <v>41210.579027777778</v>
      </c>
      <c r="L2767">
        <v>1350050028</v>
      </c>
      <c r="M2767" s="10">
        <f t="shared" si="260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6">
        <v>0</v>
      </c>
      <c r="S2767" s="7" t="str">
        <f t="shared" si="262"/>
        <v>publishing</v>
      </c>
      <c r="T2767" s="7" t="str">
        <f t="shared" si="263"/>
        <v>children's books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258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 s="10">
        <f t="shared" si="259"/>
        <v>40766.668032407404</v>
      </c>
      <c r="L2768">
        <v>1310486518</v>
      </c>
      <c r="M2768" s="10">
        <f t="shared" si="260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261"/>
        <v>25</v>
      </c>
      <c r="S2768" s="7" t="str">
        <f t="shared" si="262"/>
        <v>publishing</v>
      </c>
      <c r="T2768" s="7" t="str">
        <f t="shared" si="263"/>
        <v>children's books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258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 s="10">
        <f t="shared" si="259"/>
        <v>42232.958912037036</v>
      </c>
      <c r="L2769">
        <v>1434582050</v>
      </c>
      <c r="M2769" s="10">
        <f t="shared" si="260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261"/>
        <v>11.333333333333334</v>
      </c>
      <c r="S2769" s="7" t="str">
        <f t="shared" si="262"/>
        <v>publishing</v>
      </c>
      <c r="T2769" s="7" t="str">
        <f t="shared" si="263"/>
        <v>children's books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258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 s="10">
        <f t="shared" si="259"/>
        <v>40997.573182870372</v>
      </c>
      <c r="L2770">
        <v>1330440323</v>
      </c>
      <c r="M2770" s="10">
        <f t="shared" si="260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261"/>
        <v>29.470588235294116</v>
      </c>
      <c r="S2770" s="7" t="str">
        <f t="shared" si="262"/>
        <v>publishing</v>
      </c>
      <c r="T2770" s="7" t="str">
        <f t="shared" si="263"/>
        <v>children's books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258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 s="10">
        <f t="shared" si="259"/>
        <v>41795.826273148145</v>
      </c>
      <c r="L2771">
        <v>1397677790</v>
      </c>
      <c r="M2771" s="10">
        <f t="shared" si="260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261"/>
        <v>1</v>
      </c>
      <c r="S2771" s="7" t="str">
        <f t="shared" si="262"/>
        <v>publishing</v>
      </c>
      <c r="T2771" s="7" t="str">
        <f t="shared" si="263"/>
        <v>children's books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258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 s="10">
        <f t="shared" si="259"/>
        <v>41716.663541666669</v>
      </c>
      <c r="L2772">
        <v>1392569730</v>
      </c>
      <c r="M2772" s="10">
        <f t="shared" si="260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261"/>
        <v>63.098484848484851</v>
      </c>
      <c r="S2772" s="7" t="str">
        <f t="shared" si="262"/>
        <v>publishing</v>
      </c>
      <c r="T2772" s="7" t="str">
        <f t="shared" si="263"/>
        <v>children's books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258"/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0">
        <f t="shared" si="259"/>
        <v>41306.708333333336</v>
      </c>
      <c r="L2773">
        <v>1355489140</v>
      </c>
      <c r="M2773" s="10">
        <f t="shared" si="260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6">
        <v>0</v>
      </c>
      <c r="S2773" s="7" t="str">
        <f t="shared" si="262"/>
        <v>publishing</v>
      </c>
      <c r="T2773" s="7" t="str">
        <f t="shared" si="263"/>
        <v>children's books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258"/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0">
        <f t="shared" si="259"/>
        <v>41552.869143518517</v>
      </c>
      <c r="L2774">
        <v>1379710294</v>
      </c>
      <c r="M2774" s="10">
        <f t="shared" si="260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6">
        <v>0</v>
      </c>
      <c r="S2774" s="7" t="str">
        <f t="shared" si="262"/>
        <v>publishing</v>
      </c>
      <c r="T2774" s="7" t="str">
        <f t="shared" si="263"/>
        <v>children's books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258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 s="10">
        <f t="shared" si="259"/>
        <v>42484.86482638889</v>
      </c>
      <c r="L2775">
        <v>1460666721</v>
      </c>
      <c r="M2775" s="10">
        <f t="shared" si="260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261"/>
        <v>1</v>
      </c>
      <c r="S2775" s="7" t="str">
        <f t="shared" si="262"/>
        <v>publishing</v>
      </c>
      <c r="T2775" s="7" t="str">
        <f t="shared" si="263"/>
        <v>children's books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258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 s="10">
        <f t="shared" si="259"/>
        <v>41341.126481481479</v>
      </c>
      <c r="L2776">
        <v>1360119728</v>
      </c>
      <c r="M2776" s="10">
        <f t="shared" si="260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261"/>
        <v>43.846153846153847</v>
      </c>
      <c r="S2776" s="7" t="str">
        <f t="shared" si="262"/>
        <v>publishing</v>
      </c>
      <c r="T2776" s="7" t="str">
        <f t="shared" si="263"/>
        <v>children's books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258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 s="10">
        <f t="shared" si="259"/>
        <v>40893.013356481482</v>
      </c>
      <c r="L2777">
        <v>1321402754</v>
      </c>
      <c r="M2777" s="10">
        <f t="shared" si="260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261"/>
        <v>75</v>
      </c>
      <c r="S2777" s="7" t="str">
        <f t="shared" si="262"/>
        <v>publishing</v>
      </c>
      <c r="T2777" s="7" t="str">
        <f t="shared" si="263"/>
        <v>children's books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258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 s="10">
        <f t="shared" si="259"/>
        <v>42167.297175925924</v>
      </c>
      <c r="L2778">
        <v>1431414476</v>
      </c>
      <c r="M2778" s="10">
        <f t="shared" si="260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261"/>
        <v>45.972222222222221</v>
      </c>
      <c r="S2778" s="7" t="str">
        <f t="shared" si="262"/>
        <v>publishing</v>
      </c>
      <c r="T2778" s="7" t="str">
        <f t="shared" si="263"/>
        <v>children's books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258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 s="10">
        <f t="shared" si="259"/>
        <v>42202.669027777782</v>
      </c>
      <c r="L2779">
        <v>1434557004</v>
      </c>
      <c r="M2779" s="10">
        <f t="shared" si="260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261"/>
        <v>10</v>
      </c>
      <c r="S2779" s="7" t="str">
        <f t="shared" si="262"/>
        <v>publishing</v>
      </c>
      <c r="T2779" s="7" t="str">
        <f t="shared" si="263"/>
        <v>children's books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258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 s="10">
        <f t="shared" si="259"/>
        <v>41876.978078703702</v>
      </c>
      <c r="L2780">
        <v>1406417306</v>
      </c>
      <c r="M2780" s="10">
        <f t="shared" si="260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261"/>
        <v>93.666666666666671</v>
      </c>
      <c r="S2780" s="7" t="str">
        <f t="shared" si="262"/>
        <v>publishing</v>
      </c>
      <c r="T2780" s="7" t="str">
        <f t="shared" si="263"/>
        <v>children's books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258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 s="10">
        <f t="shared" si="259"/>
        <v>42330.627557870372</v>
      </c>
      <c r="L2781">
        <v>1445609021</v>
      </c>
      <c r="M2781" s="10">
        <f t="shared" si="260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261"/>
        <v>53</v>
      </c>
      <c r="S2781" s="7" t="str">
        <f t="shared" si="262"/>
        <v>publishing</v>
      </c>
      <c r="T2781" s="7" t="str">
        <f t="shared" si="263"/>
        <v>children's books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258"/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0">
        <f t="shared" si="259"/>
        <v>42804.447777777779</v>
      </c>
      <c r="L2782">
        <v>1486550688</v>
      </c>
      <c r="M2782" s="10">
        <f t="shared" si="260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6">
        <v>0</v>
      </c>
      <c r="S2782" s="7" t="str">
        <f t="shared" si="262"/>
        <v>publishing</v>
      </c>
      <c r="T2782" s="7" t="str">
        <f t="shared" si="263"/>
        <v>children's books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258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 s="10">
        <f t="shared" si="259"/>
        <v>42047.291666666672</v>
      </c>
      <c r="L2783">
        <v>1421274954</v>
      </c>
      <c r="M2783" s="10">
        <f t="shared" si="260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261"/>
        <v>47</v>
      </c>
      <c r="S2783" s="7" t="str">
        <f t="shared" si="262"/>
        <v>theater</v>
      </c>
      <c r="T2783" s="7" t="str">
        <f t="shared" si="263"/>
        <v>plays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258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 s="10">
        <f t="shared" si="259"/>
        <v>42052.207638888889</v>
      </c>
      <c r="L2784">
        <v>1421964718</v>
      </c>
      <c r="M2784" s="10">
        <f t="shared" si="260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261"/>
        <v>66.666666666666671</v>
      </c>
      <c r="S2784" s="7" t="str">
        <f t="shared" si="262"/>
        <v>theater</v>
      </c>
      <c r="T2784" s="7" t="str">
        <f t="shared" si="263"/>
        <v>plays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258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 s="10">
        <f t="shared" si="259"/>
        <v>42117.535254629634</v>
      </c>
      <c r="L2785">
        <v>1428583846</v>
      </c>
      <c r="M2785" s="10">
        <f t="shared" si="260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261"/>
        <v>18.770491803278688</v>
      </c>
      <c r="S2785" s="7" t="str">
        <f t="shared" si="262"/>
        <v>theater</v>
      </c>
      <c r="T2785" s="7" t="str">
        <f t="shared" si="263"/>
        <v>plays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258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 s="10">
        <f t="shared" si="259"/>
        <v>41941.787534722222</v>
      </c>
      <c r="L2786">
        <v>1412794443</v>
      </c>
      <c r="M2786" s="10">
        <f t="shared" si="260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261"/>
        <v>66.111111111111114</v>
      </c>
      <c r="S2786" s="7" t="str">
        <f t="shared" si="262"/>
        <v>theater</v>
      </c>
      <c r="T2786" s="7" t="str">
        <f t="shared" si="263"/>
        <v>plays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258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 s="10">
        <f t="shared" si="259"/>
        <v>42587.875</v>
      </c>
      <c r="L2787">
        <v>1467865967</v>
      </c>
      <c r="M2787" s="10">
        <f t="shared" si="260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261"/>
        <v>36.859154929577464</v>
      </c>
      <c r="S2787" s="7" t="str">
        <f t="shared" si="262"/>
        <v>theater</v>
      </c>
      <c r="T2787" s="7" t="str">
        <f t="shared" si="263"/>
        <v>plays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258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 s="10">
        <f t="shared" si="259"/>
        <v>41829.569212962961</v>
      </c>
      <c r="L2788">
        <v>1403703580</v>
      </c>
      <c r="M2788" s="10">
        <f t="shared" si="260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261"/>
        <v>39.810810810810814</v>
      </c>
      <c r="S2788" s="7" t="str">
        <f t="shared" si="262"/>
        <v>theater</v>
      </c>
      <c r="T2788" s="7" t="str">
        <f t="shared" si="263"/>
        <v>plays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258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 s="10">
        <f t="shared" si="259"/>
        <v>41838.198518518519</v>
      </c>
      <c r="L2789">
        <v>1403066752</v>
      </c>
      <c r="M2789" s="10">
        <f t="shared" si="260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261"/>
        <v>31.5</v>
      </c>
      <c r="S2789" s="7" t="str">
        <f t="shared" si="262"/>
        <v>theater</v>
      </c>
      <c r="T2789" s="7" t="str">
        <f t="shared" si="263"/>
        <v>plays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258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 s="10">
        <f t="shared" si="259"/>
        <v>42580.701886574068</v>
      </c>
      <c r="L2790">
        <v>1467219043</v>
      </c>
      <c r="M2790" s="10">
        <f t="shared" si="260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261"/>
        <v>102.5</v>
      </c>
      <c r="S2790" s="7" t="str">
        <f t="shared" si="262"/>
        <v>theater</v>
      </c>
      <c r="T2790" s="7" t="str">
        <f t="shared" si="263"/>
        <v>plays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258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 s="10">
        <f t="shared" si="259"/>
        <v>42075.166666666672</v>
      </c>
      <c r="L2791">
        <v>1424477934</v>
      </c>
      <c r="M2791" s="10">
        <f t="shared" si="260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261"/>
        <v>126.45833333333333</v>
      </c>
      <c r="S2791" s="7" t="str">
        <f t="shared" si="262"/>
        <v>theater</v>
      </c>
      <c r="T2791" s="7" t="str">
        <f t="shared" si="263"/>
        <v>plays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258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 s="10">
        <f t="shared" si="259"/>
        <v>42046.938692129625</v>
      </c>
      <c r="L2792">
        <v>1421101903</v>
      </c>
      <c r="M2792" s="10">
        <f t="shared" si="260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261"/>
        <v>47.878787878787875</v>
      </c>
      <c r="S2792" s="7" t="str">
        <f t="shared" si="262"/>
        <v>theater</v>
      </c>
      <c r="T2792" s="7" t="str">
        <f t="shared" si="263"/>
        <v>plays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258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 s="10">
        <f t="shared" si="259"/>
        <v>42622.166666666672</v>
      </c>
      <c r="L2793">
        <v>1470778559</v>
      </c>
      <c r="M2793" s="10">
        <f t="shared" si="260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261"/>
        <v>73.214285714285708</v>
      </c>
      <c r="S2793" s="7" t="str">
        <f t="shared" si="262"/>
        <v>theater</v>
      </c>
      <c r="T2793" s="7" t="str">
        <f t="shared" si="263"/>
        <v>plays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258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 s="10">
        <f t="shared" si="259"/>
        <v>42228.231006944443</v>
      </c>
      <c r="L2794">
        <v>1435469559</v>
      </c>
      <c r="M2794" s="10">
        <f t="shared" si="260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261"/>
        <v>89.666666666666671</v>
      </c>
      <c r="S2794" s="7" t="str">
        <f t="shared" si="262"/>
        <v>theater</v>
      </c>
      <c r="T2794" s="7" t="str">
        <f t="shared" si="263"/>
        <v>plays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258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 s="10">
        <f t="shared" si="259"/>
        <v>42206.419039351851</v>
      </c>
      <c r="L2795">
        <v>1434881005</v>
      </c>
      <c r="M2795" s="10">
        <f t="shared" si="260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261"/>
        <v>151.4623287671233</v>
      </c>
      <c r="S2795" s="7" t="str">
        <f t="shared" si="262"/>
        <v>theater</v>
      </c>
      <c r="T2795" s="7" t="str">
        <f t="shared" si="263"/>
        <v>plays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258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 s="10">
        <f t="shared" si="259"/>
        <v>42432.791666666672</v>
      </c>
      <c r="L2796">
        <v>1455640559</v>
      </c>
      <c r="M2796" s="10">
        <f t="shared" si="260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261"/>
        <v>25</v>
      </c>
      <c r="S2796" s="7" t="str">
        <f t="shared" si="262"/>
        <v>theater</v>
      </c>
      <c r="T2796" s="7" t="str">
        <f t="shared" si="263"/>
        <v>plays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258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 s="10">
        <f t="shared" si="259"/>
        <v>41796.958333333336</v>
      </c>
      <c r="L2797">
        <v>1400675841</v>
      </c>
      <c r="M2797" s="10">
        <f t="shared" si="260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261"/>
        <v>36.5</v>
      </c>
      <c r="S2797" s="7" t="str">
        <f t="shared" si="262"/>
        <v>theater</v>
      </c>
      <c r="T2797" s="7" t="str">
        <f t="shared" si="263"/>
        <v>plays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258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 s="10">
        <f t="shared" si="259"/>
        <v>41825.528101851851</v>
      </c>
      <c r="L2798">
        <v>1401972028</v>
      </c>
      <c r="M2798" s="10">
        <f t="shared" si="260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261"/>
        <v>44</v>
      </c>
      <c r="S2798" s="7" t="str">
        <f t="shared" si="262"/>
        <v>theater</v>
      </c>
      <c r="T2798" s="7" t="str">
        <f t="shared" si="263"/>
        <v>plays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258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 s="10">
        <f t="shared" si="259"/>
        <v>41828.94027777778</v>
      </c>
      <c r="L2799">
        <v>1402266840</v>
      </c>
      <c r="M2799" s="10">
        <f t="shared" si="260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261"/>
        <v>87.357553191489373</v>
      </c>
      <c r="S2799" s="7" t="str">
        <f t="shared" si="262"/>
        <v>theater</v>
      </c>
      <c r="T2799" s="7" t="str">
        <f t="shared" si="263"/>
        <v>plays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258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 s="10">
        <f t="shared" si="259"/>
        <v>42216.666666666672</v>
      </c>
      <c r="L2800">
        <v>1437063121</v>
      </c>
      <c r="M2800" s="10">
        <f t="shared" si="260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261"/>
        <v>36.474820143884891</v>
      </c>
      <c r="S2800" s="7" t="str">
        <f t="shared" si="262"/>
        <v>theater</v>
      </c>
      <c r="T2800" s="7" t="str">
        <f t="shared" si="263"/>
        <v>plays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258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 s="10">
        <f t="shared" si="259"/>
        <v>42538.666666666672</v>
      </c>
      <c r="L2801">
        <v>1463466070</v>
      </c>
      <c r="M2801" s="10">
        <f t="shared" si="260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261"/>
        <v>44.859538461538463</v>
      </c>
      <c r="S2801" s="7" t="str">
        <f t="shared" si="262"/>
        <v>theater</v>
      </c>
      <c r="T2801" s="7" t="str">
        <f t="shared" si="263"/>
        <v>plays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258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 s="10">
        <f t="shared" si="259"/>
        <v>42008.552847222221</v>
      </c>
      <c r="L2802">
        <v>1415193366</v>
      </c>
      <c r="M2802" s="10">
        <f t="shared" si="260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261"/>
        <v>42.903225806451616</v>
      </c>
      <c r="S2802" s="7" t="str">
        <f t="shared" si="262"/>
        <v>theater</v>
      </c>
      <c r="T2802" s="7" t="str">
        <f t="shared" si="263"/>
        <v>plays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258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 s="10">
        <f t="shared" si="259"/>
        <v>41922.458333333336</v>
      </c>
      <c r="L2803">
        <v>1411019409</v>
      </c>
      <c r="M2803" s="10">
        <f t="shared" si="260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261"/>
        <v>51.230769230769234</v>
      </c>
      <c r="S2803" s="7" t="str">
        <f t="shared" si="262"/>
        <v>theater</v>
      </c>
      <c r="T2803" s="7" t="str">
        <f t="shared" si="263"/>
        <v>plays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258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 s="10">
        <f t="shared" si="259"/>
        <v>42222.64707175926</v>
      </c>
      <c r="L2804">
        <v>1436283107</v>
      </c>
      <c r="M2804" s="10">
        <f t="shared" si="260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261"/>
        <v>33.944444444444443</v>
      </c>
      <c r="S2804" s="7" t="str">
        <f t="shared" si="262"/>
        <v>theater</v>
      </c>
      <c r="T2804" s="7" t="str">
        <f t="shared" si="263"/>
        <v>plays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258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 s="10">
        <f t="shared" si="259"/>
        <v>42201</v>
      </c>
      <c r="L2805">
        <v>1433295276</v>
      </c>
      <c r="M2805" s="10">
        <f t="shared" si="260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261"/>
        <v>90.744680851063833</v>
      </c>
      <c r="S2805" s="7" t="str">
        <f t="shared" si="262"/>
        <v>theater</v>
      </c>
      <c r="T2805" s="7" t="str">
        <f t="shared" si="263"/>
        <v>plays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258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 s="10">
        <f t="shared" si="259"/>
        <v>41911.453587962962</v>
      </c>
      <c r="L2806">
        <v>1409395990</v>
      </c>
      <c r="M2806" s="10">
        <f t="shared" si="260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261"/>
        <v>50</v>
      </c>
      <c r="S2806" s="7" t="str">
        <f t="shared" si="262"/>
        <v>theater</v>
      </c>
      <c r="T2806" s="7" t="str">
        <f t="shared" si="263"/>
        <v>plays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258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 s="10">
        <f t="shared" si="259"/>
        <v>42238.505474537036</v>
      </c>
      <c r="L2807">
        <v>1438085273</v>
      </c>
      <c r="M2807" s="10">
        <f t="shared" si="260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261"/>
        <v>24.444444444444443</v>
      </c>
      <c r="S2807" s="7" t="str">
        <f t="shared" si="262"/>
        <v>theater</v>
      </c>
      <c r="T2807" s="7" t="str">
        <f t="shared" si="263"/>
        <v>plays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258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 s="10">
        <f t="shared" si="259"/>
        <v>42221.458333333328</v>
      </c>
      <c r="L2808">
        <v>1435645490</v>
      </c>
      <c r="M2808" s="10">
        <f t="shared" si="260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261"/>
        <v>44.25</v>
      </c>
      <c r="S2808" s="7" t="str">
        <f t="shared" si="262"/>
        <v>theater</v>
      </c>
      <c r="T2808" s="7" t="str">
        <f t="shared" si="263"/>
        <v>plays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258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 s="10">
        <f t="shared" si="259"/>
        <v>42184.873124999998</v>
      </c>
      <c r="L2809">
        <v>1433019438</v>
      </c>
      <c r="M2809" s="10">
        <f t="shared" si="260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261"/>
        <v>67.741935483870961</v>
      </c>
      <c r="S2809" s="7" t="str">
        <f t="shared" si="262"/>
        <v>theater</v>
      </c>
      <c r="T2809" s="7" t="str">
        <f t="shared" si="263"/>
        <v>plays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258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 s="10">
        <f t="shared" si="259"/>
        <v>42238.84646990741</v>
      </c>
      <c r="L2810">
        <v>1437682735</v>
      </c>
      <c r="M2810" s="10">
        <f t="shared" si="260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261"/>
        <v>65.376811594202906</v>
      </c>
      <c r="S2810" s="7" t="str">
        <f t="shared" si="262"/>
        <v>theater</v>
      </c>
      <c r="T2810" s="7" t="str">
        <f t="shared" si="263"/>
        <v>plays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258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 s="10">
        <f t="shared" si="259"/>
        <v>42459.610416666663</v>
      </c>
      <c r="L2811">
        <v>1458647725</v>
      </c>
      <c r="M2811" s="10">
        <f t="shared" si="260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261"/>
        <v>121.9047619047619</v>
      </c>
      <c r="S2811" s="7" t="str">
        <f t="shared" si="262"/>
        <v>theater</v>
      </c>
      <c r="T2811" s="7" t="str">
        <f t="shared" si="263"/>
        <v>plays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258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 s="10">
        <f t="shared" si="259"/>
        <v>41791.165972222225</v>
      </c>
      <c r="L2812">
        <v>1398828064</v>
      </c>
      <c r="M2812" s="10">
        <f t="shared" si="260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261"/>
        <v>47.456140350877192</v>
      </c>
      <c r="S2812" s="7" t="str">
        <f t="shared" si="262"/>
        <v>theater</v>
      </c>
      <c r="T2812" s="7" t="str">
        <f t="shared" si="263"/>
        <v>plays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258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 s="10">
        <f t="shared" si="259"/>
        <v>42058.496562500004</v>
      </c>
      <c r="L2813">
        <v>1422100503</v>
      </c>
      <c r="M2813" s="10">
        <f t="shared" si="260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261"/>
        <v>92.842592592592595</v>
      </c>
      <c r="S2813" s="7" t="str">
        <f t="shared" si="262"/>
        <v>theater</v>
      </c>
      <c r="T2813" s="7" t="str">
        <f t="shared" si="263"/>
        <v>plays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258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 s="10">
        <f t="shared" si="259"/>
        <v>42100.166666666672</v>
      </c>
      <c r="L2814">
        <v>1424368298</v>
      </c>
      <c r="M2814" s="10">
        <f t="shared" si="260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261"/>
        <v>68.253012048192772</v>
      </c>
      <c r="S2814" s="7" t="str">
        <f t="shared" si="262"/>
        <v>theater</v>
      </c>
      <c r="T2814" s="7" t="str">
        <f t="shared" si="263"/>
        <v>plays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258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 s="10">
        <f t="shared" si="259"/>
        <v>42718.742604166662</v>
      </c>
      <c r="L2815">
        <v>1479577761</v>
      </c>
      <c r="M2815" s="10">
        <f t="shared" si="260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261"/>
        <v>37.209583333333335</v>
      </c>
      <c r="S2815" s="7" t="str">
        <f t="shared" si="262"/>
        <v>theater</v>
      </c>
      <c r="T2815" s="7" t="str">
        <f t="shared" si="263"/>
        <v>plays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258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 s="10">
        <f t="shared" si="259"/>
        <v>42133.399479166663</v>
      </c>
      <c r="L2816">
        <v>1428572115</v>
      </c>
      <c r="M2816" s="10">
        <f t="shared" si="260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261"/>
        <v>25.25</v>
      </c>
      <c r="S2816" s="7" t="str">
        <f t="shared" si="262"/>
        <v>theater</v>
      </c>
      <c r="T2816" s="7" t="str">
        <f t="shared" si="263"/>
        <v>plays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258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 s="10">
        <f t="shared" si="259"/>
        <v>42589.776724537034</v>
      </c>
      <c r="L2817">
        <v>1468003109</v>
      </c>
      <c r="M2817" s="10">
        <f t="shared" si="260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261"/>
        <v>43.214285714285715</v>
      </c>
      <c r="S2817" s="7" t="str">
        <f t="shared" si="262"/>
        <v>theater</v>
      </c>
      <c r="T2817" s="7" t="str">
        <f t="shared" si="263"/>
        <v>plays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258"/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 s="10">
        <f t="shared" si="259"/>
        <v>42218.666666666672</v>
      </c>
      <c r="L2818">
        <v>1435921992</v>
      </c>
      <c r="M2818" s="10">
        <f t="shared" si="260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6">
        <f t="shared" si="261"/>
        <v>25.130177514792898</v>
      </c>
      <c r="S2818" s="7" t="str">
        <f t="shared" si="262"/>
        <v>theater</v>
      </c>
      <c r="T2818" s="7" t="str">
        <f t="shared" si="263"/>
        <v>plays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264">E2819/D2819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 s="10">
        <f t="shared" ref="K2819:K2882" si="265">(((J2819/60)/60)/24)+DATE(1970,1,1)</f>
        <v>42063.634976851856</v>
      </c>
      <c r="L2819">
        <v>1421680462</v>
      </c>
      <c r="M2819" s="10">
        <f t="shared" ref="M2819:M2882" si="266">(((L2819/60)/60)/24)+DATE(1970,1,1)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ref="R2819:R2882" si="267">E2819/O2819</f>
        <v>23.636363636363637</v>
      </c>
      <c r="S2819" s="7" t="str">
        <f t="shared" ref="S2819:S2882" si="268">LEFT($Q2819,FIND("/",$Q2819)-1)</f>
        <v>theater</v>
      </c>
      <c r="T2819" s="7" t="str">
        <f t="shared" ref="T2819:T2882" si="269">RIGHT($Q2819,LEN($Q2819)-FIND("/",$Q2819))</f>
        <v>plays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264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 s="10">
        <f t="shared" si="265"/>
        <v>42270.598217592589</v>
      </c>
      <c r="L2820">
        <v>1441290086</v>
      </c>
      <c r="M2820" s="10">
        <f t="shared" si="266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267"/>
        <v>103.95098039215686</v>
      </c>
      <c r="S2820" s="7" t="str">
        <f t="shared" si="268"/>
        <v>theater</v>
      </c>
      <c r="T2820" s="7" t="str">
        <f t="shared" si="269"/>
        <v>plays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264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 s="10">
        <f t="shared" si="265"/>
        <v>42169.525567129633</v>
      </c>
      <c r="L2821">
        <v>1431693409</v>
      </c>
      <c r="M2821" s="10">
        <f t="shared" si="266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267"/>
        <v>50.384615384615387</v>
      </c>
      <c r="S2821" s="7" t="str">
        <f t="shared" si="268"/>
        <v>theater</v>
      </c>
      <c r="T2821" s="7" t="str">
        <f t="shared" si="269"/>
        <v>plays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264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 s="10">
        <f t="shared" si="265"/>
        <v>42426</v>
      </c>
      <c r="L2822">
        <v>1454337589</v>
      </c>
      <c r="M2822" s="10">
        <f t="shared" si="266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267"/>
        <v>13.6</v>
      </c>
      <c r="S2822" s="7" t="str">
        <f t="shared" si="268"/>
        <v>theater</v>
      </c>
      <c r="T2822" s="7" t="str">
        <f t="shared" si="269"/>
        <v>plays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264"/>
        <v>1</v>
      </c>
      <c r="G2823" t="s">
        <v>8219</v>
      </c>
      <c r="H2823" t="s">
        <v>8225</v>
      </c>
      <c r="I2823" t="s">
        <v>8247</v>
      </c>
      <c r="J2823">
        <v>1411510135</v>
      </c>
      <c r="K2823" s="10">
        <f t="shared" si="265"/>
        <v>41905.922858796301</v>
      </c>
      <c r="L2823">
        <v>1408918135</v>
      </c>
      <c r="M2823" s="10">
        <f t="shared" si="266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267"/>
        <v>28.571428571428573</v>
      </c>
      <c r="S2823" s="7" t="str">
        <f t="shared" si="268"/>
        <v>theater</v>
      </c>
      <c r="T2823" s="7" t="str">
        <f t="shared" si="269"/>
        <v>plays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264"/>
        <v>1</v>
      </c>
      <c r="G2824" t="s">
        <v>8219</v>
      </c>
      <c r="H2824" t="s">
        <v>8224</v>
      </c>
      <c r="I2824" t="s">
        <v>8246</v>
      </c>
      <c r="J2824">
        <v>1427469892</v>
      </c>
      <c r="K2824" s="10">
        <f t="shared" si="265"/>
        <v>42090.642268518524</v>
      </c>
      <c r="L2824">
        <v>1424881492</v>
      </c>
      <c r="M2824" s="10">
        <f t="shared" si="266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267"/>
        <v>63.829787234042556</v>
      </c>
      <c r="S2824" s="7" t="str">
        <f t="shared" si="268"/>
        <v>theater</v>
      </c>
      <c r="T2824" s="7" t="str">
        <f t="shared" si="269"/>
        <v>plays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264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 s="10">
        <f t="shared" si="265"/>
        <v>42094.957638888889</v>
      </c>
      <c r="L2825">
        <v>1425428206</v>
      </c>
      <c r="M2825" s="10">
        <f t="shared" si="266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267"/>
        <v>8.8571428571428577</v>
      </c>
      <c r="S2825" s="7" t="str">
        <f t="shared" si="268"/>
        <v>theater</v>
      </c>
      <c r="T2825" s="7" t="str">
        <f t="shared" si="269"/>
        <v>plays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264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 s="10">
        <f t="shared" si="265"/>
        <v>42168.071527777778</v>
      </c>
      <c r="L2826">
        <v>1431412196</v>
      </c>
      <c r="M2826" s="10">
        <f t="shared" si="266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267"/>
        <v>50.666666666666664</v>
      </c>
      <c r="S2826" s="7" t="str">
        <f t="shared" si="268"/>
        <v>theater</v>
      </c>
      <c r="T2826" s="7" t="str">
        <f t="shared" si="269"/>
        <v>plays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264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 s="10">
        <f t="shared" si="265"/>
        <v>42342.792662037042</v>
      </c>
      <c r="L2827">
        <v>1446663686</v>
      </c>
      <c r="M2827" s="10">
        <f t="shared" si="266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267"/>
        <v>60.784313725490193</v>
      </c>
      <c r="S2827" s="7" t="str">
        <f t="shared" si="268"/>
        <v>theater</v>
      </c>
      <c r="T2827" s="7" t="str">
        <f t="shared" si="269"/>
        <v>plays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264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 s="10">
        <f t="shared" si="265"/>
        <v>42195.291666666672</v>
      </c>
      <c r="L2828">
        <v>1434415812</v>
      </c>
      <c r="M2828" s="10">
        <f t="shared" si="266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267"/>
        <v>113.42105263157895</v>
      </c>
      <c r="S2828" s="7" t="str">
        <f t="shared" si="268"/>
        <v>theater</v>
      </c>
      <c r="T2828" s="7" t="str">
        <f t="shared" si="269"/>
        <v>plays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264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 s="10">
        <f t="shared" si="265"/>
        <v>42524.6875</v>
      </c>
      <c r="L2829">
        <v>1462379066</v>
      </c>
      <c r="M2829" s="10">
        <f t="shared" si="266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267"/>
        <v>104.56521739130434</v>
      </c>
      <c r="S2829" s="7" t="str">
        <f t="shared" si="268"/>
        <v>theater</v>
      </c>
      <c r="T2829" s="7" t="str">
        <f t="shared" si="269"/>
        <v>plays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264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 s="10">
        <f t="shared" si="265"/>
        <v>42279.958333333328</v>
      </c>
      <c r="L2830">
        <v>1441606869</v>
      </c>
      <c r="M2830" s="10">
        <f t="shared" si="266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267"/>
        <v>98.30927835051547</v>
      </c>
      <c r="S2830" s="7" t="str">
        <f t="shared" si="268"/>
        <v>theater</v>
      </c>
      <c r="T2830" s="7" t="str">
        <f t="shared" si="269"/>
        <v>plays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264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 s="10">
        <f t="shared" si="265"/>
        <v>42523.434236111112</v>
      </c>
      <c r="L2831">
        <v>1462443918</v>
      </c>
      <c r="M2831" s="10">
        <f t="shared" si="266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267"/>
        <v>35.039473684210527</v>
      </c>
      <c r="S2831" s="7" t="str">
        <f t="shared" si="268"/>
        <v>theater</v>
      </c>
      <c r="T2831" s="7" t="str">
        <f t="shared" si="269"/>
        <v>plays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264"/>
        <v>1</v>
      </c>
      <c r="G2832" t="s">
        <v>8219</v>
      </c>
      <c r="H2832" t="s">
        <v>8224</v>
      </c>
      <c r="I2832" t="s">
        <v>8246</v>
      </c>
      <c r="J2832">
        <v>1399867140</v>
      </c>
      <c r="K2832" s="10">
        <f t="shared" si="265"/>
        <v>41771.165972222225</v>
      </c>
      <c r="L2832">
        <v>1398802148</v>
      </c>
      <c r="M2832" s="10">
        <f t="shared" si="266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267"/>
        <v>272.72727272727275</v>
      </c>
      <c r="S2832" s="7" t="str">
        <f t="shared" si="268"/>
        <v>theater</v>
      </c>
      <c r="T2832" s="7" t="str">
        <f t="shared" si="269"/>
        <v>plays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264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 s="10">
        <f t="shared" si="265"/>
        <v>42201.824884259258</v>
      </c>
      <c r="L2833">
        <v>1434484070</v>
      </c>
      <c r="M2833" s="10">
        <f t="shared" si="266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267"/>
        <v>63.846153846153847</v>
      </c>
      <c r="S2833" s="7" t="str">
        <f t="shared" si="268"/>
        <v>theater</v>
      </c>
      <c r="T2833" s="7" t="str">
        <f t="shared" si="269"/>
        <v>plays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264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 s="10">
        <f t="shared" si="265"/>
        <v>41966.916666666672</v>
      </c>
      <c r="L2834">
        <v>1414342894</v>
      </c>
      <c r="M2834" s="10">
        <f t="shared" si="266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267"/>
        <v>30.189368421052631</v>
      </c>
      <c r="S2834" s="7" t="str">
        <f t="shared" si="268"/>
        <v>theater</v>
      </c>
      <c r="T2834" s="7" t="str">
        <f t="shared" si="269"/>
        <v>plays</v>
      </c>
    </row>
    <row r="2835" spans="1:20" ht="18.7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264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 s="10">
        <f t="shared" si="265"/>
        <v>42288.083333333328</v>
      </c>
      <c r="L2835">
        <v>1442804633</v>
      </c>
      <c r="M2835" s="10">
        <f t="shared" si="266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267"/>
        <v>83.51428571428572</v>
      </c>
      <c r="S2835" s="7" t="str">
        <f t="shared" si="268"/>
        <v>theater</v>
      </c>
      <c r="T2835" s="7" t="str">
        <f t="shared" si="269"/>
        <v>plays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264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 s="10">
        <f t="shared" si="265"/>
        <v>42034.959837962961</v>
      </c>
      <c r="L2836">
        <v>1421362930</v>
      </c>
      <c r="M2836" s="10">
        <f t="shared" si="266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267"/>
        <v>64.761904761904759</v>
      </c>
      <c r="S2836" s="7" t="str">
        <f t="shared" si="268"/>
        <v>theater</v>
      </c>
      <c r="T2836" s="7" t="str">
        <f t="shared" si="269"/>
        <v>plays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264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 s="10">
        <f t="shared" si="265"/>
        <v>42343</v>
      </c>
      <c r="L2837">
        <v>1446742417</v>
      </c>
      <c r="M2837" s="10">
        <f t="shared" si="266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267"/>
        <v>20.118172043010752</v>
      </c>
      <c r="S2837" s="7" t="str">
        <f t="shared" si="268"/>
        <v>theater</v>
      </c>
      <c r="T2837" s="7" t="str">
        <f t="shared" si="269"/>
        <v>plays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264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 s="10">
        <f t="shared" si="265"/>
        <v>42784.207638888889</v>
      </c>
      <c r="L2838">
        <v>1484115418</v>
      </c>
      <c r="M2838" s="10">
        <f t="shared" si="266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267"/>
        <v>44.090909090909093</v>
      </c>
      <c r="S2838" s="7" t="str">
        <f t="shared" si="268"/>
        <v>theater</v>
      </c>
      <c r="T2838" s="7" t="str">
        <f t="shared" si="269"/>
        <v>plays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264"/>
        <v>1</v>
      </c>
      <c r="G2839" t="s">
        <v>8219</v>
      </c>
      <c r="H2839" t="s">
        <v>8229</v>
      </c>
      <c r="I2839" t="s">
        <v>8251</v>
      </c>
      <c r="J2839">
        <v>1449701284</v>
      </c>
      <c r="K2839" s="10">
        <f t="shared" si="265"/>
        <v>42347.950046296297</v>
      </c>
      <c r="L2839">
        <v>1446241684</v>
      </c>
      <c r="M2839" s="10">
        <f t="shared" si="266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267"/>
        <v>40.476190476190474</v>
      </c>
      <c r="S2839" s="7" t="str">
        <f t="shared" si="268"/>
        <v>theater</v>
      </c>
      <c r="T2839" s="7" t="str">
        <f t="shared" si="269"/>
        <v>plays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264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 s="10">
        <f t="shared" si="265"/>
        <v>41864.916666666664</v>
      </c>
      <c r="L2840">
        <v>1406039696</v>
      </c>
      <c r="M2840" s="10">
        <f t="shared" si="266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267"/>
        <v>44.537037037037038</v>
      </c>
      <c r="S2840" s="7" t="str">
        <f t="shared" si="268"/>
        <v>theater</v>
      </c>
      <c r="T2840" s="7" t="str">
        <f t="shared" si="269"/>
        <v>plays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264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 s="10">
        <f t="shared" si="265"/>
        <v>41876.207638888889</v>
      </c>
      <c r="L2841">
        <v>1406958354</v>
      </c>
      <c r="M2841" s="10">
        <f t="shared" si="266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267"/>
        <v>125.80645161290323</v>
      </c>
      <c r="S2841" s="7" t="str">
        <f t="shared" si="268"/>
        <v>theater</v>
      </c>
      <c r="T2841" s="7" t="str">
        <f t="shared" si="269"/>
        <v>plays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264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 s="10">
        <f t="shared" si="265"/>
        <v>42081.708333333328</v>
      </c>
      <c r="L2842">
        <v>1424825479</v>
      </c>
      <c r="M2842" s="10">
        <f t="shared" si="266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267"/>
        <v>19.696969696969695</v>
      </c>
      <c r="S2842" s="7" t="str">
        <f t="shared" si="268"/>
        <v>theater</v>
      </c>
      <c r="T2842" s="7" t="str">
        <f t="shared" si="269"/>
        <v>plays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264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 s="10">
        <f t="shared" si="265"/>
        <v>42351.781215277777</v>
      </c>
      <c r="L2843">
        <v>1444844697</v>
      </c>
      <c r="M2843" s="10">
        <f t="shared" si="266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267"/>
        <v>10</v>
      </c>
      <c r="S2843" s="7" t="str">
        <f t="shared" si="268"/>
        <v>theater</v>
      </c>
      <c r="T2843" s="7" t="str">
        <f t="shared" si="269"/>
        <v>plays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264"/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0">
        <f t="shared" si="265"/>
        <v>41811.458333333336</v>
      </c>
      <c r="L2844">
        <v>1401058295</v>
      </c>
      <c r="M2844" s="10">
        <f t="shared" si="266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6">
        <v>0</v>
      </c>
      <c r="S2844" s="7" t="str">
        <f t="shared" si="268"/>
        <v>theater</v>
      </c>
      <c r="T2844" s="7" t="str">
        <f t="shared" si="269"/>
        <v>plays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264"/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0">
        <f t="shared" si="265"/>
        <v>42534.166666666672</v>
      </c>
      <c r="L2845">
        <v>1462210950</v>
      </c>
      <c r="M2845" s="10">
        <f t="shared" si="266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6">
        <v>0</v>
      </c>
      <c r="S2845" s="7" t="str">
        <f t="shared" si="268"/>
        <v>theater</v>
      </c>
      <c r="T2845" s="7" t="str">
        <f t="shared" si="269"/>
        <v>plays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264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 s="10">
        <f t="shared" si="265"/>
        <v>42739.546064814815</v>
      </c>
      <c r="L2846">
        <v>1480943180</v>
      </c>
      <c r="M2846" s="10">
        <f t="shared" si="266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267"/>
        <v>30</v>
      </c>
      <c r="S2846" s="7" t="str">
        <f t="shared" si="268"/>
        <v>theater</v>
      </c>
      <c r="T2846" s="7" t="str">
        <f t="shared" si="269"/>
        <v>plays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264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 s="10">
        <f t="shared" si="265"/>
        <v>42163.016585648147</v>
      </c>
      <c r="L2847">
        <v>1428539033</v>
      </c>
      <c r="M2847" s="10">
        <f t="shared" si="266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267"/>
        <v>60.666666666666664</v>
      </c>
      <c r="S2847" s="7" t="str">
        <f t="shared" si="268"/>
        <v>theater</v>
      </c>
      <c r="T2847" s="7" t="str">
        <f t="shared" si="269"/>
        <v>plays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264"/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0">
        <f t="shared" si="265"/>
        <v>42153.692060185189</v>
      </c>
      <c r="L2848">
        <v>1429029394</v>
      </c>
      <c r="M2848" s="10">
        <f t="shared" si="266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6">
        <v>0</v>
      </c>
      <c r="S2848" s="7" t="str">
        <f t="shared" si="268"/>
        <v>theater</v>
      </c>
      <c r="T2848" s="7" t="str">
        <f t="shared" si="269"/>
        <v>plays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264"/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0">
        <f t="shared" si="265"/>
        <v>42513.806307870371</v>
      </c>
      <c r="L2849">
        <v>1458847265</v>
      </c>
      <c r="M2849" s="10">
        <f t="shared" si="266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6">
        <v>0</v>
      </c>
      <c r="S2849" s="7" t="str">
        <f t="shared" si="268"/>
        <v>theater</v>
      </c>
      <c r="T2849" s="7" t="str">
        <f t="shared" si="269"/>
        <v>plays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264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 s="10">
        <f t="shared" si="265"/>
        <v>42153.648831018523</v>
      </c>
      <c r="L2850">
        <v>1430321659</v>
      </c>
      <c r="M2850" s="10">
        <f t="shared" si="266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267"/>
        <v>23.333333333333332</v>
      </c>
      <c r="S2850" s="7" t="str">
        <f t="shared" si="268"/>
        <v>theater</v>
      </c>
      <c r="T2850" s="7" t="str">
        <f t="shared" si="269"/>
        <v>plays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264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 s="10">
        <f t="shared" si="265"/>
        <v>42483.428240740745</v>
      </c>
      <c r="L2851">
        <v>1458814600</v>
      </c>
      <c r="M2851" s="10">
        <f t="shared" si="266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267"/>
        <v>5</v>
      </c>
      <c r="S2851" s="7" t="str">
        <f t="shared" si="268"/>
        <v>theater</v>
      </c>
      <c r="T2851" s="7" t="str">
        <f t="shared" si="269"/>
        <v>plays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264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 s="10">
        <f t="shared" si="265"/>
        <v>41888.007071759261</v>
      </c>
      <c r="L2852">
        <v>1407370211</v>
      </c>
      <c r="M2852" s="10">
        <f t="shared" si="266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267"/>
        <v>23.923076923076923</v>
      </c>
      <c r="S2852" s="7" t="str">
        <f t="shared" si="268"/>
        <v>theater</v>
      </c>
      <c r="T2852" s="7" t="str">
        <f t="shared" si="269"/>
        <v>plays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264"/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0">
        <f t="shared" si="265"/>
        <v>42398.970138888893</v>
      </c>
      <c r="L2853">
        <v>1453334629</v>
      </c>
      <c r="M2853" s="10">
        <f t="shared" si="266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6">
        <v>0</v>
      </c>
      <c r="S2853" s="7" t="str">
        <f t="shared" si="268"/>
        <v>theater</v>
      </c>
      <c r="T2853" s="7" t="str">
        <f t="shared" si="269"/>
        <v>plays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264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 s="10">
        <f t="shared" si="265"/>
        <v>41811.045173611114</v>
      </c>
      <c r="L2854">
        <v>1400720703</v>
      </c>
      <c r="M2854" s="10">
        <f t="shared" si="266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267"/>
        <v>15.833333333333334</v>
      </c>
      <c r="S2854" s="7" t="str">
        <f t="shared" si="268"/>
        <v>theater</v>
      </c>
      <c r="T2854" s="7" t="str">
        <f t="shared" si="269"/>
        <v>plays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264"/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0">
        <f t="shared" si="265"/>
        <v>41896.190937499996</v>
      </c>
      <c r="L2855">
        <v>1405485297</v>
      </c>
      <c r="M2855" s="10">
        <f t="shared" si="266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6">
        <v>0</v>
      </c>
      <c r="S2855" s="7" t="str">
        <f t="shared" si="268"/>
        <v>theater</v>
      </c>
      <c r="T2855" s="7" t="str">
        <f t="shared" si="269"/>
        <v>plays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264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 s="10">
        <f t="shared" si="265"/>
        <v>42131.71665509259</v>
      </c>
      <c r="L2856">
        <v>1429290719</v>
      </c>
      <c r="M2856" s="10">
        <f t="shared" si="266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267"/>
        <v>29.785714285714285</v>
      </c>
      <c r="S2856" s="7" t="str">
        <f t="shared" si="268"/>
        <v>theater</v>
      </c>
      <c r="T2856" s="7" t="str">
        <f t="shared" si="269"/>
        <v>plays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264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 s="10">
        <f t="shared" si="265"/>
        <v>42398.981944444444</v>
      </c>
      <c r="L2857">
        <v>1451607071</v>
      </c>
      <c r="M2857" s="10">
        <f t="shared" si="266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267"/>
        <v>60</v>
      </c>
      <c r="S2857" s="7" t="str">
        <f t="shared" si="268"/>
        <v>theater</v>
      </c>
      <c r="T2857" s="7" t="str">
        <f t="shared" si="269"/>
        <v>plays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264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 s="10">
        <f t="shared" si="265"/>
        <v>42224.898611111115</v>
      </c>
      <c r="L2858">
        <v>1433897647</v>
      </c>
      <c r="M2858" s="10">
        <f t="shared" si="266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267"/>
        <v>24.333333333333332</v>
      </c>
      <c r="S2858" s="7" t="str">
        <f t="shared" si="268"/>
        <v>theater</v>
      </c>
      <c r="T2858" s="7" t="str">
        <f t="shared" si="269"/>
        <v>plays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264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 s="10">
        <f t="shared" si="265"/>
        <v>42786.75</v>
      </c>
      <c r="L2859">
        <v>1482444295</v>
      </c>
      <c r="M2859" s="10">
        <f t="shared" si="266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267"/>
        <v>500</v>
      </c>
      <c r="S2859" s="7" t="str">
        <f t="shared" si="268"/>
        <v>theater</v>
      </c>
      <c r="T2859" s="7" t="str">
        <f t="shared" si="269"/>
        <v>plays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264"/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0">
        <f t="shared" si="265"/>
        <v>41978.477777777778</v>
      </c>
      <c r="L2860">
        <v>1415711095</v>
      </c>
      <c r="M2860" s="10">
        <f t="shared" si="266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6">
        <v>0</v>
      </c>
      <c r="S2860" s="7" t="str">
        <f t="shared" si="268"/>
        <v>theater</v>
      </c>
      <c r="T2860" s="7" t="str">
        <f t="shared" si="269"/>
        <v>plays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264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 s="10">
        <f t="shared" si="265"/>
        <v>42293.362314814818</v>
      </c>
      <c r="L2861">
        <v>1439800904</v>
      </c>
      <c r="M2861" s="10">
        <f t="shared" si="266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267"/>
        <v>35</v>
      </c>
      <c r="S2861" s="7" t="str">
        <f t="shared" si="268"/>
        <v>theater</v>
      </c>
      <c r="T2861" s="7" t="str">
        <f t="shared" si="269"/>
        <v>plays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264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 s="10">
        <f t="shared" si="265"/>
        <v>42540.800648148142</v>
      </c>
      <c r="L2862">
        <v>1461179576</v>
      </c>
      <c r="M2862" s="10">
        <f t="shared" si="266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267"/>
        <v>29.555555555555557</v>
      </c>
      <c r="S2862" s="7" t="str">
        <f t="shared" si="268"/>
        <v>theater</v>
      </c>
      <c r="T2862" s="7" t="str">
        <f t="shared" si="269"/>
        <v>plays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264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 s="10">
        <f t="shared" si="265"/>
        <v>42271.590833333335</v>
      </c>
      <c r="L2863">
        <v>1441894248</v>
      </c>
      <c r="M2863" s="10">
        <f t="shared" si="266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267"/>
        <v>26.666666666666668</v>
      </c>
      <c r="S2863" s="7" t="str">
        <f t="shared" si="268"/>
        <v>theater</v>
      </c>
      <c r="T2863" s="7" t="str">
        <f t="shared" si="269"/>
        <v>plays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264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 s="10">
        <f t="shared" si="265"/>
        <v>41814.789687500001</v>
      </c>
      <c r="L2864">
        <v>1401044229</v>
      </c>
      <c r="M2864" s="10">
        <f t="shared" si="266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267"/>
        <v>18.333333333333332</v>
      </c>
      <c r="S2864" s="7" t="str">
        <f t="shared" si="268"/>
        <v>theater</v>
      </c>
      <c r="T2864" s="7" t="str">
        <f t="shared" si="269"/>
        <v>plays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264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 s="10">
        <f t="shared" si="265"/>
        <v>41891.675034722226</v>
      </c>
      <c r="L2865">
        <v>1405095123</v>
      </c>
      <c r="M2865" s="10">
        <f t="shared" si="266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267"/>
        <v>20</v>
      </c>
      <c r="S2865" s="7" t="str">
        <f t="shared" si="268"/>
        <v>theater</v>
      </c>
      <c r="T2865" s="7" t="str">
        <f t="shared" si="269"/>
        <v>plays</v>
      </c>
    </row>
    <row r="2866" spans="1:20" ht="18.7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264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 s="10">
        <f t="shared" si="265"/>
        <v>42202.554166666669</v>
      </c>
      <c r="L2866">
        <v>1434552207</v>
      </c>
      <c r="M2866" s="10">
        <f t="shared" si="266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267"/>
        <v>13.333333333333334</v>
      </c>
      <c r="S2866" s="7" t="str">
        <f t="shared" si="268"/>
        <v>theater</v>
      </c>
      <c r="T2866" s="7" t="str">
        <f t="shared" si="269"/>
        <v>plays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264"/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0">
        <f t="shared" si="265"/>
        <v>42010.114108796297</v>
      </c>
      <c r="L2867">
        <v>1415328259</v>
      </c>
      <c r="M2867" s="10">
        <f t="shared" si="266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6">
        <v>0</v>
      </c>
      <c r="S2867" s="7" t="str">
        <f t="shared" si="268"/>
        <v>theater</v>
      </c>
      <c r="T2867" s="7" t="str">
        <f t="shared" si="269"/>
        <v>plays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264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 s="10">
        <f t="shared" si="265"/>
        <v>42657.916666666672</v>
      </c>
      <c r="L2868">
        <v>1473893721</v>
      </c>
      <c r="M2868" s="10">
        <f t="shared" si="266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267"/>
        <v>22.5</v>
      </c>
      <c r="S2868" s="7" t="str">
        <f t="shared" si="268"/>
        <v>theater</v>
      </c>
      <c r="T2868" s="7" t="str">
        <f t="shared" si="269"/>
        <v>plays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264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 s="10">
        <f t="shared" si="265"/>
        <v>42555.166666666672</v>
      </c>
      <c r="L2869">
        <v>1465533672</v>
      </c>
      <c r="M2869" s="10">
        <f t="shared" si="266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267"/>
        <v>50.4</v>
      </c>
      <c r="S2869" s="7" t="str">
        <f t="shared" si="268"/>
        <v>theater</v>
      </c>
      <c r="T2869" s="7" t="str">
        <f t="shared" si="269"/>
        <v>plays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264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 s="10">
        <f t="shared" si="265"/>
        <v>42648.827013888891</v>
      </c>
      <c r="L2870">
        <v>1473105054</v>
      </c>
      <c r="M2870" s="10">
        <f t="shared" si="266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267"/>
        <v>105.02933333333334</v>
      </c>
      <c r="S2870" s="7" t="str">
        <f t="shared" si="268"/>
        <v>theater</v>
      </c>
      <c r="T2870" s="7" t="str">
        <f t="shared" si="269"/>
        <v>plays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264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 s="10">
        <f t="shared" si="265"/>
        <v>42570.593530092592</v>
      </c>
      <c r="L2871">
        <v>1466345681</v>
      </c>
      <c r="M2871" s="10">
        <f t="shared" si="266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267"/>
        <v>35.4</v>
      </c>
      <c r="S2871" s="7" t="str">
        <f t="shared" si="268"/>
        <v>theater</v>
      </c>
      <c r="T2871" s="7" t="str">
        <f t="shared" si="269"/>
        <v>plays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264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 s="10">
        <f t="shared" si="265"/>
        <v>41776.189409722225</v>
      </c>
      <c r="L2872">
        <v>1397709165</v>
      </c>
      <c r="M2872" s="10">
        <f t="shared" si="266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267"/>
        <v>83.333333333333329</v>
      </c>
      <c r="S2872" s="7" t="str">
        <f t="shared" si="268"/>
        <v>theater</v>
      </c>
      <c r="T2872" s="7" t="str">
        <f t="shared" si="269"/>
        <v>plays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264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 s="10">
        <f t="shared" si="265"/>
        <v>41994.738576388889</v>
      </c>
      <c r="L2873">
        <v>1417455813</v>
      </c>
      <c r="M2873" s="10">
        <f t="shared" si="266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267"/>
        <v>35.92307692307692</v>
      </c>
      <c r="S2873" s="7" t="str">
        <f t="shared" si="268"/>
        <v>theater</v>
      </c>
      <c r="T2873" s="7" t="str">
        <f t="shared" si="269"/>
        <v>plays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264"/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0">
        <f t="shared" si="265"/>
        <v>42175.11618055556</v>
      </c>
      <c r="L2874">
        <v>1429584438</v>
      </c>
      <c r="M2874" s="10">
        <f t="shared" si="266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6">
        <v>0</v>
      </c>
      <c r="S2874" s="7" t="str">
        <f t="shared" si="268"/>
        <v>theater</v>
      </c>
      <c r="T2874" s="7" t="str">
        <f t="shared" si="269"/>
        <v>plays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264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 s="10">
        <f t="shared" si="265"/>
        <v>42032.817488425921</v>
      </c>
      <c r="L2875">
        <v>1419881831</v>
      </c>
      <c r="M2875" s="10">
        <f t="shared" si="266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267"/>
        <v>119.125</v>
      </c>
      <c r="S2875" s="7" t="str">
        <f t="shared" si="268"/>
        <v>theater</v>
      </c>
      <c r="T2875" s="7" t="str">
        <f t="shared" si="269"/>
        <v>plays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264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 s="10">
        <f t="shared" si="265"/>
        <v>42752.84474537037</v>
      </c>
      <c r="L2876">
        <v>1482092186</v>
      </c>
      <c r="M2876" s="10">
        <f t="shared" si="266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267"/>
        <v>90.333333333333329</v>
      </c>
      <c r="S2876" s="7" t="str">
        <f t="shared" si="268"/>
        <v>theater</v>
      </c>
      <c r="T2876" s="7" t="str">
        <f t="shared" si="269"/>
        <v>plays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264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 s="10">
        <f t="shared" si="265"/>
        <v>42495.128391203703</v>
      </c>
      <c r="L2877">
        <v>1459825493</v>
      </c>
      <c r="M2877" s="10">
        <f t="shared" si="266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267"/>
        <v>2.3333333333333335</v>
      </c>
      <c r="S2877" s="7" t="str">
        <f t="shared" si="268"/>
        <v>theater</v>
      </c>
      <c r="T2877" s="7" t="str">
        <f t="shared" si="269"/>
        <v>plays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264"/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0">
        <f t="shared" si="265"/>
        <v>42201.743969907402</v>
      </c>
      <c r="L2878">
        <v>1434477079</v>
      </c>
      <c r="M2878" s="10">
        <f t="shared" si="266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6">
        <v>0</v>
      </c>
      <c r="S2878" s="7" t="str">
        <f t="shared" si="268"/>
        <v>theater</v>
      </c>
      <c r="T2878" s="7" t="str">
        <f t="shared" si="269"/>
        <v>plays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264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 s="10">
        <f t="shared" si="265"/>
        <v>42704.708333333328</v>
      </c>
      <c r="L2879">
        <v>1477781724</v>
      </c>
      <c r="M2879" s="10">
        <f t="shared" si="266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267"/>
        <v>108.33333333333333</v>
      </c>
      <c r="S2879" s="7" t="str">
        <f t="shared" si="268"/>
        <v>theater</v>
      </c>
      <c r="T2879" s="7" t="str">
        <f t="shared" si="269"/>
        <v>plays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264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 s="10">
        <f t="shared" si="265"/>
        <v>42188.615682870368</v>
      </c>
      <c r="L2880">
        <v>1430750795</v>
      </c>
      <c r="M2880" s="10">
        <f t="shared" si="266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267"/>
        <v>15.75</v>
      </c>
      <c r="S2880" s="7" t="str">
        <f t="shared" si="268"/>
        <v>theater</v>
      </c>
      <c r="T2880" s="7" t="str">
        <f t="shared" si="269"/>
        <v>plays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264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 s="10">
        <f t="shared" si="265"/>
        <v>42389.725243055553</v>
      </c>
      <c r="L2881">
        <v>1450718661</v>
      </c>
      <c r="M2881" s="10">
        <f t="shared" si="266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267"/>
        <v>29</v>
      </c>
      <c r="S2881" s="7" t="str">
        <f t="shared" si="268"/>
        <v>theater</v>
      </c>
      <c r="T2881" s="7" t="str">
        <f t="shared" si="269"/>
        <v>plays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264"/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 s="10">
        <f t="shared" si="265"/>
        <v>42236.711805555555</v>
      </c>
      <c r="L2882">
        <v>1436305452</v>
      </c>
      <c r="M2882" s="10">
        <f t="shared" si="266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6">
        <f t="shared" si="267"/>
        <v>96.551724137931032</v>
      </c>
      <c r="S2882" s="7" t="str">
        <f t="shared" si="268"/>
        <v>theater</v>
      </c>
      <c r="T2882" s="7" t="str">
        <f t="shared" si="269"/>
        <v>plays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270">E2883/D2883</f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0">
        <f t="shared" ref="K2883:K2946" si="271">(((J2883/60)/60)/24)+DATE(1970,1,1)</f>
        <v>41976.639305555553</v>
      </c>
      <c r="L2883">
        <v>1412432436</v>
      </c>
      <c r="M2883" s="10">
        <f t="shared" ref="M2883:M2946" si="272">(((L2883/60)/60)/24)+DATE(1970,1,1)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6">
        <v>0</v>
      </c>
      <c r="S2883" s="7" t="str">
        <f t="shared" ref="S2883:S2946" si="273">LEFT($Q2883,FIND("/",$Q2883)-1)</f>
        <v>theater</v>
      </c>
      <c r="T2883" s="7" t="str">
        <f t="shared" ref="T2883:T2946" si="274">RIGHT($Q2883,LEN($Q2883)-FIND("/",$Q2883))</f>
        <v>plays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27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 s="10">
        <f t="shared" si="271"/>
        <v>42491.596273148149</v>
      </c>
      <c r="L2884">
        <v>1459520318</v>
      </c>
      <c r="M2884" s="10">
        <f t="shared" si="272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ref="R2884:R2946" si="275">E2884/O2884</f>
        <v>63</v>
      </c>
      <c r="S2884" s="7" t="str">
        <f t="shared" si="273"/>
        <v>theater</v>
      </c>
      <c r="T2884" s="7" t="str">
        <f t="shared" si="274"/>
        <v>plays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27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 s="10">
        <f t="shared" si="271"/>
        <v>42406.207638888889</v>
      </c>
      <c r="L2885">
        <v>1451684437</v>
      </c>
      <c r="M2885" s="10">
        <f t="shared" si="272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275"/>
        <v>381.6</v>
      </c>
      <c r="S2885" s="7" t="str">
        <f t="shared" si="273"/>
        <v>theater</v>
      </c>
      <c r="T2885" s="7" t="str">
        <f t="shared" si="274"/>
        <v>plays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27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 s="10">
        <f t="shared" si="271"/>
        <v>41978.727256944447</v>
      </c>
      <c r="L2886">
        <v>1415208435</v>
      </c>
      <c r="M2886" s="10">
        <f t="shared" si="272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275"/>
        <v>46.25</v>
      </c>
      <c r="S2886" s="7" t="str">
        <f t="shared" si="273"/>
        <v>theater</v>
      </c>
      <c r="T2886" s="7" t="str">
        <f t="shared" si="274"/>
        <v>plays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27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 s="10">
        <f t="shared" si="271"/>
        <v>42077.034733796296</v>
      </c>
      <c r="L2887">
        <v>1423705801</v>
      </c>
      <c r="M2887" s="10">
        <f t="shared" si="272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275"/>
        <v>26</v>
      </c>
      <c r="S2887" s="7" t="str">
        <f t="shared" si="273"/>
        <v>theater</v>
      </c>
      <c r="T2887" s="7" t="str">
        <f t="shared" si="274"/>
        <v>plays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27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 s="10">
        <f t="shared" si="271"/>
        <v>42266.165972222225</v>
      </c>
      <c r="L2888">
        <v>1442243484</v>
      </c>
      <c r="M2888" s="10">
        <f t="shared" si="272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275"/>
        <v>10</v>
      </c>
      <c r="S2888" s="7" t="str">
        <f t="shared" si="273"/>
        <v>theater</v>
      </c>
      <c r="T2888" s="7" t="str">
        <f t="shared" si="274"/>
        <v>plays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27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 s="10">
        <f t="shared" si="271"/>
        <v>42015.427361111113</v>
      </c>
      <c r="L2889">
        <v>1418379324</v>
      </c>
      <c r="M2889" s="10">
        <f t="shared" si="272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275"/>
        <v>5</v>
      </c>
      <c r="S2889" s="7" t="str">
        <f t="shared" si="273"/>
        <v>theater</v>
      </c>
      <c r="T2889" s="7" t="str">
        <f t="shared" si="274"/>
        <v>plays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270"/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0">
        <f t="shared" si="271"/>
        <v>41930.207638888889</v>
      </c>
      <c r="L2890">
        <v>1412945440</v>
      </c>
      <c r="M2890" s="10">
        <f t="shared" si="272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6">
        <v>0</v>
      </c>
      <c r="S2890" s="7" t="str">
        <f t="shared" si="273"/>
        <v>theater</v>
      </c>
      <c r="T2890" s="7" t="str">
        <f t="shared" si="274"/>
        <v>plays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27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 s="10">
        <f t="shared" si="271"/>
        <v>41880.863252314812</v>
      </c>
      <c r="L2891">
        <v>1406752985</v>
      </c>
      <c r="M2891" s="10">
        <f t="shared" si="272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275"/>
        <v>81.571428571428569</v>
      </c>
      <c r="S2891" s="7" t="str">
        <f t="shared" si="273"/>
        <v>theater</v>
      </c>
      <c r="T2891" s="7" t="str">
        <f t="shared" si="274"/>
        <v>plays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27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 s="10">
        <f t="shared" si="271"/>
        <v>41860.125</v>
      </c>
      <c r="L2892">
        <v>1405100992</v>
      </c>
      <c r="M2892" s="10">
        <f t="shared" si="272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275"/>
        <v>7</v>
      </c>
      <c r="S2892" s="7" t="str">
        <f t="shared" si="273"/>
        <v>theater</v>
      </c>
      <c r="T2892" s="7" t="str">
        <f t="shared" si="274"/>
        <v>plays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27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 s="10">
        <f t="shared" si="271"/>
        <v>42475.84175925926</v>
      </c>
      <c r="L2893">
        <v>1455570728</v>
      </c>
      <c r="M2893" s="10">
        <f t="shared" si="272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275"/>
        <v>27.3</v>
      </c>
      <c r="S2893" s="7" t="str">
        <f t="shared" si="273"/>
        <v>theater</v>
      </c>
      <c r="T2893" s="7" t="str">
        <f t="shared" si="274"/>
        <v>plays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27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 s="10">
        <f t="shared" si="271"/>
        <v>41876.875</v>
      </c>
      <c r="L2894">
        <v>1408381704</v>
      </c>
      <c r="M2894" s="10">
        <f t="shared" si="272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275"/>
        <v>29.411764705882351</v>
      </c>
      <c r="S2894" s="7" t="str">
        <f t="shared" si="273"/>
        <v>theater</v>
      </c>
      <c r="T2894" s="7" t="str">
        <f t="shared" si="274"/>
        <v>plays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27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 s="10">
        <f t="shared" si="271"/>
        <v>42013.083333333328</v>
      </c>
      <c r="L2895">
        <v>1415644395</v>
      </c>
      <c r="M2895" s="10">
        <f t="shared" si="272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275"/>
        <v>12.5</v>
      </c>
      <c r="S2895" s="7" t="str">
        <f t="shared" si="273"/>
        <v>theater</v>
      </c>
      <c r="T2895" s="7" t="str">
        <f t="shared" si="274"/>
        <v>plays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270"/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0">
        <f t="shared" si="271"/>
        <v>42097.944618055553</v>
      </c>
      <c r="L2896">
        <v>1422920415</v>
      </c>
      <c r="M2896" s="10">
        <f t="shared" si="272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6">
        <v>0</v>
      </c>
      <c r="S2896" s="7" t="str">
        <f t="shared" si="273"/>
        <v>theater</v>
      </c>
      <c r="T2896" s="7" t="str">
        <f t="shared" si="274"/>
        <v>plays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27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 s="10">
        <f t="shared" si="271"/>
        <v>41812.875</v>
      </c>
      <c r="L2897">
        <v>1403356792</v>
      </c>
      <c r="M2897" s="10">
        <f t="shared" si="272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275"/>
        <v>5.75</v>
      </c>
      <c r="S2897" s="7" t="str">
        <f t="shared" si="273"/>
        <v>theater</v>
      </c>
      <c r="T2897" s="7" t="str">
        <f t="shared" si="274"/>
        <v>plays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27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 s="10">
        <f t="shared" si="271"/>
        <v>42716.25</v>
      </c>
      <c r="L2898">
        <v>1480283321</v>
      </c>
      <c r="M2898" s="10">
        <f t="shared" si="272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275"/>
        <v>52.083333333333336</v>
      </c>
      <c r="S2898" s="7" t="str">
        <f t="shared" si="273"/>
        <v>theater</v>
      </c>
      <c r="T2898" s="7" t="str">
        <f t="shared" si="274"/>
        <v>plays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27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 s="10">
        <f t="shared" si="271"/>
        <v>42288.645196759258</v>
      </c>
      <c r="L2899">
        <v>1441985458</v>
      </c>
      <c r="M2899" s="10">
        <f t="shared" si="272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275"/>
        <v>183.33333333333334</v>
      </c>
      <c r="S2899" s="7" t="str">
        <f t="shared" si="273"/>
        <v>theater</v>
      </c>
      <c r="T2899" s="7" t="str">
        <f t="shared" si="274"/>
        <v>plays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27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 s="10">
        <f t="shared" si="271"/>
        <v>42308.664965277778</v>
      </c>
      <c r="L2900">
        <v>1443715053</v>
      </c>
      <c r="M2900" s="10">
        <f t="shared" si="272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275"/>
        <v>26.333333333333332</v>
      </c>
      <c r="S2900" s="7" t="str">
        <f t="shared" si="273"/>
        <v>theater</v>
      </c>
      <c r="T2900" s="7" t="str">
        <f t="shared" si="274"/>
        <v>plays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270"/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0">
        <f t="shared" si="271"/>
        <v>42575.078217592592</v>
      </c>
      <c r="L2901">
        <v>1464141158</v>
      </c>
      <c r="M2901" s="10">
        <f t="shared" si="272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6">
        <v>0</v>
      </c>
      <c r="S2901" s="7" t="str">
        <f t="shared" si="273"/>
        <v>theater</v>
      </c>
      <c r="T2901" s="7" t="str">
        <f t="shared" si="274"/>
        <v>plays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27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 s="10">
        <f t="shared" si="271"/>
        <v>41860.234166666669</v>
      </c>
      <c r="L2902">
        <v>1404970632</v>
      </c>
      <c r="M2902" s="10">
        <f t="shared" si="272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275"/>
        <v>486.42857142857144</v>
      </c>
      <c r="S2902" s="7" t="str">
        <f t="shared" si="273"/>
        <v>theater</v>
      </c>
      <c r="T2902" s="7" t="str">
        <f t="shared" si="274"/>
        <v>plays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27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 s="10">
        <f t="shared" si="271"/>
        <v>42042.904386574075</v>
      </c>
      <c r="L2903">
        <v>1418161339</v>
      </c>
      <c r="M2903" s="10">
        <f t="shared" si="272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275"/>
        <v>3</v>
      </c>
      <c r="S2903" s="7" t="str">
        <f t="shared" si="273"/>
        <v>theater</v>
      </c>
      <c r="T2903" s="7" t="str">
        <f t="shared" si="274"/>
        <v>plays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27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 s="10">
        <f t="shared" si="271"/>
        <v>42240.439768518518</v>
      </c>
      <c r="L2904">
        <v>1437820396</v>
      </c>
      <c r="M2904" s="10">
        <f t="shared" si="272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275"/>
        <v>25</v>
      </c>
      <c r="S2904" s="7" t="str">
        <f t="shared" si="273"/>
        <v>theater</v>
      </c>
      <c r="T2904" s="7" t="str">
        <f t="shared" si="274"/>
        <v>plays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27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 s="10">
        <f t="shared" si="271"/>
        <v>42256.166874999995</v>
      </c>
      <c r="L2905">
        <v>1436587218</v>
      </c>
      <c r="M2905" s="10">
        <f t="shared" si="272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275"/>
        <v>9.75</v>
      </c>
      <c r="S2905" s="7" t="str">
        <f t="shared" si="273"/>
        <v>theater</v>
      </c>
      <c r="T2905" s="7" t="str">
        <f t="shared" si="274"/>
        <v>plays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27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 s="10">
        <f t="shared" si="271"/>
        <v>41952.5</v>
      </c>
      <c r="L2906">
        <v>1414538031</v>
      </c>
      <c r="M2906" s="10">
        <f t="shared" si="272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275"/>
        <v>18.75</v>
      </c>
      <c r="S2906" s="7" t="str">
        <f t="shared" si="273"/>
        <v>theater</v>
      </c>
      <c r="T2906" s="7" t="str">
        <f t="shared" si="274"/>
        <v>plays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27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 s="10">
        <f t="shared" si="271"/>
        <v>42620.056863425925</v>
      </c>
      <c r="L2907">
        <v>1472001713</v>
      </c>
      <c r="M2907" s="10">
        <f t="shared" si="272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275"/>
        <v>36.588235294117645</v>
      </c>
      <c r="S2907" s="7" t="str">
        <f t="shared" si="273"/>
        <v>theater</v>
      </c>
      <c r="T2907" s="7" t="str">
        <f t="shared" si="274"/>
        <v>plays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27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 s="10">
        <f t="shared" si="271"/>
        <v>42217.041666666672</v>
      </c>
      <c r="L2908">
        <v>1436888066</v>
      </c>
      <c r="M2908" s="10">
        <f t="shared" si="272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275"/>
        <v>80.714285714285708</v>
      </c>
      <c r="S2908" s="7" t="str">
        <f t="shared" si="273"/>
        <v>theater</v>
      </c>
      <c r="T2908" s="7" t="str">
        <f t="shared" si="274"/>
        <v>plays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27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 s="10">
        <f t="shared" si="271"/>
        <v>42504.877743055549</v>
      </c>
      <c r="L2909">
        <v>1458075837</v>
      </c>
      <c r="M2909" s="10">
        <f t="shared" si="272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275"/>
        <v>1</v>
      </c>
      <c r="S2909" s="7" t="str">
        <f t="shared" si="273"/>
        <v>theater</v>
      </c>
      <c r="T2909" s="7" t="str">
        <f t="shared" si="274"/>
        <v>plays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27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 s="10">
        <f t="shared" si="271"/>
        <v>42529.731701388882</v>
      </c>
      <c r="L2910">
        <v>1462815219</v>
      </c>
      <c r="M2910" s="10">
        <f t="shared" si="272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275"/>
        <v>52.8</v>
      </c>
      <c r="S2910" s="7" t="str">
        <f t="shared" si="273"/>
        <v>theater</v>
      </c>
      <c r="T2910" s="7" t="str">
        <f t="shared" si="274"/>
        <v>plays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27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 s="10">
        <f t="shared" si="271"/>
        <v>41968.823611111111</v>
      </c>
      <c r="L2911">
        <v>1413527001</v>
      </c>
      <c r="M2911" s="10">
        <f t="shared" si="272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275"/>
        <v>20</v>
      </c>
      <c r="S2911" s="7" t="str">
        <f t="shared" si="273"/>
        <v>theater</v>
      </c>
      <c r="T2911" s="7" t="str">
        <f t="shared" si="274"/>
        <v>plays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27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 s="10">
        <f t="shared" si="271"/>
        <v>42167.841284722221</v>
      </c>
      <c r="L2912">
        <v>1428955887</v>
      </c>
      <c r="M2912" s="10">
        <f t="shared" si="272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275"/>
        <v>1</v>
      </c>
      <c r="S2912" s="7" t="str">
        <f t="shared" si="273"/>
        <v>theater</v>
      </c>
      <c r="T2912" s="7" t="str">
        <f t="shared" si="274"/>
        <v>plays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27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 s="10">
        <f t="shared" si="271"/>
        <v>42182.768819444449</v>
      </c>
      <c r="L2913">
        <v>1431973626</v>
      </c>
      <c r="M2913" s="10">
        <f t="shared" si="272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275"/>
        <v>46.928571428571431</v>
      </c>
      <c r="S2913" s="7" t="str">
        <f t="shared" si="273"/>
        <v>theater</v>
      </c>
      <c r="T2913" s="7" t="str">
        <f t="shared" si="274"/>
        <v>plays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27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 s="10">
        <f t="shared" si="271"/>
        <v>42384.131643518514</v>
      </c>
      <c r="L2914">
        <v>1450235374</v>
      </c>
      <c r="M2914" s="10">
        <f t="shared" si="272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275"/>
        <v>78.07692307692308</v>
      </c>
      <c r="S2914" s="7" t="str">
        <f t="shared" si="273"/>
        <v>theater</v>
      </c>
      <c r="T2914" s="7" t="str">
        <f t="shared" si="274"/>
        <v>plays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27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 s="10">
        <f t="shared" si="271"/>
        <v>41888.922905092593</v>
      </c>
      <c r="L2915">
        <v>1404857339</v>
      </c>
      <c r="M2915" s="10">
        <f t="shared" si="272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275"/>
        <v>1</v>
      </c>
      <c r="S2915" s="7" t="str">
        <f t="shared" si="273"/>
        <v>theater</v>
      </c>
      <c r="T2915" s="7" t="str">
        <f t="shared" si="274"/>
        <v>plays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27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 s="10">
        <f t="shared" si="271"/>
        <v>42077.865671296298</v>
      </c>
      <c r="L2916">
        <v>1421185594</v>
      </c>
      <c r="M2916" s="10">
        <f t="shared" si="272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275"/>
        <v>1</v>
      </c>
      <c r="S2916" s="7" t="str">
        <f t="shared" si="273"/>
        <v>theater</v>
      </c>
      <c r="T2916" s="7" t="str">
        <f t="shared" si="274"/>
        <v>plays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27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 s="10">
        <f t="shared" si="271"/>
        <v>42445.356365740736</v>
      </c>
      <c r="L2917">
        <v>1455528790</v>
      </c>
      <c r="M2917" s="10">
        <f t="shared" si="272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275"/>
        <v>203.66666666666666</v>
      </c>
      <c r="S2917" s="7" t="str">
        <f t="shared" si="273"/>
        <v>theater</v>
      </c>
      <c r="T2917" s="7" t="str">
        <f t="shared" si="274"/>
        <v>plays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27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 s="10">
        <f t="shared" si="271"/>
        <v>41778.476724537039</v>
      </c>
      <c r="L2918">
        <v>1398511589</v>
      </c>
      <c r="M2918" s="10">
        <f t="shared" si="272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275"/>
        <v>20.714285714285715</v>
      </c>
      <c r="S2918" s="7" t="str">
        <f t="shared" si="273"/>
        <v>theater</v>
      </c>
      <c r="T2918" s="7" t="str">
        <f t="shared" si="274"/>
        <v>plays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27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 s="10">
        <f t="shared" si="271"/>
        <v>42263.234340277777</v>
      </c>
      <c r="L2919">
        <v>1440826647</v>
      </c>
      <c r="M2919" s="10">
        <f t="shared" si="272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275"/>
        <v>48.555555555555557</v>
      </c>
      <c r="S2919" s="7" t="str">
        <f t="shared" si="273"/>
        <v>theater</v>
      </c>
      <c r="T2919" s="7" t="str">
        <f t="shared" si="274"/>
        <v>plays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27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 s="10">
        <f t="shared" si="271"/>
        <v>42306.629710648151</v>
      </c>
      <c r="L2920">
        <v>1443712007</v>
      </c>
      <c r="M2920" s="10">
        <f t="shared" si="272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275"/>
        <v>68.099999999999994</v>
      </c>
      <c r="S2920" s="7" t="str">
        <f t="shared" si="273"/>
        <v>theater</v>
      </c>
      <c r="T2920" s="7" t="str">
        <f t="shared" si="274"/>
        <v>plays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27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 s="10">
        <f t="shared" si="271"/>
        <v>41856.61954861111</v>
      </c>
      <c r="L2921">
        <v>1404658329</v>
      </c>
      <c r="M2921" s="10">
        <f t="shared" si="272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275"/>
        <v>8.5</v>
      </c>
      <c r="S2921" s="7" t="str">
        <f t="shared" si="273"/>
        <v>theater</v>
      </c>
      <c r="T2921" s="7" t="str">
        <f t="shared" si="274"/>
        <v>plays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27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 s="10">
        <f t="shared" si="271"/>
        <v>42088.750810185185</v>
      </c>
      <c r="L2922">
        <v>1424718070</v>
      </c>
      <c r="M2922" s="10">
        <f t="shared" si="272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275"/>
        <v>51.615384615384613</v>
      </c>
      <c r="S2922" s="7" t="str">
        <f t="shared" si="273"/>
        <v>theater</v>
      </c>
      <c r="T2922" s="7" t="str">
        <f t="shared" si="274"/>
        <v>plays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27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 s="10">
        <f t="shared" si="271"/>
        <v>41907.886620370373</v>
      </c>
      <c r="L2923">
        <v>1409087804</v>
      </c>
      <c r="M2923" s="10">
        <f t="shared" si="272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275"/>
        <v>43</v>
      </c>
      <c r="S2923" s="7" t="str">
        <f t="shared" si="273"/>
        <v>theater</v>
      </c>
      <c r="T2923" s="7" t="str">
        <f t="shared" si="274"/>
        <v>musical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270"/>
        <v>1</v>
      </c>
      <c r="G2924" t="s">
        <v>8219</v>
      </c>
      <c r="H2924" t="s">
        <v>8225</v>
      </c>
      <c r="I2924" t="s">
        <v>8247</v>
      </c>
      <c r="J2924">
        <v>1431982727</v>
      </c>
      <c r="K2924" s="10">
        <f t="shared" si="271"/>
        <v>42142.874155092592</v>
      </c>
      <c r="L2924">
        <v>1428094727</v>
      </c>
      <c r="M2924" s="10">
        <f t="shared" si="272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275"/>
        <v>83.333333333333329</v>
      </c>
      <c r="S2924" s="7" t="str">
        <f t="shared" si="273"/>
        <v>theater</v>
      </c>
      <c r="T2924" s="7" t="str">
        <f t="shared" si="274"/>
        <v>musical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270"/>
        <v>1</v>
      </c>
      <c r="G2925" t="s">
        <v>8219</v>
      </c>
      <c r="H2925" t="s">
        <v>8224</v>
      </c>
      <c r="I2925" t="s">
        <v>8246</v>
      </c>
      <c r="J2925">
        <v>1422068400</v>
      </c>
      <c r="K2925" s="10">
        <f t="shared" si="271"/>
        <v>42028.125</v>
      </c>
      <c r="L2925">
        <v>1420774779</v>
      </c>
      <c r="M2925" s="10">
        <f t="shared" si="272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275"/>
        <v>30</v>
      </c>
      <c r="S2925" s="7" t="str">
        <f t="shared" si="273"/>
        <v>theater</v>
      </c>
      <c r="T2925" s="7" t="str">
        <f t="shared" si="274"/>
        <v>musical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27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 s="10">
        <f t="shared" si="271"/>
        <v>42133.165972222225</v>
      </c>
      <c r="L2926">
        <v>1428585710</v>
      </c>
      <c r="M2926" s="10">
        <f t="shared" si="272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275"/>
        <v>175.51020408163265</v>
      </c>
      <c r="S2926" s="7" t="str">
        <f t="shared" si="273"/>
        <v>theater</v>
      </c>
      <c r="T2926" s="7" t="str">
        <f t="shared" si="274"/>
        <v>musical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27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 s="10">
        <f t="shared" si="271"/>
        <v>41893.584120370368</v>
      </c>
      <c r="L2927">
        <v>1407852068</v>
      </c>
      <c r="M2927" s="10">
        <f t="shared" si="272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275"/>
        <v>231.66175879396985</v>
      </c>
      <c r="S2927" s="7" t="str">
        <f t="shared" si="273"/>
        <v>theater</v>
      </c>
      <c r="T2927" s="7" t="str">
        <f t="shared" si="274"/>
        <v>musical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27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 s="10">
        <f t="shared" si="271"/>
        <v>42058.765960648147</v>
      </c>
      <c r="L2928">
        <v>1423506179</v>
      </c>
      <c r="M2928" s="10">
        <f t="shared" si="272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275"/>
        <v>75</v>
      </c>
      <c r="S2928" s="7" t="str">
        <f t="shared" si="273"/>
        <v>theater</v>
      </c>
      <c r="T2928" s="7" t="str">
        <f t="shared" si="274"/>
        <v>musical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27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 s="10">
        <f t="shared" si="271"/>
        <v>41835.208333333336</v>
      </c>
      <c r="L2929">
        <v>1402934629</v>
      </c>
      <c r="M2929" s="10">
        <f t="shared" si="272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275"/>
        <v>112.14285714285714</v>
      </c>
      <c r="S2929" s="7" t="str">
        <f t="shared" si="273"/>
        <v>theater</v>
      </c>
      <c r="T2929" s="7" t="str">
        <f t="shared" si="274"/>
        <v>musical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270"/>
        <v>1</v>
      </c>
      <c r="G2930" t="s">
        <v>8219</v>
      </c>
      <c r="H2930" t="s">
        <v>8224</v>
      </c>
      <c r="I2930" t="s">
        <v>8246</v>
      </c>
      <c r="J2930">
        <v>1457135846</v>
      </c>
      <c r="K2930" s="10">
        <f t="shared" si="271"/>
        <v>42433.998217592598</v>
      </c>
      <c r="L2930">
        <v>1454543846</v>
      </c>
      <c r="M2930" s="10">
        <f t="shared" si="272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275"/>
        <v>41.666666666666664</v>
      </c>
      <c r="S2930" s="7" t="str">
        <f t="shared" si="273"/>
        <v>theater</v>
      </c>
      <c r="T2930" s="7" t="str">
        <f t="shared" si="274"/>
        <v>musical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27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 s="10">
        <f t="shared" si="271"/>
        <v>41784.564328703702</v>
      </c>
      <c r="L2931">
        <v>1398432758</v>
      </c>
      <c r="M2931" s="10">
        <f t="shared" si="272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275"/>
        <v>255.17343750000001</v>
      </c>
      <c r="S2931" s="7" t="str">
        <f t="shared" si="273"/>
        <v>theater</v>
      </c>
      <c r="T2931" s="7" t="str">
        <f t="shared" si="274"/>
        <v>musical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27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 s="10">
        <f t="shared" si="271"/>
        <v>42131.584074074075</v>
      </c>
      <c r="L2932">
        <v>1428415264</v>
      </c>
      <c r="M2932" s="10">
        <f t="shared" si="272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275"/>
        <v>162.7741935483871</v>
      </c>
      <c r="S2932" s="7" t="str">
        <f t="shared" si="273"/>
        <v>theater</v>
      </c>
      <c r="T2932" s="7" t="str">
        <f t="shared" si="274"/>
        <v>musical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27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 s="10">
        <f t="shared" si="271"/>
        <v>41897.255555555559</v>
      </c>
      <c r="L2933">
        <v>1408604363</v>
      </c>
      <c r="M2933" s="10">
        <f t="shared" si="272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275"/>
        <v>88.333333333333329</v>
      </c>
      <c r="S2933" s="7" t="str">
        <f t="shared" si="273"/>
        <v>theater</v>
      </c>
      <c r="T2933" s="7" t="str">
        <f t="shared" si="274"/>
        <v>musical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27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 s="10">
        <f t="shared" si="271"/>
        <v>42056.458333333328</v>
      </c>
      <c r="L2934">
        <v>1421812637</v>
      </c>
      <c r="M2934" s="10">
        <f t="shared" si="272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275"/>
        <v>85.736842105263165</v>
      </c>
      <c r="S2934" s="7" t="str">
        <f t="shared" si="273"/>
        <v>theater</v>
      </c>
      <c r="T2934" s="7" t="str">
        <f t="shared" si="274"/>
        <v>musical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27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 s="10">
        <f t="shared" si="271"/>
        <v>42525.956631944442</v>
      </c>
      <c r="L2935">
        <v>1462489053</v>
      </c>
      <c r="M2935" s="10">
        <f t="shared" si="272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275"/>
        <v>47.574074074074076</v>
      </c>
      <c r="S2935" s="7" t="str">
        <f t="shared" si="273"/>
        <v>theater</v>
      </c>
      <c r="T2935" s="7" t="str">
        <f t="shared" si="274"/>
        <v>musical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27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 s="10">
        <f t="shared" si="271"/>
        <v>41805.636157407411</v>
      </c>
      <c r="L2936">
        <v>1400253364</v>
      </c>
      <c r="M2936" s="10">
        <f t="shared" si="272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275"/>
        <v>72.972972972972968</v>
      </c>
      <c r="S2936" s="7" t="str">
        <f t="shared" si="273"/>
        <v>theater</v>
      </c>
      <c r="T2936" s="7" t="str">
        <f t="shared" si="274"/>
        <v>musical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27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 s="10">
        <f t="shared" si="271"/>
        <v>42611.708333333328</v>
      </c>
      <c r="L2937">
        <v>1467468008</v>
      </c>
      <c r="M2937" s="10">
        <f t="shared" si="272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275"/>
        <v>90.538461538461533</v>
      </c>
      <c r="S2937" s="7" t="str">
        <f t="shared" si="273"/>
        <v>theater</v>
      </c>
      <c r="T2937" s="7" t="str">
        <f t="shared" si="274"/>
        <v>musical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27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 s="10">
        <f t="shared" si="271"/>
        <v>41925.207638888889</v>
      </c>
      <c r="L2938">
        <v>1412091423</v>
      </c>
      <c r="M2938" s="10">
        <f t="shared" si="272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275"/>
        <v>37.647058823529413</v>
      </c>
      <c r="S2938" s="7" t="str">
        <f t="shared" si="273"/>
        <v>theater</v>
      </c>
      <c r="T2938" s="7" t="str">
        <f t="shared" si="274"/>
        <v>musical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27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 s="10">
        <f t="shared" si="271"/>
        <v>41833.457326388889</v>
      </c>
      <c r="L2939">
        <v>1402657113</v>
      </c>
      <c r="M2939" s="10">
        <f t="shared" si="272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275"/>
        <v>36.363636363636367</v>
      </c>
      <c r="S2939" s="7" t="str">
        <f t="shared" si="273"/>
        <v>theater</v>
      </c>
      <c r="T2939" s="7" t="str">
        <f t="shared" si="274"/>
        <v>musical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27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 s="10">
        <f t="shared" si="271"/>
        <v>42034.703865740739</v>
      </c>
      <c r="L2940">
        <v>1420044814</v>
      </c>
      <c r="M2940" s="10">
        <f t="shared" si="272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275"/>
        <v>126.71875</v>
      </c>
      <c r="S2940" s="7" t="str">
        <f t="shared" si="273"/>
        <v>theater</v>
      </c>
      <c r="T2940" s="7" t="str">
        <f t="shared" si="274"/>
        <v>musical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27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 s="10">
        <f t="shared" si="271"/>
        <v>41879.041666666664</v>
      </c>
      <c r="L2941">
        <v>1406316312</v>
      </c>
      <c r="M2941" s="10">
        <f t="shared" si="272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275"/>
        <v>329.2</v>
      </c>
      <c r="S2941" s="7" t="str">
        <f t="shared" si="273"/>
        <v>theater</v>
      </c>
      <c r="T2941" s="7" t="str">
        <f t="shared" si="274"/>
        <v>musical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27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 s="10">
        <f t="shared" si="271"/>
        <v>42022.773356481484</v>
      </c>
      <c r="L2942">
        <v>1418150018</v>
      </c>
      <c r="M2942" s="10">
        <f t="shared" si="272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275"/>
        <v>81.242424242424249</v>
      </c>
      <c r="S2942" s="7" t="str">
        <f t="shared" si="273"/>
        <v>theater</v>
      </c>
      <c r="T2942" s="7" t="str">
        <f t="shared" si="274"/>
        <v>musical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27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 s="10">
        <f t="shared" si="271"/>
        <v>42064.960127314815</v>
      </c>
      <c r="L2943">
        <v>1422658955</v>
      </c>
      <c r="M2943" s="10">
        <f t="shared" si="272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275"/>
        <v>1</v>
      </c>
      <c r="S2943" s="7" t="str">
        <f t="shared" si="273"/>
        <v>theater</v>
      </c>
      <c r="T2943" s="7" t="str">
        <f t="shared" si="274"/>
        <v>spaces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27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 s="10">
        <f t="shared" si="271"/>
        <v>42354.845833333333</v>
      </c>
      <c r="L2944">
        <v>1448565459</v>
      </c>
      <c r="M2944" s="10">
        <f t="shared" si="272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275"/>
        <v>202.22772277227722</v>
      </c>
      <c r="S2944" s="7" t="str">
        <f t="shared" si="273"/>
        <v>theater</v>
      </c>
      <c r="T2944" s="7" t="str">
        <f t="shared" si="274"/>
        <v>spaces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270"/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0">
        <f t="shared" si="271"/>
        <v>42107.129398148143</v>
      </c>
      <c r="L2945">
        <v>1426302380</v>
      </c>
      <c r="M2945" s="10">
        <f t="shared" si="272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6">
        <v>0</v>
      </c>
      <c r="S2945" s="7" t="str">
        <f t="shared" si="273"/>
        <v>theater</v>
      </c>
      <c r="T2945" s="7" t="str">
        <f t="shared" si="274"/>
        <v>spaces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270"/>
        <v>0.01</v>
      </c>
      <c r="G2946" t="s">
        <v>8221</v>
      </c>
      <c r="H2946" t="s">
        <v>8224</v>
      </c>
      <c r="I2946" t="s">
        <v>8246</v>
      </c>
      <c r="J2946">
        <v>1433714198</v>
      </c>
      <c r="K2946" s="10">
        <f t="shared" si="271"/>
        <v>42162.9143287037</v>
      </c>
      <c r="L2946">
        <v>1431122198</v>
      </c>
      <c r="M2946" s="10">
        <f t="shared" si="272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si="275"/>
        <v>100</v>
      </c>
      <c r="S2946" s="7" t="str">
        <f t="shared" si="273"/>
        <v>theater</v>
      </c>
      <c r="T2946" s="7" t="str">
        <f t="shared" si="274"/>
        <v>spaces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276">E2947/D2947</f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0">
        <f t="shared" ref="K2947:K3010" si="277">(((J2947/60)/60)/24)+DATE(1970,1,1)</f>
        <v>42148.139583333337</v>
      </c>
      <c r="L2947">
        <v>1429845660</v>
      </c>
      <c r="M2947" s="10">
        <f t="shared" ref="M2947:M3010" si="278">(((L2947/60)/60)/24)+DATE(1970,1,1)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6">
        <v>0</v>
      </c>
      <c r="S2947" s="7" t="str">
        <f t="shared" ref="S2947:S3010" si="279">LEFT($Q2947,FIND("/",$Q2947)-1)</f>
        <v>theater</v>
      </c>
      <c r="T2947" s="7" t="str">
        <f t="shared" ref="T2947:T3010" si="280">RIGHT($Q2947,LEN($Q2947)-FIND("/",$Q2947))</f>
        <v>spaces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276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 s="10">
        <f t="shared" si="277"/>
        <v>42597.531157407408</v>
      </c>
      <c r="L2948">
        <v>1468673092</v>
      </c>
      <c r="M2948" s="10">
        <f t="shared" si="278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ref="R2948:R3010" si="281">E2948/O2948</f>
        <v>1</v>
      </c>
      <c r="S2948" s="7" t="str">
        <f t="shared" si="279"/>
        <v>theater</v>
      </c>
      <c r="T2948" s="7" t="str">
        <f t="shared" si="280"/>
        <v>spaces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276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 s="10">
        <f t="shared" si="277"/>
        <v>42698.715972222228</v>
      </c>
      <c r="L2949">
        <v>1475760567</v>
      </c>
      <c r="M2949" s="10">
        <f t="shared" si="278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281"/>
        <v>82.461538461538467</v>
      </c>
      <c r="S2949" s="7" t="str">
        <f t="shared" si="279"/>
        <v>theater</v>
      </c>
      <c r="T2949" s="7" t="str">
        <f t="shared" si="280"/>
        <v>spaces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276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 s="10">
        <f t="shared" si="277"/>
        <v>42157.649224537032</v>
      </c>
      <c r="L2950">
        <v>1428075293</v>
      </c>
      <c r="M2950" s="10">
        <f t="shared" si="278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281"/>
        <v>2.6666666666666665</v>
      </c>
      <c r="S2950" s="7" t="str">
        <f t="shared" si="279"/>
        <v>theater</v>
      </c>
      <c r="T2950" s="7" t="str">
        <f t="shared" si="280"/>
        <v>spaces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276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 s="10">
        <f t="shared" si="277"/>
        <v>42327.864780092597</v>
      </c>
      <c r="L2951">
        <v>1445370317</v>
      </c>
      <c r="M2951" s="10">
        <f t="shared" si="278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281"/>
        <v>12.5</v>
      </c>
      <c r="S2951" s="7" t="str">
        <f t="shared" si="279"/>
        <v>theater</v>
      </c>
      <c r="T2951" s="7" t="str">
        <f t="shared" si="280"/>
        <v>spaces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276"/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0">
        <f t="shared" si="277"/>
        <v>42392.36518518519</v>
      </c>
      <c r="L2952">
        <v>1450946752</v>
      </c>
      <c r="M2952" s="10">
        <f t="shared" si="278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6">
        <v>0</v>
      </c>
      <c r="S2952" s="7" t="str">
        <f t="shared" si="279"/>
        <v>theater</v>
      </c>
      <c r="T2952" s="7" t="str">
        <f t="shared" si="280"/>
        <v>spaces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276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 s="10">
        <f t="shared" si="277"/>
        <v>41917.802928240737</v>
      </c>
      <c r="L2953">
        <v>1408648573</v>
      </c>
      <c r="M2953" s="10">
        <f t="shared" si="278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281"/>
        <v>18.896551724137932</v>
      </c>
      <c r="S2953" s="7" t="str">
        <f t="shared" si="279"/>
        <v>theater</v>
      </c>
      <c r="T2953" s="7" t="str">
        <f t="shared" si="280"/>
        <v>spaces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276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 s="10">
        <f t="shared" si="277"/>
        <v>42660.166666666672</v>
      </c>
      <c r="L2954">
        <v>1473957239</v>
      </c>
      <c r="M2954" s="10">
        <f t="shared" si="278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281"/>
        <v>200.625</v>
      </c>
      <c r="S2954" s="7" t="str">
        <f t="shared" si="279"/>
        <v>theater</v>
      </c>
      <c r="T2954" s="7" t="str">
        <f t="shared" si="280"/>
        <v>spaces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276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 s="10">
        <f t="shared" si="277"/>
        <v>42285.791909722218</v>
      </c>
      <c r="L2955">
        <v>1441738821</v>
      </c>
      <c r="M2955" s="10">
        <f t="shared" si="278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281"/>
        <v>201.66666666666666</v>
      </c>
      <c r="S2955" s="7" t="str">
        <f t="shared" si="279"/>
        <v>theater</v>
      </c>
      <c r="T2955" s="7" t="str">
        <f t="shared" si="280"/>
        <v>spaces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276"/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0">
        <f t="shared" si="277"/>
        <v>42810.541701388895</v>
      </c>
      <c r="L2956">
        <v>1487944803</v>
      </c>
      <c r="M2956" s="10">
        <f t="shared" si="278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6">
        <v>0</v>
      </c>
      <c r="S2956" s="7" t="str">
        <f t="shared" si="279"/>
        <v>theater</v>
      </c>
      <c r="T2956" s="7" t="str">
        <f t="shared" si="280"/>
        <v>spaces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276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 s="10">
        <f t="shared" si="277"/>
        <v>42171.741307870368</v>
      </c>
      <c r="L2957">
        <v>1431884849</v>
      </c>
      <c r="M2957" s="10">
        <f t="shared" si="278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281"/>
        <v>65</v>
      </c>
      <c r="S2957" s="7" t="str">
        <f t="shared" si="279"/>
        <v>theater</v>
      </c>
      <c r="T2957" s="7" t="str">
        <f t="shared" si="280"/>
        <v>spaces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276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 s="10">
        <f t="shared" si="277"/>
        <v>42494.958912037036</v>
      </c>
      <c r="L2958">
        <v>1459810850</v>
      </c>
      <c r="M2958" s="10">
        <f t="shared" si="278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281"/>
        <v>66.099999999999994</v>
      </c>
      <c r="S2958" s="7" t="str">
        <f t="shared" si="279"/>
        <v>theater</v>
      </c>
      <c r="T2958" s="7" t="str">
        <f t="shared" si="280"/>
        <v>spaces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276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 s="10">
        <f t="shared" si="277"/>
        <v>42090.969583333332</v>
      </c>
      <c r="L2959">
        <v>1422317772</v>
      </c>
      <c r="M2959" s="10">
        <f t="shared" si="278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281"/>
        <v>93.333333333333329</v>
      </c>
      <c r="S2959" s="7" t="str">
        <f t="shared" si="279"/>
        <v>theater</v>
      </c>
      <c r="T2959" s="7" t="str">
        <f t="shared" si="280"/>
        <v>spaces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276"/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0">
        <f t="shared" si="277"/>
        <v>42498.73746527778</v>
      </c>
      <c r="L2960">
        <v>1457548917</v>
      </c>
      <c r="M2960" s="10">
        <f t="shared" si="278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6">
        <v>0</v>
      </c>
      <c r="S2960" s="7" t="str">
        <f t="shared" si="279"/>
        <v>theater</v>
      </c>
      <c r="T2960" s="7" t="str">
        <f t="shared" si="280"/>
        <v>spaces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276"/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0">
        <f t="shared" si="277"/>
        <v>42528.008391203708</v>
      </c>
      <c r="L2961">
        <v>1462666325</v>
      </c>
      <c r="M2961" s="10">
        <f t="shared" si="278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6">
        <v>0</v>
      </c>
      <c r="S2961" s="7" t="str">
        <f t="shared" si="279"/>
        <v>theater</v>
      </c>
      <c r="T2961" s="7" t="str">
        <f t="shared" si="280"/>
        <v>spaces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276"/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0">
        <f t="shared" si="277"/>
        <v>41893.757210648146</v>
      </c>
      <c r="L2962">
        <v>1407867023</v>
      </c>
      <c r="M2962" s="10">
        <f t="shared" si="278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6">
        <v>0</v>
      </c>
      <c r="S2962" s="7" t="str">
        <f t="shared" si="279"/>
        <v>theater</v>
      </c>
      <c r="T2962" s="7" t="str">
        <f t="shared" si="280"/>
        <v>spaces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276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 s="10">
        <f t="shared" si="277"/>
        <v>42089.166666666672</v>
      </c>
      <c r="L2963">
        <v>1424927159</v>
      </c>
      <c r="M2963" s="10">
        <f t="shared" si="278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281"/>
        <v>50.75</v>
      </c>
      <c r="S2963" s="7" t="str">
        <f t="shared" si="279"/>
        <v>theater</v>
      </c>
      <c r="T2963" s="7" t="str">
        <f t="shared" si="280"/>
        <v>plays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276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 s="10">
        <f t="shared" si="277"/>
        <v>42064.290972222225</v>
      </c>
      <c r="L2964">
        <v>1422769906</v>
      </c>
      <c r="M2964" s="10">
        <f t="shared" si="278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281"/>
        <v>60.9</v>
      </c>
      <c r="S2964" s="7" t="str">
        <f t="shared" si="279"/>
        <v>theater</v>
      </c>
      <c r="T2964" s="7" t="str">
        <f t="shared" si="280"/>
        <v>plays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276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 s="10">
        <f t="shared" si="277"/>
        <v>42187.470185185186</v>
      </c>
      <c r="L2965">
        <v>1433243824</v>
      </c>
      <c r="M2965" s="10">
        <f t="shared" si="278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281"/>
        <v>109.03061224489795</v>
      </c>
      <c r="S2965" s="7" t="str">
        <f t="shared" si="279"/>
        <v>theater</v>
      </c>
      <c r="T2965" s="7" t="str">
        <f t="shared" si="280"/>
        <v>plays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276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 s="10">
        <f t="shared" si="277"/>
        <v>41857.897222222222</v>
      </c>
      <c r="L2966">
        <v>1404769819</v>
      </c>
      <c r="M2966" s="10">
        <f t="shared" si="278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281"/>
        <v>25.692295918367346</v>
      </c>
      <c r="S2966" s="7" t="str">
        <f t="shared" si="279"/>
        <v>theater</v>
      </c>
      <c r="T2966" s="7" t="str">
        <f t="shared" si="280"/>
        <v>plays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276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 s="10">
        <f t="shared" si="277"/>
        <v>42192.729548611111</v>
      </c>
      <c r="L2967">
        <v>1433698233</v>
      </c>
      <c r="M2967" s="10">
        <f t="shared" si="278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281"/>
        <v>41.92307692307692</v>
      </c>
      <c r="S2967" s="7" t="str">
        <f t="shared" si="279"/>
        <v>theater</v>
      </c>
      <c r="T2967" s="7" t="str">
        <f t="shared" si="280"/>
        <v>plays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276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 s="10">
        <f t="shared" si="277"/>
        <v>42263.738564814819</v>
      </c>
      <c r="L2968">
        <v>1439833412</v>
      </c>
      <c r="M2968" s="10">
        <f t="shared" si="278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281"/>
        <v>88.7734375</v>
      </c>
      <c r="S2968" s="7" t="str">
        <f t="shared" si="279"/>
        <v>theater</v>
      </c>
      <c r="T2968" s="7" t="str">
        <f t="shared" si="280"/>
        <v>plays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276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 s="10">
        <f t="shared" si="277"/>
        <v>42072.156157407408</v>
      </c>
      <c r="L2969">
        <v>1423284292</v>
      </c>
      <c r="M2969" s="10">
        <f t="shared" si="278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281"/>
        <v>80.225352112676063</v>
      </c>
      <c r="S2969" s="7" t="str">
        <f t="shared" si="279"/>
        <v>theater</v>
      </c>
      <c r="T2969" s="7" t="str">
        <f t="shared" si="280"/>
        <v>plays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276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 s="10">
        <f t="shared" si="277"/>
        <v>42599.165972222225</v>
      </c>
      <c r="L2970">
        <v>1470227660</v>
      </c>
      <c r="M2970" s="10">
        <f t="shared" si="278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281"/>
        <v>78.936170212765958</v>
      </c>
      <c r="S2970" s="7" t="str">
        <f t="shared" si="279"/>
        <v>theater</v>
      </c>
      <c r="T2970" s="7" t="str">
        <f t="shared" si="280"/>
        <v>plays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276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 s="10">
        <f t="shared" si="277"/>
        <v>42127.952083333337</v>
      </c>
      <c r="L2971">
        <v>1428087153</v>
      </c>
      <c r="M2971" s="10">
        <f t="shared" si="278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281"/>
        <v>95.588235294117652</v>
      </c>
      <c r="S2971" s="7" t="str">
        <f t="shared" si="279"/>
        <v>theater</v>
      </c>
      <c r="T2971" s="7" t="str">
        <f t="shared" si="280"/>
        <v>plays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276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 s="10">
        <f t="shared" si="277"/>
        <v>41838.669571759259</v>
      </c>
      <c r="L2972">
        <v>1403107451</v>
      </c>
      <c r="M2972" s="10">
        <f t="shared" si="278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281"/>
        <v>69.890109890109883</v>
      </c>
      <c r="S2972" s="7" t="str">
        <f t="shared" si="279"/>
        <v>theater</v>
      </c>
      <c r="T2972" s="7" t="str">
        <f t="shared" si="280"/>
        <v>plays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276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 s="10">
        <f t="shared" si="277"/>
        <v>41882.658310185187</v>
      </c>
      <c r="L2973">
        <v>1406908078</v>
      </c>
      <c r="M2973" s="10">
        <f t="shared" si="278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281"/>
        <v>74.534883720930239</v>
      </c>
      <c r="S2973" s="7" t="str">
        <f t="shared" si="279"/>
        <v>theater</v>
      </c>
      <c r="T2973" s="7" t="str">
        <f t="shared" si="280"/>
        <v>plays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276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 s="10">
        <f t="shared" si="277"/>
        <v>42709.041666666672</v>
      </c>
      <c r="L2974">
        <v>1479609520</v>
      </c>
      <c r="M2974" s="10">
        <f t="shared" si="278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281"/>
        <v>123.94117647058823</v>
      </c>
      <c r="S2974" s="7" t="str">
        <f t="shared" si="279"/>
        <v>theater</v>
      </c>
      <c r="T2974" s="7" t="str">
        <f t="shared" si="280"/>
        <v>plays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276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 s="10">
        <f t="shared" si="277"/>
        <v>42370.166666666672</v>
      </c>
      <c r="L2975">
        <v>1449171508</v>
      </c>
      <c r="M2975" s="10">
        <f t="shared" si="278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281"/>
        <v>264.84848484848487</v>
      </c>
      <c r="S2975" s="7" t="str">
        <f t="shared" si="279"/>
        <v>theater</v>
      </c>
      <c r="T2975" s="7" t="str">
        <f t="shared" si="280"/>
        <v>plays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276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 s="10">
        <f t="shared" si="277"/>
        <v>41908.065972222219</v>
      </c>
      <c r="L2976">
        <v>1409275671</v>
      </c>
      <c r="M2976" s="10">
        <f t="shared" si="278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281"/>
        <v>58.620689655172413</v>
      </c>
      <c r="S2976" s="7" t="str">
        <f t="shared" si="279"/>
        <v>theater</v>
      </c>
      <c r="T2976" s="7" t="str">
        <f t="shared" si="280"/>
        <v>plays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276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 s="10">
        <f t="shared" si="277"/>
        <v>41970.125</v>
      </c>
      <c r="L2977">
        <v>1414599886</v>
      </c>
      <c r="M2977" s="10">
        <f t="shared" si="278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281"/>
        <v>70.884955752212392</v>
      </c>
      <c r="S2977" s="7" t="str">
        <f t="shared" si="279"/>
        <v>theater</v>
      </c>
      <c r="T2977" s="7" t="str">
        <f t="shared" si="280"/>
        <v>plays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276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 s="10">
        <f t="shared" si="277"/>
        <v>42442.5</v>
      </c>
      <c r="L2978">
        <v>1456421530</v>
      </c>
      <c r="M2978" s="10">
        <f t="shared" si="278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281"/>
        <v>8.5714285714285712</v>
      </c>
      <c r="S2978" s="7" t="str">
        <f t="shared" si="279"/>
        <v>theater</v>
      </c>
      <c r="T2978" s="7" t="str">
        <f t="shared" si="280"/>
        <v>plays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276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 s="10">
        <f t="shared" si="277"/>
        <v>42086.093055555553</v>
      </c>
      <c r="L2979">
        <v>1421960934</v>
      </c>
      <c r="M2979" s="10">
        <f t="shared" si="278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281"/>
        <v>113.56666666666666</v>
      </c>
      <c r="S2979" s="7" t="str">
        <f t="shared" si="279"/>
        <v>theater</v>
      </c>
      <c r="T2979" s="7" t="str">
        <f t="shared" si="280"/>
        <v>plays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276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 s="10">
        <f t="shared" si="277"/>
        <v>41932.249305555553</v>
      </c>
      <c r="L2980">
        <v>1412954547</v>
      </c>
      <c r="M2980" s="10">
        <f t="shared" si="278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281"/>
        <v>60.6875</v>
      </c>
      <c r="S2980" s="7" t="str">
        <f t="shared" si="279"/>
        <v>theater</v>
      </c>
      <c r="T2980" s="7" t="str">
        <f t="shared" si="280"/>
        <v>plays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276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 s="10">
        <f t="shared" si="277"/>
        <v>42010.25</v>
      </c>
      <c r="L2981">
        <v>1419104823</v>
      </c>
      <c r="M2981" s="10">
        <f t="shared" si="278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281"/>
        <v>110.21739130434783</v>
      </c>
      <c r="S2981" s="7" t="str">
        <f t="shared" si="279"/>
        <v>theater</v>
      </c>
      <c r="T2981" s="7" t="str">
        <f t="shared" si="280"/>
        <v>plays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276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 s="10">
        <f t="shared" si="277"/>
        <v>42240.083333333328</v>
      </c>
      <c r="L2982">
        <v>1438639130</v>
      </c>
      <c r="M2982" s="10">
        <f t="shared" si="278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281"/>
        <v>136.45833333333334</v>
      </c>
      <c r="S2982" s="7" t="str">
        <f t="shared" si="279"/>
        <v>theater</v>
      </c>
      <c r="T2982" s="7" t="str">
        <f t="shared" si="280"/>
        <v>plays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276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 s="10">
        <f t="shared" si="277"/>
        <v>42270.559675925921</v>
      </c>
      <c r="L2983">
        <v>1439126756</v>
      </c>
      <c r="M2983" s="10">
        <f t="shared" si="278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281"/>
        <v>53.164948453608247</v>
      </c>
      <c r="S2983" s="7" t="str">
        <f t="shared" si="279"/>
        <v>theater</v>
      </c>
      <c r="T2983" s="7" t="str">
        <f t="shared" si="280"/>
        <v>spaces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276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 s="10">
        <f t="shared" si="277"/>
        <v>42411.686840277776</v>
      </c>
      <c r="L2984">
        <v>1452616143</v>
      </c>
      <c r="M2984" s="10">
        <f t="shared" si="278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281"/>
        <v>86.491525423728817</v>
      </c>
      <c r="S2984" s="7" t="str">
        <f t="shared" si="279"/>
        <v>theater</v>
      </c>
      <c r="T2984" s="7" t="str">
        <f t="shared" si="280"/>
        <v>spaces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276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 s="10">
        <f t="shared" si="277"/>
        <v>41954.674027777779</v>
      </c>
      <c r="L2985">
        <v>1410534636</v>
      </c>
      <c r="M2985" s="10">
        <f t="shared" si="278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281"/>
        <v>155.23827397260274</v>
      </c>
      <c r="S2985" s="7" t="str">
        <f t="shared" si="279"/>
        <v>theater</v>
      </c>
      <c r="T2985" s="7" t="str">
        <f t="shared" si="280"/>
        <v>spaces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276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 s="10">
        <f t="shared" si="277"/>
        <v>42606.278715277775</v>
      </c>
      <c r="L2986">
        <v>1469428881</v>
      </c>
      <c r="M2986" s="10">
        <f t="shared" si="278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281"/>
        <v>115.08256880733946</v>
      </c>
      <c r="S2986" s="7" t="str">
        <f t="shared" si="279"/>
        <v>theater</v>
      </c>
      <c r="T2986" s="7" t="str">
        <f t="shared" si="280"/>
        <v>spaces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276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 s="10">
        <f t="shared" si="277"/>
        <v>42674.166666666672</v>
      </c>
      <c r="L2987">
        <v>1476228128</v>
      </c>
      <c r="M2987" s="10">
        <f t="shared" si="278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281"/>
        <v>109.5945945945946</v>
      </c>
      <c r="S2987" s="7" t="str">
        <f t="shared" si="279"/>
        <v>theater</v>
      </c>
      <c r="T2987" s="7" t="str">
        <f t="shared" si="280"/>
        <v>spaces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276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 s="10">
        <f t="shared" si="277"/>
        <v>42491.458402777775</v>
      </c>
      <c r="L2988">
        <v>1456920006</v>
      </c>
      <c r="M2988" s="10">
        <f t="shared" si="278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281"/>
        <v>45.214285714285715</v>
      </c>
      <c r="S2988" s="7" t="str">
        <f t="shared" si="279"/>
        <v>theater</v>
      </c>
      <c r="T2988" s="7" t="str">
        <f t="shared" si="280"/>
        <v>spaces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276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 s="10">
        <f t="shared" si="277"/>
        <v>42656</v>
      </c>
      <c r="L2989">
        <v>1473837751</v>
      </c>
      <c r="M2989" s="10">
        <f t="shared" si="278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281"/>
        <v>104.15169811320754</v>
      </c>
      <c r="S2989" s="7" t="str">
        <f t="shared" si="279"/>
        <v>theater</v>
      </c>
      <c r="T2989" s="7" t="str">
        <f t="shared" si="280"/>
        <v>spaces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276"/>
        <v>1</v>
      </c>
      <c r="G2990" t="s">
        <v>8219</v>
      </c>
      <c r="H2990" t="s">
        <v>8225</v>
      </c>
      <c r="I2990" t="s">
        <v>8247</v>
      </c>
      <c r="J2990">
        <v>1466412081</v>
      </c>
      <c r="K2990" s="10">
        <f t="shared" si="277"/>
        <v>42541.362048611118</v>
      </c>
      <c r="L2990">
        <v>1463820081</v>
      </c>
      <c r="M2990" s="10">
        <f t="shared" si="278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281"/>
        <v>35.714285714285715</v>
      </c>
      <c r="S2990" s="7" t="str">
        <f t="shared" si="279"/>
        <v>theater</v>
      </c>
      <c r="T2990" s="7" t="str">
        <f t="shared" si="280"/>
        <v>spaces</v>
      </c>
    </row>
    <row r="2991" spans="1:20" ht="18.7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276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 s="10">
        <f t="shared" si="277"/>
        <v>42359.207638888889</v>
      </c>
      <c r="L2991">
        <v>1448756962</v>
      </c>
      <c r="M2991" s="10">
        <f t="shared" si="278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281"/>
        <v>96.997252747252745</v>
      </c>
      <c r="S2991" s="7" t="str">
        <f t="shared" si="279"/>
        <v>theater</v>
      </c>
      <c r="T2991" s="7" t="str">
        <f t="shared" si="280"/>
        <v>spaces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276"/>
        <v>1</v>
      </c>
      <c r="G2992" t="s">
        <v>8219</v>
      </c>
      <c r="H2992" t="s">
        <v>8224</v>
      </c>
      <c r="I2992" t="s">
        <v>8246</v>
      </c>
      <c r="J2992">
        <v>1452174420</v>
      </c>
      <c r="K2992" s="10">
        <f t="shared" si="277"/>
        <v>42376.57430555555</v>
      </c>
      <c r="L2992">
        <v>1449150420</v>
      </c>
      <c r="M2992" s="10">
        <f t="shared" si="278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281"/>
        <v>370.37037037037038</v>
      </c>
      <c r="S2992" s="7" t="str">
        <f t="shared" si="279"/>
        <v>theater</v>
      </c>
      <c r="T2992" s="7" t="str">
        <f t="shared" si="280"/>
        <v>spaces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276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 s="10">
        <f t="shared" si="277"/>
        <v>42762.837152777778</v>
      </c>
      <c r="L2993">
        <v>1483646730</v>
      </c>
      <c r="M2993" s="10">
        <f t="shared" si="278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281"/>
        <v>94.408602150537632</v>
      </c>
      <c r="S2993" s="7" t="str">
        <f t="shared" si="279"/>
        <v>theater</v>
      </c>
      <c r="T2993" s="7" t="str">
        <f t="shared" si="280"/>
        <v>spaces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276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 s="10">
        <f t="shared" si="277"/>
        <v>42652.767476851848</v>
      </c>
      <c r="L2994">
        <v>1473445510</v>
      </c>
      <c r="M2994" s="10">
        <f t="shared" si="278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281"/>
        <v>48.984375</v>
      </c>
      <c r="S2994" s="7" t="str">
        <f t="shared" si="279"/>
        <v>theater</v>
      </c>
      <c r="T2994" s="7" t="str">
        <f t="shared" si="280"/>
        <v>spaces</v>
      </c>
    </row>
    <row r="2995" spans="1:20" ht="18.7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276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 s="10">
        <f t="shared" si="277"/>
        <v>42420.838738425926</v>
      </c>
      <c r="L2995">
        <v>1453406867</v>
      </c>
      <c r="M2995" s="10">
        <f t="shared" si="278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281"/>
        <v>45.590909090909093</v>
      </c>
      <c r="S2995" s="7" t="str">
        <f t="shared" si="279"/>
        <v>theater</v>
      </c>
      <c r="T2995" s="7" t="str">
        <f t="shared" si="280"/>
        <v>spaces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276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 s="10">
        <f t="shared" si="277"/>
        <v>41915.478842592594</v>
      </c>
      <c r="L2996">
        <v>1409743772</v>
      </c>
      <c r="M2996" s="10">
        <f t="shared" si="278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281"/>
        <v>23.275254237288134</v>
      </c>
      <c r="S2996" s="7" t="str">
        <f t="shared" si="279"/>
        <v>theater</v>
      </c>
      <c r="T2996" s="7" t="str">
        <f t="shared" si="280"/>
        <v>spaces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276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 s="10">
        <f t="shared" si="277"/>
        <v>42754.665173611109</v>
      </c>
      <c r="L2997">
        <v>1482249471</v>
      </c>
      <c r="M2997" s="10">
        <f t="shared" si="278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281"/>
        <v>63.2289156626506</v>
      </c>
      <c r="S2997" s="7" t="str">
        <f t="shared" si="279"/>
        <v>theater</v>
      </c>
      <c r="T2997" s="7" t="str">
        <f t="shared" si="280"/>
        <v>spaces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276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 s="10">
        <f t="shared" si="277"/>
        <v>42150.912500000006</v>
      </c>
      <c r="L2998">
        <v>1427493240</v>
      </c>
      <c r="M2998" s="10">
        <f t="shared" si="278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281"/>
        <v>153.5204081632653</v>
      </c>
      <c r="S2998" s="7" t="str">
        <f t="shared" si="279"/>
        <v>theater</v>
      </c>
      <c r="T2998" s="7" t="str">
        <f t="shared" si="280"/>
        <v>spaces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276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 s="10">
        <f t="shared" si="277"/>
        <v>42793.207638888889</v>
      </c>
      <c r="L2999">
        <v>1486661793</v>
      </c>
      <c r="M2999" s="10">
        <f t="shared" si="278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281"/>
        <v>90.2</v>
      </c>
      <c r="S2999" s="7" t="str">
        <f t="shared" si="279"/>
        <v>theater</v>
      </c>
      <c r="T2999" s="7" t="str">
        <f t="shared" si="280"/>
        <v>spaces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276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 s="10">
        <f t="shared" si="277"/>
        <v>41806.184027777781</v>
      </c>
      <c r="L3000">
        <v>1400474329</v>
      </c>
      <c r="M3000" s="10">
        <f t="shared" si="278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281"/>
        <v>118.97113163972287</v>
      </c>
      <c r="S3000" s="7" t="str">
        <f t="shared" si="279"/>
        <v>theater</v>
      </c>
      <c r="T3000" s="7" t="str">
        <f t="shared" si="280"/>
        <v>spaces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276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 s="10">
        <f t="shared" si="277"/>
        <v>42795.083333333328</v>
      </c>
      <c r="L3001">
        <v>1487094360</v>
      </c>
      <c r="M3001" s="10">
        <f t="shared" si="278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281"/>
        <v>80.25</v>
      </c>
      <c r="S3001" s="7" t="str">
        <f t="shared" si="279"/>
        <v>theater</v>
      </c>
      <c r="T3001" s="7" t="str">
        <f t="shared" si="280"/>
        <v>spaces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276"/>
        <v>1</v>
      </c>
      <c r="G3002" t="s">
        <v>8219</v>
      </c>
      <c r="H3002" t="s">
        <v>8224</v>
      </c>
      <c r="I3002" t="s">
        <v>8246</v>
      </c>
      <c r="J3002">
        <v>1485885600</v>
      </c>
      <c r="K3002" s="10">
        <f t="shared" si="277"/>
        <v>42766.75</v>
      </c>
      <c r="L3002">
        <v>1484682670</v>
      </c>
      <c r="M3002" s="10">
        <f t="shared" si="278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281"/>
        <v>62.5</v>
      </c>
      <c r="S3002" s="7" t="str">
        <f t="shared" si="279"/>
        <v>theater</v>
      </c>
      <c r="T3002" s="7" t="str">
        <f t="shared" si="280"/>
        <v>spaces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276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 s="10">
        <f t="shared" si="277"/>
        <v>42564.895625000005</v>
      </c>
      <c r="L3003">
        <v>1465853382</v>
      </c>
      <c r="M3003" s="10">
        <f t="shared" si="278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281"/>
        <v>131.37719999999999</v>
      </c>
      <c r="S3003" s="7" t="str">
        <f t="shared" si="279"/>
        <v>theater</v>
      </c>
      <c r="T3003" s="7" t="str">
        <f t="shared" si="280"/>
        <v>spaces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276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 s="10">
        <f t="shared" si="277"/>
        <v>41269.83625</v>
      </c>
      <c r="L3004">
        <v>1353960252</v>
      </c>
      <c r="M3004" s="10">
        <f t="shared" si="278"/>
        <v>41239.83625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281"/>
        <v>73.032980769230775</v>
      </c>
      <c r="S3004" s="7" t="str">
        <f t="shared" si="279"/>
        <v>theater</v>
      </c>
      <c r="T3004" s="7" t="str">
        <f t="shared" si="280"/>
        <v>spaces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276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 s="10">
        <f t="shared" si="277"/>
        <v>42430.249305555553</v>
      </c>
      <c r="L3005">
        <v>1454098976</v>
      </c>
      <c r="M3005" s="10">
        <f t="shared" si="278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281"/>
        <v>178.52941176470588</v>
      </c>
      <c r="S3005" s="7" t="str">
        <f t="shared" si="279"/>
        <v>theater</v>
      </c>
      <c r="T3005" s="7" t="str">
        <f t="shared" si="280"/>
        <v>spaces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276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 s="10">
        <f t="shared" si="277"/>
        <v>41958.922731481478</v>
      </c>
      <c r="L3006">
        <v>1413493724</v>
      </c>
      <c r="M3006" s="10">
        <f t="shared" si="278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281"/>
        <v>162.90974729241879</v>
      </c>
      <c r="S3006" s="7" t="str">
        <f t="shared" si="279"/>
        <v>theater</v>
      </c>
      <c r="T3006" s="7" t="str">
        <f t="shared" si="280"/>
        <v>spaces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276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 s="10">
        <f t="shared" si="277"/>
        <v>41918.674826388888</v>
      </c>
      <c r="L3007">
        <v>1410019905</v>
      </c>
      <c r="M3007" s="10">
        <f t="shared" si="278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281"/>
        <v>108.24237288135593</v>
      </c>
      <c r="S3007" s="7" t="str">
        <f t="shared" si="279"/>
        <v>theater</v>
      </c>
      <c r="T3007" s="7" t="str">
        <f t="shared" si="280"/>
        <v>spaces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276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 s="10">
        <f t="shared" si="277"/>
        <v>41987.756840277783</v>
      </c>
      <c r="L3008">
        <v>1415988591</v>
      </c>
      <c r="M3008" s="10">
        <f t="shared" si="278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281"/>
        <v>88.865979381443296</v>
      </c>
      <c r="S3008" s="7" t="str">
        <f t="shared" si="279"/>
        <v>theater</v>
      </c>
      <c r="T3008" s="7" t="str">
        <f t="shared" si="280"/>
        <v>spaces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276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 s="10">
        <f t="shared" si="277"/>
        <v>42119.216238425928</v>
      </c>
      <c r="L3009">
        <v>1428124283</v>
      </c>
      <c r="M3009" s="10">
        <f t="shared" si="278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281"/>
        <v>54</v>
      </c>
      <c r="S3009" s="7" t="str">
        <f t="shared" si="279"/>
        <v>theater</v>
      </c>
      <c r="T3009" s="7" t="str">
        <f t="shared" si="280"/>
        <v>spaces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276"/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 s="10">
        <f t="shared" si="277"/>
        <v>42390.212025462963</v>
      </c>
      <c r="L3010">
        <v>1450760719</v>
      </c>
      <c r="M3010" s="10">
        <f t="shared" si="278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si="281"/>
        <v>116.73076923076923</v>
      </c>
      <c r="S3010" s="7" t="str">
        <f t="shared" si="279"/>
        <v>theater</v>
      </c>
      <c r="T3010" s="7" t="str">
        <f t="shared" si="280"/>
        <v>spaces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282">E3011/D3011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 s="10">
        <f t="shared" ref="K3011:K3074" si="283">(((J3011/60)/60)/24)+DATE(1970,1,1)</f>
        <v>41969.611574074079</v>
      </c>
      <c r="L3011">
        <v>1414417240</v>
      </c>
      <c r="M3011" s="10">
        <f t="shared" ref="M3011:M3074" si="284">(((L3011/60)/60)/24)+DATE(1970,1,1)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6">
        <f t="shared" ref="R3011:R3074" si="285">E3011/O3011</f>
        <v>233.8984375</v>
      </c>
      <c r="S3011" s="7" t="str">
        <f t="shared" ref="S3011:S3074" si="286">LEFT($Q3011,FIND("/",$Q3011)-1)</f>
        <v>theater</v>
      </c>
      <c r="T3011" s="7" t="str">
        <f t="shared" ref="T3011:T3074" si="287">RIGHT($Q3011,LEN($Q3011)-FIND("/",$Q3011))</f>
        <v>spaces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282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 s="10">
        <f t="shared" si="283"/>
        <v>42056.832395833335</v>
      </c>
      <c r="L3012">
        <v>1419364719</v>
      </c>
      <c r="M3012" s="10">
        <f t="shared" si="284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285"/>
        <v>158</v>
      </c>
      <c r="S3012" s="7" t="str">
        <f t="shared" si="286"/>
        <v>theater</v>
      </c>
      <c r="T3012" s="7" t="str">
        <f t="shared" si="287"/>
        <v>spaces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282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 s="10">
        <f t="shared" si="283"/>
        <v>42361.957638888889</v>
      </c>
      <c r="L3013">
        <v>1448536516</v>
      </c>
      <c r="M3013" s="10">
        <f t="shared" si="284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285"/>
        <v>14.84</v>
      </c>
      <c r="S3013" s="7" t="str">
        <f t="shared" si="286"/>
        <v>theater</v>
      </c>
      <c r="T3013" s="7" t="str">
        <f t="shared" si="287"/>
        <v>spaces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282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 s="10">
        <f t="shared" si="283"/>
        <v>42045.702893518523</v>
      </c>
      <c r="L3014">
        <v>1421772730</v>
      </c>
      <c r="M3014" s="10">
        <f t="shared" si="284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285"/>
        <v>85.181818181818187</v>
      </c>
      <c r="S3014" s="7" t="str">
        <f t="shared" si="286"/>
        <v>theater</v>
      </c>
      <c r="T3014" s="7" t="str">
        <f t="shared" si="287"/>
        <v>spaces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282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 s="10">
        <f t="shared" si="283"/>
        <v>42176.836215277777</v>
      </c>
      <c r="L3015">
        <v>1432325049</v>
      </c>
      <c r="M3015" s="10">
        <f t="shared" si="284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285"/>
        <v>146.69158878504672</v>
      </c>
      <c r="S3015" s="7" t="str">
        <f t="shared" si="286"/>
        <v>theater</v>
      </c>
      <c r="T3015" s="7" t="str">
        <f t="shared" si="287"/>
        <v>spaces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282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 s="10">
        <f t="shared" si="283"/>
        <v>41948.208333333336</v>
      </c>
      <c r="L3016">
        <v>1412737080</v>
      </c>
      <c r="M3016" s="10">
        <f t="shared" si="284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285"/>
        <v>50.764811490125673</v>
      </c>
      <c r="S3016" s="7" t="str">
        <f t="shared" si="286"/>
        <v>theater</v>
      </c>
      <c r="T3016" s="7" t="str">
        <f t="shared" si="287"/>
        <v>spaces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282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 s="10">
        <f t="shared" si="283"/>
        <v>41801.166666666664</v>
      </c>
      <c r="L3017">
        <v>1401125238</v>
      </c>
      <c r="M3017" s="10">
        <f t="shared" si="284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285"/>
        <v>87.7</v>
      </c>
      <c r="S3017" s="7" t="str">
        <f t="shared" si="286"/>
        <v>theater</v>
      </c>
      <c r="T3017" s="7" t="str">
        <f t="shared" si="287"/>
        <v>spaces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282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 s="10">
        <f t="shared" si="283"/>
        <v>41838.548055555555</v>
      </c>
      <c r="L3018">
        <v>1400504952</v>
      </c>
      <c r="M3018" s="10">
        <f t="shared" si="284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285"/>
        <v>242.27777777777777</v>
      </c>
      <c r="S3018" s="7" t="str">
        <f t="shared" si="286"/>
        <v>theater</v>
      </c>
      <c r="T3018" s="7" t="str">
        <f t="shared" si="287"/>
        <v>spaces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282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 s="10">
        <f t="shared" si="283"/>
        <v>41871.850034722222</v>
      </c>
      <c r="L3019">
        <v>1405974243</v>
      </c>
      <c r="M3019" s="10">
        <f t="shared" si="284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285"/>
        <v>146.44654088050314</v>
      </c>
      <c r="S3019" s="7" t="str">
        <f t="shared" si="286"/>
        <v>theater</v>
      </c>
      <c r="T3019" s="7" t="str">
        <f t="shared" si="287"/>
        <v>spaces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282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 s="10">
        <f t="shared" si="283"/>
        <v>42205.916666666672</v>
      </c>
      <c r="L3020">
        <v>1433747376</v>
      </c>
      <c r="M3020" s="10">
        <f t="shared" si="284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285"/>
        <v>103.17073170731707</v>
      </c>
      <c r="S3020" s="7" t="str">
        <f t="shared" si="286"/>
        <v>theater</v>
      </c>
      <c r="T3020" s="7" t="str">
        <f t="shared" si="287"/>
        <v>spaces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282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 s="10">
        <f t="shared" si="283"/>
        <v>41786.125</v>
      </c>
      <c r="L3021">
        <v>1398801620</v>
      </c>
      <c r="M3021" s="10">
        <f t="shared" si="284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285"/>
        <v>80.464601769911511</v>
      </c>
      <c r="S3021" s="7" t="str">
        <f t="shared" si="286"/>
        <v>theater</v>
      </c>
      <c r="T3021" s="7" t="str">
        <f t="shared" si="287"/>
        <v>spaces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282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 s="10">
        <f t="shared" si="283"/>
        <v>42230.846446759257</v>
      </c>
      <c r="L3022">
        <v>1434399533</v>
      </c>
      <c r="M3022" s="10">
        <f t="shared" si="284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285"/>
        <v>234.66666666666666</v>
      </c>
      <c r="S3022" s="7" t="str">
        <f t="shared" si="286"/>
        <v>theater</v>
      </c>
      <c r="T3022" s="7" t="str">
        <f t="shared" si="287"/>
        <v>spaces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282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 s="10">
        <f t="shared" si="283"/>
        <v>42696.249305555553</v>
      </c>
      <c r="L3023">
        <v>1476715869</v>
      </c>
      <c r="M3023" s="10">
        <f t="shared" si="284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285"/>
        <v>50.689320388349515</v>
      </c>
      <c r="S3023" s="7" t="str">
        <f t="shared" si="286"/>
        <v>theater</v>
      </c>
      <c r="T3023" s="7" t="str">
        <f t="shared" si="287"/>
        <v>spaces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282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 s="10">
        <f t="shared" si="283"/>
        <v>42609.95380787037</v>
      </c>
      <c r="L3024">
        <v>1468450409</v>
      </c>
      <c r="M3024" s="10">
        <f t="shared" si="284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285"/>
        <v>162.70967741935485</v>
      </c>
      <c r="S3024" s="7" t="str">
        <f t="shared" si="286"/>
        <v>theater</v>
      </c>
      <c r="T3024" s="7" t="str">
        <f t="shared" si="287"/>
        <v>spaces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282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 s="10">
        <f t="shared" si="283"/>
        <v>42166.675763888896</v>
      </c>
      <c r="L3025">
        <v>1430151186</v>
      </c>
      <c r="M3025" s="10">
        <f t="shared" si="284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285"/>
        <v>120.16666666666667</v>
      </c>
      <c r="S3025" s="7" t="str">
        <f t="shared" si="286"/>
        <v>theater</v>
      </c>
      <c r="T3025" s="7" t="str">
        <f t="shared" si="287"/>
        <v>spaces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282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 s="10">
        <f t="shared" si="283"/>
        <v>41188.993923611109</v>
      </c>
      <c r="L3026">
        <v>1346975475</v>
      </c>
      <c r="M3026" s="10">
        <f t="shared" si="284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285"/>
        <v>67.697802197802204</v>
      </c>
      <c r="S3026" s="7" t="str">
        <f t="shared" si="286"/>
        <v>theater</v>
      </c>
      <c r="T3026" s="7" t="str">
        <f t="shared" si="287"/>
        <v>spaces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282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 s="10">
        <f t="shared" si="283"/>
        <v>41789.666666666664</v>
      </c>
      <c r="L3027">
        <v>1399032813</v>
      </c>
      <c r="M3027" s="10">
        <f t="shared" si="284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285"/>
        <v>52.103448275862071</v>
      </c>
      <c r="S3027" s="7" t="str">
        <f t="shared" si="286"/>
        <v>theater</v>
      </c>
      <c r="T3027" s="7" t="str">
        <f t="shared" si="287"/>
        <v>spaces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282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 s="10">
        <f t="shared" si="283"/>
        <v>42797.459398148145</v>
      </c>
      <c r="L3028">
        <v>1487329292</v>
      </c>
      <c r="M3028" s="10">
        <f t="shared" si="284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285"/>
        <v>51.6</v>
      </c>
      <c r="S3028" s="7" t="str">
        <f t="shared" si="286"/>
        <v>theater</v>
      </c>
      <c r="T3028" s="7" t="str">
        <f t="shared" si="287"/>
        <v>spaces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282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 s="10">
        <f t="shared" si="283"/>
        <v>42083.662627314814</v>
      </c>
      <c r="L3029">
        <v>1424278451</v>
      </c>
      <c r="M3029" s="10">
        <f t="shared" si="284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285"/>
        <v>164.3</v>
      </c>
      <c r="S3029" s="7" t="str">
        <f t="shared" si="286"/>
        <v>theater</v>
      </c>
      <c r="T3029" s="7" t="str">
        <f t="shared" si="287"/>
        <v>spaces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282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 s="10">
        <f t="shared" si="283"/>
        <v>42597.264178240745</v>
      </c>
      <c r="L3030">
        <v>1468650025</v>
      </c>
      <c r="M3030" s="10">
        <f t="shared" si="284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285"/>
        <v>84.858585858585855</v>
      </c>
      <c r="S3030" s="7" t="str">
        <f t="shared" si="286"/>
        <v>theater</v>
      </c>
      <c r="T3030" s="7" t="str">
        <f t="shared" si="287"/>
        <v>spaces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282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 s="10">
        <f t="shared" si="283"/>
        <v>41961.190972222219</v>
      </c>
      <c r="L3031">
        <v>1413824447</v>
      </c>
      <c r="M3031" s="10">
        <f t="shared" si="284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285"/>
        <v>94.548850574712645</v>
      </c>
      <c r="S3031" s="7" t="str">
        <f t="shared" si="286"/>
        <v>theater</v>
      </c>
      <c r="T3031" s="7" t="str">
        <f t="shared" si="287"/>
        <v>spaces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282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 s="10">
        <f t="shared" si="283"/>
        <v>42263.747349537036</v>
      </c>
      <c r="L3032">
        <v>1439834171</v>
      </c>
      <c r="M3032" s="10">
        <f t="shared" si="284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285"/>
        <v>45.536585365853661</v>
      </c>
      <c r="S3032" s="7" t="str">
        <f t="shared" si="286"/>
        <v>theater</v>
      </c>
      <c r="T3032" s="7" t="str">
        <f t="shared" si="287"/>
        <v>spaces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282"/>
        <v>1</v>
      </c>
      <c r="G3033" t="s">
        <v>8219</v>
      </c>
      <c r="H3033" t="s">
        <v>8224</v>
      </c>
      <c r="I3033" t="s">
        <v>8246</v>
      </c>
      <c r="J3033">
        <v>1476479447</v>
      </c>
      <c r="K3033" s="10">
        <f t="shared" si="283"/>
        <v>42657.882488425923</v>
      </c>
      <c r="L3033">
        <v>1471295447</v>
      </c>
      <c r="M3033" s="10">
        <f t="shared" si="284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285"/>
        <v>51.724137931034484</v>
      </c>
      <c r="S3033" s="7" t="str">
        <f t="shared" si="286"/>
        <v>theater</v>
      </c>
      <c r="T3033" s="7" t="str">
        <f t="shared" si="287"/>
        <v>spaces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282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 s="10">
        <f t="shared" si="283"/>
        <v>42258.044664351852</v>
      </c>
      <c r="L3034">
        <v>1439341459</v>
      </c>
      <c r="M3034" s="10">
        <f t="shared" si="284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285"/>
        <v>50.88</v>
      </c>
      <c r="S3034" s="7" t="str">
        <f t="shared" si="286"/>
        <v>theater</v>
      </c>
      <c r="T3034" s="7" t="str">
        <f t="shared" si="287"/>
        <v>spaces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282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 s="10">
        <f t="shared" si="283"/>
        <v>42600.110243055555</v>
      </c>
      <c r="L3035">
        <v>1468895925</v>
      </c>
      <c r="M3035" s="10">
        <f t="shared" si="284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285"/>
        <v>191.13043478260869</v>
      </c>
      <c r="S3035" s="7" t="str">
        <f t="shared" si="286"/>
        <v>theater</v>
      </c>
      <c r="T3035" s="7" t="str">
        <f t="shared" si="287"/>
        <v>spaces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282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 s="10">
        <f t="shared" si="283"/>
        <v>42675.165972222225</v>
      </c>
      <c r="L3036">
        <v>1475326255</v>
      </c>
      <c r="M3036" s="10">
        <f t="shared" si="284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285"/>
        <v>89.314285714285717</v>
      </c>
      <c r="S3036" s="7" t="str">
        <f t="shared" si="286"/>
        <v>theater</v>
      </c>
      <c r="T3036" s="7" t="str">
        <f t="shared" si="287"/>
        <v>spaces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282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 s="10">
        <f t="shared" si="283"/>
        <v>41398.560289351852</v>
      </c>
      <c r="L3037">
        <v>1365082009</v>
      </c>
      <c r="M3037" s="10">
        <f t="shared" si="284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285"/>
        <v>88.588631921824103</v>
      </c>
      <c r="S3037" s="7" t="str">
        <f t="shared" si="286"/>
        <v>theater</v>
      </c>
      <c r="T3037" s="7" t="str">
        <f t="shared" si="287"/>
        <v>spaces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282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 s="10">
        <f t="shared" si="283"/>
        <v>41502.499305555553</v>
      </c>
      <c r="L3038">
        <v>1373568644</v>
      </c>
      <c r="M3038" s="10">
        <f t="shared" si="284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285"/>
        <v>96.300911854103347</v>
      </c>
      <c r="S3038" s="7" t="str">
        <f t="shared" si="286"/>
        <v>theater</v>
      </c>
      <c r="T3038" s="7" t="str">
        <f t="shared" si="287"/>
        <v>spaces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282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 s="10">
        <f t="shared" si="283"/>
        <v>40453.207638888889</v>
      </c>
      <c r="L3039">
        <v>1279574773</v>
      </c>
      <c r="M3039" s="10">
        <f t="shared" si="284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285"/>
        <v>33.3125</v>
      </c>
      <c r="S3039" s="7" t="str">
        <f t="shared" si="286"/>
        <v>theater</v>
      </c>
      <c r="T3039" s="7" t="str">
        <f t="shared" si="287"/>
        <v>spaces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282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 s="10">
        <f t="shared" si="283"/>
        <v>42433.252280092594</v>
      </c>
      <c r="L3040">
        <v>1451887397</v>
      </c>
      <c r="M3040" s="10">
        <f t="shared" si="284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285"/>
        <v>37.222222222222221</v>
      </c>
      <c r="S3040" s="7" t="str">
        <f t="shared" si="286"/>
        <v>theater</v>
      </c>
      <c r="T3040" s="7" t="str">
        <f t="shared" si="287"/>
        <v>spaces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282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 s="10">
        <f t="shared" si="283"/>
        <v>41637.332638888889</v>
      </c>
      <c r="L3041">
        <v>1386011038</v>
      </c>
      <c r="M3041" s="10">
        <f t="shared" si="284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285"/>
        <v>92.130423728813554</v>
      </c>
      <c r="S3041" s="7" t="str">
        <f t="shared" si="286"/>
        <v>theater</v>
      </c>
      <c r="T3041" s="7" t="str">
        <f t="shared" si="287"/>
        <v>spaces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282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 s="10">
        <f t="shared" si="283"/>
        <v>42181.958333333328</v>
      </c>
      <c r="L3042">
        <v>1434999621</v>
      </c>
      <c r="M3042" s="10">
        <f t="shared" si="284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285"/>
        <v>76.785714285714292</v>
      </c>
      <c r="S3042" s="7" t="str">
        <f t="shared" si="286"/>
        <v>theater</v>
      </c>
      <c r="T3042" s="7" t="str">
        <f t="shared" si="287"/>
        <v>spaces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282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 s="10">
        <f t="shared" si="283"/>
        <v>42389.868611111116</v>
      </c>
      <c r="L3043">
        <v>1450731048</v>
      </c>
      <c r="M3043" s="10">
        <f t="shared" si="284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285"/>
        <v>96.526315789473685</v>
      </c>
      <c r="S3043" s="7" t="str">
        <f t="shared" si="286"/>
        <v>theater</v>
      </c>
      <c r="T3043" s="7" t="str">
        <f t="shared" si="287"/>
        <v>spaces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282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 s="10">
        <f t="shared" si="283"/>
        <v>42283.688043981485</v>
      </c>
      <c r="L3044">
        <v>1441557047</v>
      </c>
      <c r="M3044" s="10">
        <f t="shared" si="284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285"/>
        <v>51.891891891891895</v>
      </c>
      <c r="S3044" s="7" t="str">
        <f t="shared" si="286"/>
        <v>theater</v>
      </c>
      <c r="T3044" s="7" t="str">
        <f t="shared" si="287"/>
        <v>spaces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282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 s="10">
        <f t="shared" si="283"/>
        <v>42110.118055555555</v>
      </c>
      <c r="L3045">
        <v>1426815699</v>
      </c>
      <c r="M3045" s="10">
        <f t="shared" si="284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285"/>
        <v>128.9140625</v>
      </c>
      <c r="S3045" s="7" t="str">
        <f t="shared" si="286"/>
        <v>theater</v>
      </c>
      <c r="T3045" s="7" t="str">
        <f t="shared" si="287"/>
        <v>spaces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282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 s="10">
        <f t="shared" si="283"/>
        <v>42402.7268287037</v>
      </c>
      <c r="L3046">
        <v>1453137998</v>
      </c>
      <c r="M3046" s="10">
        <f t="shared" si="284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285"/>
        <v>84.108974358974365</v>
      </c>
      <c r="S3046" s="7" t="str">
        <f t="shared" si="286"/>
        <v>theater</v>
      </c>
      <c r="T3046" s="7" t="str">
        <f t="shared" si="287"/>
        <v>spaces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282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 s="10">
        <f t="shared" si="283"/>
        <v>41873.155729166669</v>
      </c>
      <c r="L3047">
        <v>1406087055</v>
      </c>
      <c r="M3047" s="10">
        <f t="shared" si="284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285"/>
        <v>82.941562500000003</v>
      </c>
      <c r="S3047" s="7" t="str">
        <f t="shared" si="286"/>
        <v>theater</v>
      </c>
      <c r="T3047" s="7" t="str">
        <f t="shared" si="287"/>
        <v>spaces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282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 s="10">
        <f t="shared" si="283"/>
        <v>41892.202777777777</v>
      </c>
      <c r="L3048">
        <v>1407784586</v>
      </c>
      <c r="M3048" s="10">
        <f t="shared" si="284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285"/>
        <v>259.94827586206895</v>
      </c>
      <c r="S3048" s="7" t="str">
        <f t="shared" si="286"/>
        <v>theater</v>
      </c>
      <c r="T3048" s="7" t="str">
        <f t="shared" si="287"/>
        <v>spaces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282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 s="10">
        <f t="shared" si="283"/>
        <v>42487.552777777775</v>
      </c>
      <c r="L3049">
        <v>1457999054</v>
      </c>
      <c r="M3049" s="10">
        <f t="shared" si="284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285"/>
        <v>37.25</v>
      </c>
      <c r="S3049" s="7" t="str">
        <f t="shared" si="286"/>
        <v>theater</v>
      </c>
      <c r="T3049" s="7" t="str">
        <f t="shared" si="287"/>
        <v>spaces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282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 s="10">
        <f t="shared" si="283"/>
        <v>42004.890277777777</v>
      </c>
      <c r="L3050">
        <v>1417556262</v>
      </c>
      <c r="M3050" s="10">
        <f t="shared" si="284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285"/>
        <v>177.02127659574469</v>
      </c>
      <c r="S3050" s="7" t="str">
        <f t="shared" si="286"/>
        <v>theater</v>
      </c>
      <c r="T3050" s="7" t="str">
        <f t="shared" si="287"/>
        <v>spaces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282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 s="10">
        <f t="shared" si="283"/>
        <v>42169.014525462961</v>
      </c>
      <c r="L3051">
        <v>1431649255</v>
      </c>
      <c r="M3051" s="10">
        <f t="shared" si="284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285"/>
        <v>74.074074074074076</v>
      </c>
      <c r="S3051" s="7" t="str">
        <f t="shared" si="286"/>
        <v>theater</v>
      </c>
      <c r="T3051" s="7" t="str">
        <f t="shared" si="287"/>
        <v>spaces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282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 s="10">
        <f t="shared" si="283"/>
        <v>42495.16851851852</v>
      </c>
      <c r="L3052">
        <v>1459828960</v>
      </c>
      <c r="M3052" s="10">
        <f t="shared" si="284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285"/>
        <v>70.666666666666671</v>
      </c>
      <c r="S3052" s="7" t="str">
        <f t="shared" si="286"/>
        <v>theater</v>
      </c>
      <c r="T3052" s="7" t="str">
        <f t="shared" si="287"/>
        <v>spaces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282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 s="10">
        <f t="shared" si="283"/>
        <v>42774.416030092587</v>
      </c>
      <c r="L3053">
        <v>1483955945</v>
      </c>
      <c r="M3053" s="10">
        <f t="shared" si="284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285"/>
        <v>23.62857142857143</v>
      </c>
      <c r="S3053" s="7" t="str">
        <f t="shared" si="286"/>
        <v>theater</v>
      </c>
      <c r="T3053" s="7" t="str">
        <f t="shared" si="287"/>
        <v>spaces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282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 s="10">
        <f t="shared" si="283"/>
        <v>42152.665972222225</v>
      </c>
      <c r="L3054">
        <v>1430237094</v>
      </c>
      <c r="M3054" s="10">
        <f t="shared" si="284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285"/>
        <v>37.5</v>
      </c>
      <c r="S3054" s="7" t="str">
        <f t="shared" si="286"/>
        <v>theater</v>
      </c>
      <c r="T3054" s="7" t="str">
        <f t="shared" si="287"/>
        <v>spaces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282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 s="10">
        <f t="shared" si="283"/>
        <v>41914.165972222225</v>
      </c>
      <c r="L3055">
        <v>1407781013</v>
      </c>
      <c r="M3055" s="10">
        <f t="shared" si="284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285"/>
        <v>13.333333333333334</v>
      </c>
      <c r="S3055" s="7" t="str">
        <f t="shared" si="286"/>
        <v>theater</v>
      </c>
      <c r="T3055" s="7" t="str">
        <f t="shared" si="287"/>
        <v>spaces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282"/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0">
        <f t="shared" si="283"/>
        <v>42065.044444444444</v>
      </c>
      <c r="L3056">
        <v>1422043154</v>
      </c>
      <c r="M3056" s="10">
        <f t="shared" si="284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6">
        <v>0</v>
      </c>
      <c r="S3056" s="7" t="str">
        <f t="shared" si="286"/>
        <v>theater</v>
      </c>
      <c r="T3056" s="7" t="str">
        <f t="shared" si="287"/>
        <v>spaces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282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 s="10">
        <f t="shared" si="283"/>
        <v>42013.95821759259</v>
      </c>
      <c r="L3057">
        <v>1415660390</v>
      </c>
      <c r="M3057" s="10">
        <f t="shared" si="284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285"/>
        <v>1</v>
      </c>
      <c r="S3057" s="7" t="str">
        <f t="shared" si="286"/>
        <v>theater</v>
      </c>
      <c r="T3057" s="7" t="str">
        <f t="shared" si="287"/>
        <v>spaces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282"/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0">
        <f t="shared" si="283"/>
        <v>41911.636388888888</v>
      </c>
      <c r="L3058">
        <v>1406819784</v>
      </c>
      <c r="M3058" s="10">
        <f t="shared" si="284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6">
        <v>0</v>
      </c>
      <c r="S3058" s="7" t="str">
        <f t="shared" si="286"/>
        <v>theater</v>
      </c>
      <c r="T3058" s="7" t="str">
        <f t="shared" si="287"/>
        <v>spaces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282"/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0">
        <f t="shared" si="283"/>
        <v>42463.608923611115</v>
      </c>
      <c r="L3059">
        <v>1457105811</v>
      </c>
      <c r="M3059" s="10">
        <f t="shared" si="284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6">
        <v>0</v>
      </c>
      <c r="S3059" s="7" t="str">
        <f t="shared" si="286"/>
        <v>theater</v>
      </c>
      <c r="T3059" s="7" t="str">
        <f t="shared" si="287"/>
        <v>spaces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282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 s="10">
        <f t="shared" si="283"/>
        <v>42510.374305555553</v>
      </c>
      <c r="L3060">
        <v>1459414740</v>
      </c>
      <c r="M3060" s="10">
        <f t="shared" si="284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285"/>
        <v>1</v>
      </c>
      <c r="S3060" s="7" t="str">
        <f t="shared" si="286"/>
        <v>theater</v>
      </c>
      <c r="T3060" s="7" t="str">
        <f t="shared" si="287"/>
        <v>spaces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282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 s="10">
        <f t="shared" si="283"/>
        <v>41859.935717592591</v>
      </c>
      <c r="L3061">
        <v>1404944846</v>
      </c>
      <c r="M3061" s="10">
        <f t="shared" si="284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285"/>
        <v>41</v>
      </c>
      <c r="S3061" s="7" t="str">
        <f t="shared" si="286"/>
        <v>theater</v>
      </c>
      <c r="T3061" s="7" t="str">
        <f t="shared" si="287"/>
        <v>spaces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282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 s="10">
        <f t="shared" si="283"/>
        <v>42275.274699074071</v>
      </c>
      <c r="L3062">
        <v>1440830134</v>
      </c>
      <c r="M3062" s="10">
        <f t="shared" si="284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285"/>
        <v>55.833333333333336</v>
      </c>
      <c r="S3062" s="7" t="str">
        <f t="shared" si="286"/>
        <v>theater</v>
      </c>
      <c r="T3062" s="7" t="str">
        <f t="shared" si="287"/>
        <v>spaces</v>
      </c>
    </row>
    <row r="3063" spans="1:20" ht="18.7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282"/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0">
        <f t="shared" si="283"/>
        <v>41864.784120370372</v>
      </c>
      <c r="L3063">
        <v>1405363748</v>
      </c>
      <c r="M3063" s="10">
        <f t="shared" si="284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6">
        <v>0</v>
      </c>
      <c r="S3063" s="7" t="str">
        <f t="shared" si="286"/>
        <v>theater</v>
      </c>
      <c r="T3063" s="7" t="str">
        <f t="shared" si="287"/>
        <v>spaces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282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 s="10">
        <f t="shared" si="283"/>
        <v>42277.75</v>
      </c>
      <c r="L3064">
        <v>1441111892</v>
      </c>
      <c r="M3064" s="10">
        <f t="shared" si="284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285"/>
        <v>99.761194029850742</v>
      </c>
      <c r="S3064" s="7" t="str">
        <f t="shared" si="286"/>
        <v>theater</v>
      </c>
      <c r="T3064" s="7" t="str">
        <f t="shared" si="287"/>
        <v>spaces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282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 s="10">
        <f t="shared" si="283"/>
        <v>42665.922893518517</v>
      </c>
      <c r="L3065">
        <v>1474150138</v>
      </c>
      <c r="M3065" s="10">
        <f t="shared" si="284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285"/>
        <v>25.521739130434781</v>
      </c>
      <c r="S3065" s="7" t="str">
        <f t="shared" si="286"/>
        <v>theater</v>
      </c>
      <c r="T3065" s="7" t="str">
        <f t="shared" si="287"/>
        <v>spaces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282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 s="10">
        <f t="shared" si="283"/>
        <v>42330.290972222225</v>
      </c>
      <c r="L3066">
        <v>1445483246</v>
      </c>
      <c r="M3066" s="10">
        <f t="shared" si="284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285"/>
        <v>117.65277777777777</v>
      </c>
      <c r="S3066" s="7" t="str">
        <f t="shared" si="286"/>
        <v>theater</v>
      </c>
      <c r="T3066" s="7" t="str">
        <f t="shared" si="287"/>
        <v>spaces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282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 s="10">
        <f t="shared" si="283"/>
        <v>41850.055231481485</v>
      </c>
      <c r="L3067">
        <v>1404523172</v>
      </c>
      <c r="M3067" s="10">
        <f t="shared" si="284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285"/>
        <v>5</v>
      </c>
      <c r="S3067" s="7" t="str">
        <f t="shared" si="286"/>
        <v>theater</v>
      </c>
      <c r="T3067" s="7" t="str">
        <f t="shared" si="287"/>
        <v>spaces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282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 s="10">
        <f t="shared" si="283"/>
        <v>42561.228437500002</v>
      </c>
      <c r="L3068">
        <v>1465536537</v>
      </c>
      <c r="M3068" s="10">
        <f t="shared" si="284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285"/>
        <v>2796.6666666666665</v>
      </c>
      <c r="S3068" s="7" t="str">
        <f t="shared" si="286"/>
        <v>theater</v>
      </c>
      <c r="T3068" s="7" t="str">
        <f t="shared" si="287"/>
        <v>spaces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282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 s="10">
        <f t="shared" si="283"/>
        <v>42256.938414351855</v>
      </c>
      <c r="L3069">
        <v>1439245879</v>
      </c>
      <c r="M3069" s="10">
        <f t="shared" si="284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285"/>
        <v>200</v>
      </c>
      <c r="S3069" s="7" t="str">
        <f t="shared" si="286"/>
        <v>theater</v>
      </c>
      <c r="T3069" s="7" t="str">
        <f t="shared" si="287"/>
        <v>spaces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282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 s="10">
        <f t="shared" si="283"/>
        <v>42293.691574074073</v>
      </c>
      <c r="L3070">
        <v>1442421352</v>
      </c>
      <c r="M3070" s="10">
        <f t="shared" si="284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285"/>
        <v>87.5</v>
      </c>
      <c r="S3070" s="7" t="str">
        <f t="shared" si="286"/>
        <v>theater</v>
      </c>
      <c r="T3070" s="7" t="str">
        <f t="shared" si="287"/>
        <v>spaces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282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 s="10">
        <f t="shared" si="283"/>
        <v>41987.833726851852</v>
      </c>
      <c r="L3071">
        <v>1415995234</v>
      </c>
      <c r="M3071" s="10">
        <f t="shared" si="284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285"/>
        <v>20.142857142857142</v>
      </c>
      <c r="S3071" s="7" t="str">
        <f t="shared" si="286"/>
        <v>theater</v>
      </c>
      <c r="T3071" s="7" t="str">
        <f t="shared" si="287"/>
        <v>spaces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282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 s="10">
        <f t="shared" si="283"/>
        <v>42711.733437499999</v>
      </c>
      <c r="L3072">
        <v>1479317769</v>
      </c>
      <c r="M3072" s="10">
        <f t="shared" si="284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285"/>
        <v>20.875</v>
      </c>
      <c r="S3072" s="7" t="str">
        <f t="shared" si="286"/>
        <v>theater</v>
      </c>
      <c r="T3072" s="7" t="str">
        <f t="shared" si="287"/>
        <v>spaces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282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 s="10">
        <f t="shared" si="283"/>
        <v>42115.249305555553</v>
      </c>
      <c r="L3073">
        <v>1428082481</v>
      </c>
      <c r="M3073" s="10">
        <f t="shared" si="284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285"/>
        <v>61.307692307692307</v>
      </c>
      <c r="S3073" s="7" t="str">
        <f t="shared" si="286"/>
        <v>theater</v>
      </c>
      <c r="T3073" s="7" t="str">
        <f t="shared" si="287"/>
        <v>spaces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282"/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 s="10">
        <f t="shared" si="283"/>
        <v>42673.073611111111</v>
      </c>
      <c r="L3074">
        <v>1476549262</v>
      </c>
      <c r="M3074" s="10">
        <f t="shared" si="284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6">
        <f t="shared" si="285"/>
        <v>1</v>
      </c>
      <c r="S3074" s="7" t="str">
        <f t="shared" si="286"/>
        <v>theater</v>
      </c>
      <c r="T3074" s="7" t="str">
        <f t="shared" si="287"/>
        <v>spaces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288">E3075/D3075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 s="10">
        <f t="shared" ref="K3075:K3138" si="289">(((J3075/60)/60)/24)+DATE(1970,1,1)</f>
        <v>42169.804861111115</v>
      </c>
      <c r="L3075">
        <v>1429287900</v>
      </c>
      <c r="M3075" s="10">
        <f t="shared" ref="M3075:M3138" si="290">(((L3075/60)/60)/24)+DATE(1970,1,1)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6">
        <f t="shared" ref="R3075:R3138" si="291">E3075/O3075</f>
        <v>92.142857142857139</v>
      </c>
      <c r="S3075" s="7" t="str">
        <f t="shared" ref="S3075:S3138" si="292">LEFT($Q3075,FIND("/",$Q3075)-1)</f>
        <v>theater</v>
      </c>
      <c r="T3075" s="7" t="str">
        <f t="shared" ref="T3075:T3138" si="293">RIGHT($Q3075,LEN($Q3075)-FIND("/",$Q3075))</f>
        <v>spaces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288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 s="10">
        <f t="shared" si="289"/>
        <v>42439.571284722217</v>
      </c>
      <c r="L3076">
        <v>1455025359</v>
      </c>
      <c r="M3076" s="10">
        <f t="shared" si="290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291"/>
        <v>7.333333333333333</v>
      </c>
      <c r="S3076" s="7" t="str">
        <f t="shared" si="292"/>
        <v>theater</v>
      </c>
      <c r="T3076" s="7" t="str">
        <f t="shared" si="293"/>
        <v>spaces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288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 s="10">
        <f t="shared" si="289"/>
        <v>42601.102314814809</v>
      </c>
      <c r="L3077">
        <v>1467253640</v>
      </c>
      <c r="M3077" s="10">
        <f t="shared" si="290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291"/>
        <v>64.8</v>
      </c>
      <c r="S3077" s="7" t="str">
        <f t="shared" si="292"/>
        <v>theater</v>
      </c>
      <c r="T3077" s="7" t="str">
        <f t="shared" si="293"/>
        <v>spaces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288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 s="10">
        <f t="shared" si="289"/>
        <v>42286.651886574073</v>
      </c>
      <c r="L3078">
        <v>1439221123</v>
      </c>
      <c r="M3078" s="10">
        <f t="shared" si="290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291"/>
        <v>30.12</v>
      </c>
      <c r="S3078" s="7" t="str">
        <f t="shared" si="292"/>
        <v>theater</v>
      </c>
      <c r="T3078" s="7" t="str">
        <f t="shared" si="293"/>
        <v>spaces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288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 s="10">
        <f t="shared" si="289"/>
        <v>42796.956921296296</v>
      </c>
      <c r="L3079">
        <v>1485903478</v>
      </c>
      <c r="M3079" s="10">
        <f t="shared" si="290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291"/>
        <v>52.5</v>
      </c>
      <c r="S3079" s="7" t="str">
        <f t="shared" si="292"/>
        <v>theater</v>
      </c>
      <c r="T3079" s="7" t="str">
        <f t="shared" si="293"/>
        <v>spaces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288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 s="10">
        <f t="shared" si="289"/>
        <v>42061.138831018514</v>
      </c>
      <c r="L3080">
        <v>1422328795</v>
      </c>
      <c r="M3080" s="10">
        <f t="shared" si="290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291"/>
        <v>23.666666666666668</v>
      </c>
      <c r="S3080" s="7" t="str">
        <f t="shared" si="292"/>
        <v>theater</v>
      </c>
      <c r="T3080" s="7" t="str">
        <f t="shared" si="293"/>
        <v>spaces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288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 s="10">
        <f t="shared" si="289"/>
        <v>42085.671701388885</v>
      </c>
      <c r="L3081">
        <v>1424452035</v>
      </c>
      <c r="M3081" s="10">
        <f t="shared" si="290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291"/>
        <v>415.77777777777777</v>
      </c>
      <c r="S3081" s="7" t="str">
        <f t="shared" si="292"/>
        <v>theater</v>
      </c>
      <c r="T3081" s="7" t="str">
        <f t="shared" si="293"/>
        <v>spaces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288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 s="10">
        <f t="shared" si="289"/>
        <v>42000.0699537037</v>
      </c>
      <c r="L3082">
        <v>1414456844</v>
      </c>
      <c r="M3082" s="10">
        <f t="shared" si="290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291"/>
        <v>53.714285714285715</v>
      </c>
      <c r="S3082" s="7" t="str">
        <f t="shared" si="292"/>
        <v>theater</v>
      </c>
      <c r="T3082" s="7" t="str">
        <f t="shared" si="293"/>
        <v>spaces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288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 s="10">
        <f t="shared" si="289"/>
        <v>42267.181608796294</v>
      </c>
      <c r="L3083">
        <v>1440130891</v>
      </c>
      <c r="M3083" s="10">
        <f t="shared" si="290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291"/>
        <v>420.6</v>
      </c>
      <c r="S3083" s="7" t="str">
        <f t="shared" si="292"/>
        <v>theater</v>
      </c>
      <c r="T3083" s="7" t="str">
        <f t="shared" si="293"/>
        <v>spaces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288"/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0">
        <f t="shared" si="289"/>
        <v>42323.96465277778</v>
      </c>
      <c r="L3084">
        <v>1445033346</v>
      </c>
      <c r="M3084" s="10">
        <f t="shared" si="290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6">
        <v>0</v>
      </c>
      <c r="S3084" s="7" t="str">
        <f t="shared" si="292"/>
        <v>theater</v>
      </c>
      <c r="T3084" s="7" t="str">
        <f t="shared" si="293"/>
        <v>spaces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288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 s="10">
        <f t="shared" si="289"/>
        <v>41883.208333333336</v>
      </c>
      <c r="L3085">
        <v>1406986278</v>
      </c>
      <c r="M3085" s="10">
        <f t="shared" si="290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291"/>
        <v>18.666666666666668</v>
      </c>
      <c r="S3085" s="7" t="str">
        <f t="shared" si="292"/>
        <v>theater</v>
      </c>
      <c r="T3085" s="7" t="str">
        <f t="shared" si="293"/>
        <v>spaces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288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 s="10">
        <f t="shared" si="289"/>
        <v>42129.783333333333</v>
      </c>
      <c r="L3086">
        <v>1428340931</v>
      </c>
      <c r="M3086" s="10">
        <f t="shared" si="290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291"/>
        <v>78.333333333333329</v>
      </c>
      <c r="S3086" s="7" t="str">
        <f t="shared" si="292"/>
        <v>theater</v>
      </c>
      <c r="T3086" s="7" t="str">
        <f t="shared" si="293"/>
        <v>spaces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288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 s="10">
        <f t="shared" si="289"/>
        <v>42276.883784722217</v>
      </c>
      <c r="L3087">
        <v>1440969159</v>
      </c>
      <c r="M3087" s="10">
        <f t="shared" si="290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291"/>
        <v>67.777777777777771</v>
      </c>
      <c r="S3087" s="7" t="str">
        <f t="shared" si="292"/>
        <v>theater</v>
      </c>
      <c r="T3087" s="7" t="str">
        <f t="shared" si="293"/>
        <v>spaces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288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 s="10">
        <f t="shared" si="289"/>
        <v>42233.67082175926</v>
      </c>
      <c r="L3088">
        <v>1434643559</v>
      </c>
      <c r="M3088" s="10">
        <f t="shared" si="290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291"/>
        <v>16.666666666666668</v>
      </c>
      <c r="S3088" s="7" t="str">
        <f t="shared" si="292"/>
        <v>theater</v>
      </c>
      <c r="T3088" s="7" t="str">
        <f t="shared" si="293"/>
        <v>spaces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288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 s="10">
        <f t="shared" si="289"/>
        <v>42725.192013888889</v>
      </c>
      <c r="L3089">
        <v>1477107390</v>
      </c>
      <c r="M3089" s="10">
        <f t="shared" si="290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291"/>
        <v>62.5</v>
      </c>
      <c r="S3089" s="7" t="str">
        <f t="shared" si="292"/>
        <v>theater</v>
      </c>
      <c r="T3089" s="7" t="str">
        <f t="shared" si="293"/>
        <v>spaces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288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 s="10">
        <f t="shared" si="289"/>
        <v>42012.570138888885</v>
      </c>
      <c r="L3090">
        <v>1418046247</v>
      </c>
      <c r="M3090" s="10">
        <f t="shared" si="290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291"/>
        <v>42</v>
      </c>
      <c r="S3090" s="7" t="str">
        <f t="shared" si="292"/>
        <v>theater</v>
      </c>
      <c r="T3090" s="7" t="str">
        <f t="shared" si="293"/>
        <v>spaces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288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 s="10">
        <f t="shared" si="289"/>
        <v>42560.082638888889</v>
      </c>
      <c r="L3091">
        <v>1465304483</v>
      </c>
      <c r="M3091" s="10">
        <f t="shared" si="290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291"/>
        <v>130.0888888888889</v>
      </c>
      <c r="S3091" s="7" t="str">
        <f t="shared" si="292"/>
        <v>theater</v>
      </c>
      <c r="T3091" s="7" t="str">
        <f t="shared" si="293"/>
        <v>spaces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288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 s="10">
        <f t="shared" si="289"/>
        <v>42125.777141203704</v>
      </c>
      <c r="L3092">
        <v>1425325145</v>
      </c>
      <c r="M3092" s="10">
        <f t="shared" si="290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291"/>
        <v>1270.2222222222222</v>
      </c>
      <c r="S3092" s="7" t="str">
        <f t="shared" si="292"/>
        <v>theater</v>
      </c>
      <c r="T3092" s="7" t="str">
        <f t="shared" si="293"/>
        <v>spaces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288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 s="10">
        <f t="shared" si="289"/>
        <v>42596.948414351849</v>
      </c>
      <c r="L3093">
        <v>1468622743</v>
      </c>
      <c r="M3093" s="10">
        <f t="shared" si="290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291"/>
        <v>88.444444444444443</v>
      </c>
      <c r="S3093" s="7" t="str">
        <f t="shared" si="292"/>
        <v>theater</v>
      </c>
      <c r="T3093" s="7" t="str">
        <f t="shared" si="293"/>
        <v>spaces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288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 s="10">
        <f t="shared" si="289"/>
        <v>42292.916666666672</v>
      </c>
      <c r="L3094">
        <v>1441723912</v>
      </c>
      <c r="M3094" s="10">
        <f t="shared" si="290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291"/>
        <v>56.342380952380957</v>
      </c>
      <c r="S3094" s="7" t="str">
        <f t="shared" si="292"/>
        <v>theater</v>
      </c>
      <c r="T3094" s="7" t="str">
        <f t="shared" si="293"/>
        <v>spaces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288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 s="10">
        <f t="shared" si="289"/>
        <v>41791.165972222225</v>
      </c>
      <c r="L3095">
        <v>1398980941</v>
      </c>
      <c r="M3095" s="10">
        <f t="shared" si="290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291"/>
        <v>53.529411764705884</v>
      </c>
      <c r="S3095" s="7" t="str">
        <f t="shared" si="292"/>
        <v>theater</v>
      </c>
      <c r="T3095" s="7" t="str">
        <f t="shared" si="293"/>
        <v>spaces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288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 s="10">
        <f t="shared" si="289"/>
        <v>42267.795787037037</v>
      </c>
      <c r="L3096">
        <v>1437591956</v>
      </c>
      <c r="M3096" s="10">
        <f t="shared" si="290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291"/>
        <v>25</v>
      </c>
      <c r="S3096" s="7" t="str">
        <f t="shared" si="292"/>
        <v>theater</v>
      </c>
      <c r="T3096" s="7" t="str">
        <f t="shared" si="293"/>
        <v>spaces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288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 s="10">
        <f t="shared" si="289"/>
        <v>42583.025231481486</v>
      </c>
      <c r="L3097">
        <v>1464827780</v>
      </c>
      <c r="M3097" s="10">
        <f t="shared" si="290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291"/>
        <v>50</v>
      </c>
      <c r="S3097" s="7" t="str">
        <f t="shared" si="292"/>
        <v>theater</v>
      </c>
      <c r="T3097" s="7" t="str">
        <f t="shared" si="293"/>
        <v>spaces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288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 s="10">
        <f t="shared" si="289"/>
        <v>42144.825532407413</v>
      </c>
      <c r="L3098">
        <v>1429559326</v>
      </c>
      <c r="M3098" s="10">
        <f t="shared" si="290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291"/>
        <v>56.785714285714285</v>
      </c>
      <c r="S3098" s="7" t="str">
        <f t="shared" si="292"/>
        <v>theater</v>
      </c>
      <c r="T3098" s="7" t="str">
        <f t="shared" si="293"/>
        <v>spaces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288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 s="10">
        <f t="shared" si="289"/>
        <v>42650.583333333328</v>
      </c>
      <c r="L3099">
        <v>1474027501</v>
      </c>
      <c r="M3099" s="10">
        <f t="shared" si="290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291"/>
        <v>40.833333333333336</v>
      </c>
      <c r="S3099" s="7" t="str">
        <f t="shared" si="292"/>
        <v>theater</v>
      </c>
      <c r="T3099" s="7" t="str">
        <f t="shared" si="293"/>
        <v>spaces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288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 s="10">
        <f t="shared" si="289"/>
        <v>42408.01180555555</v>
      </c>
      <c r="L3100">
        <v>1450724449</v>
      </c>
      <c r="M3100" s="10">
        <f t="shared" si="290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291"/>
        <v>65.111111111111114</v>
      </c>
      <c r="S3100" s="7" t="str">
        <f t="shared" si="292"/>
        <v>theater</v>
      </c>
      <c r="T3100" s="7" t="str">
        <f t="shared" si="293"/>
        <v>spaces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288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 s="10">
        <f t="shared" si="289"/>
        <v>42412.189710648148</v>
      </c>
      <c r="L3101">
        <v>1452659591</v>
      </c>
      <c r="M3101" s="10">
        <f t="shared" si="290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291"/>
        <v>55.6</v>
      </c>
      <c r="S3101" s="7" t="str">
        <f t="shared" si="292"/>
        <v>theater</v>
      </c>
      <c r="T3101" s="7" t="str">
        <f t="shared" si="293"/>
        <v>spaces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288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 s="10">
        <f t="shared" si="289"/>
        <v>41932.622395833336</v>
      </c>
      <c r="L3102">
        <v>1411224975</v>
      </c>
      <c r="M3102" s="10">
        <f t="shared" si="290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291"/>
        <v>140.53846153846155</v>
      </c>
      <c r="S3102" s="7" t="str">
        <f t="shared" si="292"/>
        <v>theater</v>
      </c>
      <c r="T3102" s="7" t="str">
        <f t="shared" si="293"/>
        <v>spaces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288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 s="10">
        <f t="shared" si="289"/>
        <v>42201.330555555556</v>
      </c>
      <c r="L3103">
        <v>1434445937</v>
      </c>
      <c r="M3103" s="10">
        <f t="shared" si="290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291"/>
        <v>25</v>
      </c>
      <c r="S3103" s="7" t="str">
        <f t="shared" si="292"/>
        <v>theater</v>
      </c>
      <c r="T3103" s="7" t="str">
        <f t="shared" si="293"/>
        <v>spaces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288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 s="10">
        <f t="shared" si="289"/>
        <v>42605.340486111112</v>
      </c>
      <c r="L3104">
        <v>1467619818</v>
      </c>
      <c r="M3104" s="10">
        <f t="shared" si="290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291"/>
        <v>69.533333333333331</v>
      </c>
      <c r="S3104" s="7" t="str">
        <f t="shared" si="292"/>
        <v>theater</v>
      </c>
      <c r="T3104" s="7" t="str">
        <f t="shared" si="293"/>
        <v>spaces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288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 s="10">
        <f t="shared" si="289"/>
        <v>42167.156319444446</v>
      </c>
      <c r="L3105">
        <v>1428896706</v>
      </c>
      <c r="M3105" s="10">
        <f t="shared" si="290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291"/>
        <v>5.5</v>
      </c>
      <c r="S3105" s="7" t="str">
        <f t="shared" si="292"/>
        <v>theater</v>
      </c>
      <c r="T3105" s="7" t="str">
        <f t="shared" si="293"/>
        <v>spaces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288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 s="10">
        <f t="shared" si="289"/>
        <v>42038.083333333328</v>
      </c>
      <c r="L3106">
        <v>1420235311</v>
      </c>
      <c r="M3106" s="10">
        <f t="shared" si="290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291"/>
        <v>237</v>
      </c>
      <c r="S3106" s="7" t="str">
        <f t="shared" si="292"/>
        <v>theater</v>
      </c>
      <c r="T3106" s="7" t="str">
        <f t="shared" si="293"/>
        <v>spaces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288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 s="10">
        <f t="shared" si="289"/>
        <v>41931.208333333336</v>
      </c>
      <c r="L3107">
        <v>1408986916</v>
      </c>
      <c r="M3107" s="10">
        <f t="shared" si="290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291"/>
        <v>79.870967741935488</v>
      </c>
      <c r="S3107" s="7" t="str">
        <f t="shared" si="292"/>
        <v>theater</v>
      </c>
      <c r="T3107" s="7" t="str">
        <f t="shared" si="293"/>
        <v>spaces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288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 s="10">
        <f t="shared" si="289"/>
        <v>42263.916666666672</v>
      </c>
      <c r="L3108">
        <v>1440497876</v>
      </c>
      <c r="M3108" s="10">
        <f t="shared" si="290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291"/>
        <v>10.25</v>
      </c>
      <c r="S3108" s="7" t="str">
        <f t="shared" si="292"/>
        <v>theater</v>
      </c>
      <c r="T3108" s="7" t="str">
        <f t="shared" si="293"/>
        <v>spaces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288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 s="10">
        <f t="shared" si="289"/>
        <v>42135.814247685179</v>
      </c>
      <c r="L3109">
        <v>1430767951</v>
      </c>
      <c r="M3109" s="10">
        <f t="shared" si="290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291"/>
        <v>272.58620689655174</v>
      </c>
      <c r="S3109" s="7" t="str">
        <f t="shared" si="292"/>
        <v>theater</v>
      </c>
      <c r="T3109" s="7" t="str">
        <f t="shared" si="293"/>
        <v>spaces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288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 s="10">
        <f t="shared" si="289"/>
        <v>42122.638819444444</v>
      </c>
      <c r="L3110">
        <v>1425053994</v>
      </c>
      <c r="M3110" s="10">
        <f t="shared" si="290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291"/>
        <v>13</v>
      </c>
      <c r="S3110" s="7" t="str">
        <f t="shared" si="292"/>
        <v>theater</v>
      </c>
      <c r="T3110" s="7" t="str">
        <f t="shared" si="293"/>
        <v>spaces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288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 s="10">
        <f t="shared" si="289"/>
        <v>41879.125115740739</v>
      </c>
      <c r="L3111">
        <v>1406170810</v>
      </c>
      <c r="M3111" s="10">
        <f t="shared" si="290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291"/>
        <v>58.184210526315788</v>
      </c>
      <c r="S3111" s="7" t="str">
        <f t="shared" si="292"/>
        <v>theater</v>
      </c>
      <c r="T3111" s="7" t="str">
        <f t="shared" si="293"/>
        <v>spaces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288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 s="10">
        <f t="shared" si="289"/>
        <v>42785.031469907408</v>
      </c>
      <c r="L3112">
        <v>1484009119</v>
      </c>
      <c r="M3112" s="10">
        <f t="shared" si="290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291"/>
        <v>10</v>
      </c>
      <c r="S3112" s="7" t="str">
        <f t="shared" si="292"/>
        <v>theater</v>
      </c>
      <c r="T3112" s="7" t="str">
        <f t="shared" si="293"/>
        <v>spaces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288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 s="10">
        <f t="shared" si="289"/>
        <v>41916.595138888886</v>
      </c>
      <c r="L3113">
        <v>1409753820</v>
      </c>
      <c r="M3113" s="10">
        <f t="shared" si="290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291"/>
        <v>70.10526315789474</v>
      </c>
      <c r="S3113" s="7" t="str">
        <f t="shared" si="292"/>
        <v>theater</v>
      </c>
      <c r="T3113" s="7" t="str">
        <f t="shared" si="293"/>
        <v>spaces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288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 s="10">
        <f t="shared" si="289"/>
        <v>42675.121921296297</v>
      </c>
      <c r="L3114">
        <v>1472784934</v>
      </c>
      <c r="M3114" s="10">
        <f t="shared" si="290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291"/>
        <v>57.888888888888886</v>
      </c>
      <c r="S3114" s="7" t="str">
        <f t="shared" si="292"/>
        <v>theater</v>
      </c>
      <c r="T3114" s="7" t="str">
        <f t="shared" si="293"/>
        <v>spaces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288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 s="10">
        <f t="shared" si="289"/>
        <v>42111.731273148151</v>
      </c>
      <c r="L3115">
        <v>1426699982</v>
      </c>
      <c r="M3115" s="10">
        <f t="shared" si="290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291"/>
        <v>125.27027027027027</v>
      </c>
      <c r="S3115" s="7" t="str">
        <f t="shared" si="292"/>
        <v>theater</v>
      </c>
      <c r="T3115" s="7" t="str">
        <f t="shared" si="293"/>
        <v>spaces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288"/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0">
        <f t="shared" si="289"/>
        <v>41903.632523148146</v>
      </c>
      <c r="L3116">
        <v>1406128250</v>
      </c>
      <c r="M3116" s="10">
        <f t="shared" si="290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6">
        <v>0</v>
      </c>
      <c r="S3116" s="7" t="str">
        <f t="shared" si="292"/>
        <v>theater</v>
      </c>
      <c r="T3116" s="7" t="str">
        <f t="shared" si="293"/>
        <v>spaces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288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 s="10">
        <f t="shared" si="289"/>
        <v>42526.447071759263</v>
      </c>
      <c r="L3117">
        <v>1462531427</v>
      </c>
      <c r="M3117" s="10">
        <f t="shared" si="290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291"/>
        <v>300</v>
      </c>
      <c r="S3117" s="7" t="str">
        <f t="shared" si="292"/>
        <v>theater</v>
      </c>
      <c r="T3117" s="7" t="str">
        <f t="shared" si="293"/>
        <v>spaces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288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 s="10">
        <f t="shared" si="289"/>
        <v>42095.515335648146</v>
      </c>
      <c r="L3118">
        <v>1426681325</v>
      </c>
      <c r="M3118" s="10">
        <f t="shared" si="290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291"/>
        <v>43</v>
      </c>
      <c r="S3118" s="7" t="str">
        <f t="shared" si="292"/>
        <v>theater</v>
      </c>
      <c r="T3118" s="7" t="str">
        <f t="shared" si="293"/>
        <v>spaces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288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 s="10">
        <f t="shared" si="289"/>
        <v>42517.55</v>
      </c>
      <c r="L3119">
        <v>1463648360</v>
      </c>
      <c r="M3119" s="10">
        <f t="shared" si="290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291"/>
        <v>1</v>
      </c>
      <c r="S3119" s="7" t="str">
        <f t="shared" si="292"/>
        <v>theater</v>
      </c>
      <c r="T3119" s="7" t="str">
        <f t="shared" si="293"/>
        <v>spaces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288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 s="10">
        <f t="shared" si="289"/>
        <v>42553.649571759262</v>
      </c>
      <c r="L3120">
        <v>1465832123</v>
      </c>
      <c r="M3120" s="10">
        <f t="shared" si="290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291"/>
        <v>775</v>
      </c>
      <c r="S3120" s="7" t="str">
        <f t="shared" si="292"/>
        <v>theater</v>
      </c>
      <c r="T3120" s="7" t="str">
        <f t="shared" si="293"/>
        <v>spaces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288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 s="10">
        <f t="shared" si="289"/>
        <v>42090.003842592589</v>
      </c>
      <c r="L3121">
        <v>1424826332</v>
      </c>
      <c r="M3121" s="10">
        <f t="shared" si="290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291"/>
        <v>5</v>
      </c>
      <c r="S3121" s="7" t="str">
        <f t="shared" si="292"/>
        <v>theater</v>
      </c>
      <c r="T3121" s="7" t="str">
        <f t="shared" si="293"/>
        <v>spaces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288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 s="10">
        <f t="shared" si="289"/>
        <v>42495.900416666671</v>
      </c>
      <c r="L3122">
        <v>1457303796</v>
      </c>
      <c r="M3122" s="10">
        <f t="shared" si="290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291"/>
        <v>12.8</v>
      </c>
      <c r="S3122" s="7" t="str">
        <f t="shared" si="292"/>
        <v>theater</v>
      </c>
      <c r="T3122" s="7" t="str">
        <f t="shared" si="293"/>
        <v>spaces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288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 s="10">
        <f t="shared" si="289"/>
        <v>41908.679803240739</v>
      </c>
      <c r="L3123">
        <v>1406564335</v>
      </c>
      <c r="M3123" s="10">
        <f t="shared" si="290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291"/>
        <v>10</v>
      </c>
      <c r="S3123" s="7" t="str">
        <f t="shared" si="292"/>
        <v>theater</v>
      </c>
      <c r="T3123" s="7" t="str">
        <f t="shared" si="293"/>
        <v>spaces</v>
      </c>
    </row>
    <row r="3124" spans="1:20" ht="18.7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288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 s="10">
        <f t="shared" si="289"/>
        <v>42683.973750000005</v>
      </c>
      <c r="L3124">
        <v>1478298132</v>
      </c>
      <c r="M3124" s="10">
        <f t="shared" si="290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291"/>
        <v>58</v>
      </c>
      <c r="S3124" s="7" t="str">
        <f t="shared" si="292"/>
        <v>theater</v>
      </c>
      <c r="T3124" s="7" t="str">
        <f t="shared" si="293"/>
        <v>spaces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288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 s="10">
        <f t="shared" si="289"/>
        <v>42560.993032407408</v>
      </c>
      <c r="L3125">
        <v>1465516198</v>
      </c>
      <c r="M3125" s="10">
        <f t="shared" si="290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291"/>
        <v>244.80459770114942</v>
      </c>
      <c r="S3125" s="7" t="str">
        <f t="shared" si="292"/>
        <v>theater</v>
      </c>
      <c r="T3125" s="7" t="str">
        <f t="shared" si="293"/>
        <v>spaces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288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 s="10">
        <f t="shared" si="289"/>
        <v>42037.780104166668</v>
      </c>
      <c r="L3126">
        <v>1417718601</v>
      </c>
      <c r="M3126" s="10">
        <f t="shared" si="290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291"/>
        <v>6.5</v>
      </c>
      <c r="S3126" s="7" t="str">
        <f t="shared" si="292"/>
        <v>theater</v>
      </c>
      <c r="T3126" s="7" t="str">
        <f t="shared" si="293"/>
        <v>spaces</v>
      </c>
    </row>
    <row r="3127" spans="1:20" ht="18.7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288"/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0">
        <f t="shared" si="289"/>
        <v>42376.20685185185</v>
      </c>
      <c r="L3127">
        <v>1449550672</v>
      </c>
      <c r="M3127" s="10">
        <f t="shared" si="290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6">
        <v>0</v>
      </c>
      <c r="S3127" s="7" t="str">
        <f t="shared" si="292"/>
        <v>theater</v>
      </c>
      <c r="T3127" s="7" t="str">
        <f t="shared" si="293"/>
        <v>spaces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288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 s="10">
        <f t="shared" si="289"/>
        <v>42456.976412037038</v>
      </c>
      <c r="L3128">
        <v>1456532762</v>
      </c>
      <c r="M3128" s="10">
        <f t="shared" si="290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291"/>
        <v>61.176470588235297</v>
      </c>
      <c r="S3128" s="7" t="str">
        <f t="shared" si="292"/>
        <v>theater</v>
      </c>
      <c r="T3128" s="7" t="str">
        <f t="shared" si="293"/>
        <v>spaces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288"/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0">
        <f t="shared" si="289"/>
        <v>42064.856817129628</v>
      </c>
      <c r="L3129">
        <v>1422650029</v>
      </c>
      <c r="M3129" s="10">
        <f t="shared" si="290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6">
        <v>0</v>
      </c>
      <c r="S3129" s="7" t="str">
        <f t="shared" si="292"/>
        <v>theater</v>
      </c>
      <c r="T3129" s="7" t="str">
        <f t="shared" si="293"/>
        <v>spaces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288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 s="10">
        <f t="shared" si="289"/>
        <v>42810.784039351856</v>
      </c>
      <c r="L3130">
        <v>1487101741</v>
      </c>
      <c r="M3130" s="10">
        <f t="shared" si="290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291"/>
        <v>139.23931623931625</v>
      </c>
      <c r="S3130" s="7" t="str">
        <f t="shared" si="292"/>
        <v>theater</v>
      </c>
      <c r="T3130" s="7" t="str">
        <f t="shared" si="293"/>
        <v>plays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288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 s="10">
        <f t="shared" si="289"/>
        <v>42843.801145833335</v>
      </c>
      <c r="L3131">
        <v>1489090419</v>
      </c>
      <c r="M3131" s="10">
        <f t="shared" si="290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291"/>
        <v>10</v>
      </c>
      <c r="S3131" s="7" t="str">
        <f t="shared" si="292"/>
        <v>theater</v>
      </c>
      <c r="T3131" s="7" t="str">
        <f t="shared" si="293"/>
        <v>plays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288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 s="10">
        <f t="shared" si="289"/>
        <v>42839.207638888889</v>
      </c>
      <c r="L3132">
        <v>1489504916</v>
      </c>
      <c r="M3132" s="10">
        <f t="shared" si="290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291"/>
        <v>93.75</v>
      </c>
      <c r="S3132" s="7" t="str">
        <f t="shared" si="292"/>
        <v>theater</v>
      </c>
      <c r="T3132" s="7" t="str">
        <f t="shared" si="293"/>
        <v>plays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288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 s="10">
        <f t="shared" si="289"/>
        <v>42833.537557870368</v>
      </c>
      <c r="L3133">
        <v>1489067645</v>
      </c>
      <c r="M3133" s="10">
        <f t="shared" si="290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291"/>
        <v>53.75</v>
      </c>
      <c r="S3133" s="7" t="str">
        <f t="shared" si="292"/>
        <v>theater</v>
      </c>
      <c r="T3133" s="7" t="str">
        <f t="shared" si="293"/>
        <v>plays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288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 s="10">
        <f t="shared" si="289"/>
        <v>42846.308564814812</v>
      </c>
      <c r="L3134">
        <v>1487579060</v>
      </c>
      <c r="M3134" s="10">
        <f t="shared" si="290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291"/>
        <v>10</v>
      </c>
      <c r="S3134" s="7" t="str">
        <f t="shared" si="292"/>
        <v>theater</v>
      </c>
      <c r="T3134" s="7" t="str">
        <f t="shared" si="293"/>
        <v>plays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288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 s="10">
        <f t="shared" si="289"/>
        <v>42818.523541666669</v>
      </c>
      <c r="L3135">
        <v>1487770434</v>
      </c>
      <c r="M3135" s="10">
        <f t="shared" si="290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291"/>
        <v>33.75</v>
      </c>
      <c r="S3135" s="7" t="str">
        <f t="shared" si="292"/>
        <v>theater</v>
      </c>
      <c r="T3135" s="7" t="str">
        <f t="shared" si="293"/>
        <v>plays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288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 s="10">
        <f t="shared" si="289"/>
        <v>42821.678460648152</v>
      </c>
      <c r="L3136">
        <v>1488820619</v>
      </c>
      <c r="M3136" s="10">
        <f t="shared" si="290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291"/>
        <v>18.75</v>
      </c>
      <c r="S3136" s="7" t="str">
        <f t="shared" si="292"/>
        <v>theater</v>
      </c>
      <c r="T3136" s="7" t="str">
        <f t="shared" si="293"/>
        <v>plays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288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 s="10">
        <f t="shared" si="289"/>
        <v>42829.151863425926</v>
      </c>
      <c r="L3137">
        <v>1489376321</v>
      </c>
      <c r="M3137" s="10">
        <f t="shared" si="290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291"/>
        <v>23.142857142857142</v>
      </c>
      <c r="S3137" s="7" t="str">
        <f t="shared" si="292"/>
        <v>theater</v>
      </c>
      <c r="T3137" s="7" t="str">
        <f t="shared" si="293"/>
        <v>plays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288"/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 s="10">
        <f t="shared" si="289"/>
        <v>42825.957638888889</v>
      </c>
      <c r="L3138">
        <v>1487847954</v>
      </c>
      <c r="M3138" s="10">
        <f t="shared" si="290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6">
        <f t="shared" si="291"/>
        <v>29.045454545454547</v>
      </c>
      <c r="S3138" s="7" t="str">
        <f t="shared" si="292"/>
        <v>theater</v>
      </c>
      <c r="T3138" s="7" t="str">
        <f t="shared" si="293"/>
        <v>plays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294">E3139/D3139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 s="10">
        <f t="shared" ref="K3139:K3202" si="295">(((J3139/60)/60)/24)+DATE(1970,1,1)</f>
        <v>42858.8</v>
      </c>
      <c r="L3139">
        <v>1489439669</v>
      </c>
      <c r="M3139" s="10">
        <f t="shared" ref="M3139:M3202" si="296">(((L3139/60)/60)/24)+DATE(1970,1,1)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6">
        <f t="shared" ref="R3139:R3202" si="297">E3139/O3139</f>
        <v>50</v>
      </c>
      <c r="S3139" s="7" t="str">
        <f t="shared" ref="S3139:S3202" si="298">LEFT($Q3139,FIND("/",$Q3139)-1)</f>
        <v>theater</v>
      </c>
      <c r="T3139" s="7" t="str">
        <f t="shared" ref="T3139:T3202" si="299">RIGHT($Q3139,LEN($Q3139)-FIND("/",$Q3139))</f>
        <v>plays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294"/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0">
        <f t="shared" si="295"/>
        <v>42828.645914351851</v>
      </c>
      <c r="L3140">
        <v>1489591807</v>
      </c>
      <c r="M3140" s="10">
        <f t="shared" si="296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6">
        <v>0</v>
      </c>
      <c r="S3140" s="7" t="str">
        <f t="shared" si="298"/>
        <v>theater</v>
      </c>
      <c r="T3140" s="7" t="str">
        <f t="shared" si="299"/>
        <v>plays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294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 s="10">
        <f t="shared" si="295"/>
        <v>42819.189583333333</v>
      </c>
      <c r="L3141">
        <v>1487485760</v>
      </c>
      <c r="M3141" s="10">
        <f t="shared" si="296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297"/>
        <v>450</v>
      </c>
      <c r="S3141" s="7" t="str">
        <f t="shared" si="298"/>
        <v>theater</v>
      </c>
      <c r="T3141" s="7" t="str">
        <f t="shared" si="299"/>
        <v>plays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294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 s="10">
        <f t="shared" si="295"/>
        <v>42832.677118055552</v>
      </c>
      <c r="L3142">
        <v>1488993303</v>
      </c>
      <c r="M3142" s="10">
        <f t="shared" si="296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297"/>
        <v>24</v>
      </c>
      <c r="S3142" s="7" t="str">
        <f t="shared" si="298"/>
        <v>theater</v>
      </c>
      <c r="T3142" s="7" t="str">
        <f t="shared" si="299"/>
        <v>plays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294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 s="10">
        <f t="shared" si="295"/>
        <v>42841.833333333328</v>
      </c>
      <c r="L3143">
        <v>1488823488</v>
      </c>
      <c r="M3143" s="10">
        <f t="shared" si="296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297"/>
        <v>32.25</v>
      </c>
      <c r="S3143" s="7" t="str">
        <f t="shared" si="298"/>
        <v>theater</v>
      </c>
      <c r="T3143" s="7" t="str">
        <f t="shared" si="299"/>
        <v>plays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294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 s="10">
        <f t="shared" si="295"/>
        <v>42813.471516203703</v>
      </c>
      <c r="L3144">
        <v>1487333939</v>
      </c>
      <c r="M3144" s="10">
        <f t="shared" si="296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297"/>
        <v>15</v>
      </c>
      <c r="S3144" s="7" t="str">
        <f t="shared" si="298"/>
        <v>theater</v>
      </c>
      <c r="T3144" s="7" t="str">
        <f t="shared" si="299"/>
        <v>plays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294"/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0">
        <f t="shared" si="295"/>
        <v>42834.358287037037</v>
      </c>
      <c r="L3145">
        <v>1489480556</v>
      </c>
      <c r="M3145" s="10">
        <f t="shared" si="296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6">
        <v>0</v>
      </c>
      <c r="S3145" s="7" t="str">
        <f t="shared" si="298"/>
        <v>theater</v>
      </c>
      <c r="T3145" s="7" t="str">
        <f t="shared" si="299"/>
        <v>plays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294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 s="10">
        <f t="shared" si="295"/>
        <v>42813.25</v>
      </c>
      <c r="L3146">
        <v>1488459307</v>
      </c>
      <c r="M3146" s="10">
        <f t="shared" si="296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297"/>
        <v>251.33333333333334</v>
      </c>
      <c r="S3146" s="7" t="str">
        <f t="shared" si="298"/>
        <v>theater</v>
      </c>
      <c r="T3146" s="7" t="str">
        <f t="shared" si="299"/>
        <v>plays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294"/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0">
        <f t="shared" si="295"/>
        <v>42821.999236111107</v>
      </c>
      <c r="L3147">
        <v>1485478734</v>
      </c>
      <c r="M3147" s="10">
        <f t="shared" si="296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6">
        <v>0</v>
      </c>
      <c r="S3147" s="7" t="str">
        <f t="shared" si="298"/>
        <v>theater</v>
      </c>
      <c r="T3147" s="7" t="str">
        <f t="shared" si="299"/>
        <v>plays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294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 s="10">
        <f t="shared" si="295"/>
        <v>42841.640810185185</v>
      </c>
      <c r="L3148">
        <v>1488471766</v>
      </c>
      <c r="M3148" s="10">
        <f t="shared" si="296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297"/>
        <v>437.5</v>
      </c>
      <c r="S3148" s="7" t="str">
        <f t="shared" si="298"/>
        <v>theater</v>
      </c>
      <c r="T3148" s="7" t="str">
        <f t="shared" si="299"/>
        <v>plays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294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 s="10">
        <f t="shared" si="295"/>
        <v>41950.011053240742</v>
      </c>
      <c r="L3149">
        <v>1411859755</v>
      </c>
      <c r="M3149" s="10">
        <f t="shared" si="296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297"/>
        <v>110.35211267605634</v>
      </c>
      <c r="S3149" s="7" t="str">
        <f t="shared" si="298"/>
        <v>theater</v>
      </c>
      <c r="T3149" s="7" t="str">
        <f t="shared" si="299"/>
        <v>plays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294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 s="10">
        <f t="shared" si="295"/>
        <v>41913.166666666664</v>
      </c>
      <c r="L3150">
        <v>1410278284</v>
      </c>
      <c r="M3150" s="10">
        <f t="shared" si="296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297"/>
        <v>41.421052631578945</v>
      </c>
      <c r="S3150" s="7" t="str">
        <f t="shared" si="298"/>
        <v>theater</v>
      </c>
      <c r="T3150" s="7" t="str">
        <f t="shared" si="299"/>
        <v>plays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294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 s="10">
        <f t="shared" si="295"/>
        <v>41250.083333333336</v>
      </c>
      <c r="L3151">
        <v>1352766300</v>
      </c>
      <c r="M3151" s="10">
        <f t="shared" si="296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297"/>
        <v>52</v>
      </c>
      <c r="S3151" s="7" t="str">
        <f t="shared" si="298"/>
        <v>theater</v>
      </c>
      <c r="T3151" s="7" t="str">
        <f t="shared" si="299"/>
        <v>plays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294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 s="10">
        <f t="shared" si="295"/>
        <v>40568.166666666664</v>
      </c>
      <c r="L3152">
        <v>1288160403</v>
      </c>
      <c r="M3152" s="10">
        <f t="shared" si="296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297"/>
        <v>33.990384615384613</v>
      </c>
      <c r="S3152" s="7" t="str">
        <f t="shared" si="298"/>
        <v>theater</v>
      </c>
      <c r="T3152" s="7" t="str">
        <f t="shared" si="299"/>
        <v>plays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294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 s="10">
        <f t="shared" si="295"/>
        <v>41892.83997685185</v>
      </c>
      <c r="L3153">
        <v>1407787774</v>
      </c>
      <c r="M3153" s="10">
        <f t="shared" si="296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297"/>
        <v>103.35294117647059</v>
      </c>
      <c r="S3153" s="7" t="str">
        <f t="shared" si="298"/>
        <v>theater</v>
      </c>
      <c r="T3153" s="7" t="str">
        <f t="shared" si="299"/>
        <v>plays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294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 s="10">
        <f t="shared" si="295"/>
        <v>41580.867673611108</v>
      </c>
      <c r="L3154">
        <v>1380833367</v>
      </c>
      <c r="M3154" s="10">
        <f t="shared" si="296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297"/>
        <v>34.791044776119406</v>
      </c>
      <c r="S3154" s="7" t="str">
        <f t="shared" si="298"/>
        <v>theater</v>
      </c>
      <c r="T3154" s="7" t="str">
        <f t="shared" si="299"/>
        <v>plays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294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 s="10">
        <f t="shared" si="295"/>
        <v>40664.207638888889</v>
      </c>
      <c r="L3155">
        <v>1301542937</v>
      </c>
      <c r="M3155" s="10">
        <f t="shared" si="296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297"/>
        <v>41.773858921161825</v>
      </c>
      <c r="S3155" s="7" t="str">
        <f t="shared" si="298"/>
        <v>theater</v>
      </c>
      <c r="T3155" s="7" t="str">
        <f t="shared" si="299"/>
        <v>plays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294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 s="10">
        <f t="shared" si="295"/>
        <v>41000.834004629629</v>
      </c>
      <c r="L3156">
        <v>1330722058</v>
      </c>
      <c r="M3156" s="10">
        <f t="shared" si="296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297"/>
        <v>64.268292682926827</v>
      </c>
      <c r="S3156" s="7" t="str">
        <f t="shared" si="298"/>
        <v>theater</v>
      </c>
      <c r="T3156" s="7" t="str">
        <f t="shared" si="299"/>
        <v>plays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294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 s="10">
        <f t="shared" si="295"/>
        <v>41263.499131944445</v>
      </c>
      <c r="L3157">
        <v>1353412725</v>
      </c>
      <c r="M3157" s="10">
        <f t="shared" si="296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297"/>
        <v>31.209370860927152</v>
      </c>
      <c r="S3157" s="7" t="str">
        <f t="shared" si="298"/>
        <v>theater</v>
      </c>
      <c r="T3157" s="7" t="str">
        <f t="shared" si="299"/>
        <v>plays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294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 s="10">
        <f t="shared" si="295"/>
        <v>41061.953055555554</v>
      </c>
      <c r="L3158">
        <v>1335567144</v>
      </c>
      <c r="M3158" s="10">
        <f t="shared" si="296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297"/>
        <v>62.921348314606739</v>
      </c>
      <c r="S3158" s="7" t="str">
        <f t="shared" si="298"/>
        <v>theater</v>
      </c>
      <c r="T3158" s="7" t="str">
        <f t="shared" si="299"/>
        <v>plays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294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 s="10">
        <f t="shared" si="295"/>
        <v>41839.208333333336</v>
      </c>
      <c r="L3159">
        <v>1404932105</v>
      </c>
      <c r="M3159" s="10">
        <f t="shared" si="296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297"/>
        <v>98.536585365853654</v>
      </c>
      <c r="S3159" s="7" t="str">
        <f t="shared" si="298"/>
        <v>theater</v>
      </c>
      <c r="T3159" s="7" t="str">
        <f t="shared" si="299"/>
        <v>plays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294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 s="10">
        <f t="shared" si="295"/>
        <v>41477.839722222219</v>
      </c>
      <c r="L3160">
        <v>1371931752</v>
      </c>
      <c r="M3160" s="10">
        <f t="shared" si="296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297"/>
        <v>82.608695652173907</v>
      </c>
      <c r="S3160" s="7" t="str">
        <f t="shared" si="298"/>
        <v>theater</v>
      </c>
      <c r="T3160" s="7" t="str">
        <f t="shared" si="299"/>
        <v>plays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294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 s="10">
        <f t="shared" si="295"/>
        <v>40926.958333333336</v>
      </c>
      <c r="L3161">
        <v>1323221761</v>
      </c>
      <c r="M3161" s="10">
        <f t="shared" si="296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297"/>
        <v>38.504230769230773</v>
      </c>
      <c r="S3161" s="7" t="str">
        <f t="shared" si="298"/>
        <v>theater</v>
      </c>
      <c r="T3161" s="7" t="str">
        <f t="shared" si="299"/>
        <v>plays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294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 s="10">
        <f t="shared" si="295"/>
        <v>41864.207638888889</v>
      </c>
      <c r="L3162">
        <v>1405923687</v>
      </c>
      <c r="M3162" s="10">
        <f t="shared" si="296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297"/>
        <v>80.15789473684211</v>
      </c>
      <c r="S3162" s="7" t="str">
        <f t="shared" si="298"/>
        <v>theater</v>
      </c>
      <c r="T3162" s="7" t="str">
        <f t="shared" si="299"/>
        <v>plays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294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 s="10">
        <f t="shared" si="295"/>
        <v>41927.536134259259</v>
      </c>
      <c r="L3163">
        <v>1410785522</v>
      </c>
      <c r="M3163" s="10">
        <f t="shared" si="296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297"/>
        <v>28.405405405405407</v>
      </c>
      <c r="S3163" s="7" t="str">
        <f t="shared" si="298"/>
        <v>theater</v>
      </c>
      <c r="T3163" s="7" t="str">
        <f t="shared" si="299"/>
        <v>plays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294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 s="10">
        <f t="shared" si="295"/>
        <v>41827.083333333336</v>
      </c>
      <c r="L3164">
        <v>1402331262</v>
      </c>
      <c r="M3164" s="10">
        <f t="shared" si="296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297"/>
        <v>80.730158730158735</v>
      </c>
      <c r="S3164" s="7" t="str">
        <f t="shared" si="298"/>
        <v>theater</v>
      </c>
      <c r="T3164" s="7" t="str">
        <f t="shared" si="299"/>
        <v>plays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294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 s="10">
        <f t="shared" si="295"/>
        <v>41805.753761574073</v>
      </c>
      <c r="L3165">
        <v>1400263525</v>
      </c>
      <c r="M3165" s="10">
        <f t="shared" si="296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297"/>
        <v>200.69444444444446</v>
      </c>
      <c r="S3165" s="7" t="str">
        <f t="shared" si="298"/>
        <v>theater</v>
      </c>
      <c r="T3165" s="7" t="str">
        <f t="shared" si="299"/>
        <v>plays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294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 s="10">
        <f t="shared" si="295"/>
        <v>41799.80572916667</v>
      </c>
      <c r="L3166">
        <v>1399490415</v>
      </c>
      <c r="M3166" s="10">
        <f t="shared" si="296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297"/>
        <v>37.591549295774648</v>
      </c>
      <c r="S3166" s="7" t="str">
        <f t="shared" si="298"/>
        <v>theater</v>
      </c>
      <c r="T3166" s="7" t="str">
        <f t="shared" si="299"/>
        <v>plays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294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 s="10">
        <f t="shared" si="295"/>
        <v>40666.165972222225</v>
      </c>
      <c r="L3167">
        <v>1302493760</v>
      </c>
      <c r="M3167" s="10">
        <f t="shared" si="296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297"/>
        <v>58.095238095238095</v>
      </c>
      <c r="S3167" s="7" t="str">
        <f t="shared" si="298"/>
        <v>theater</v>
      </c>
      <c r="T3167" s="7" t="str">
        <f t="shared" si="299"/>
        <v>plays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294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 s="10">
        <f t="shared" si="295"/>
        <v>41969.332638888889</v>
      </c>
      <c r="L3168">
        <v>1414514153</v>
      </c>
      <c r="M3168" s="10">
        <f t="shared" si="296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297"/>
        <v>60.300892473118282</v>
      </c>
      <c r="S3168" s="7" t="str">
        <f t="shared" si="298"/>
        <v>theater</v>
      </c>
      <c r="T3168" s="7" t="str">
        <f t="shared" si="299"/>
        <v>plays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294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 s="10">
        <f t="shared" si="295"/>
        <v>41853.175706018519</v>
      </c>
      <c r="L3169">
        <v>1405743181</v>
      </c>
      <c r="M3169" s="10">
        <f t="shared" si="296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297"/>
        <v>63.363636363636367</v>
      </c>
      <c r="S3169" s="7" t="str">
        <f t="shared" si="298"/>
        <v>theater</v>
      </c>
      <c r="T3169" s="7" t="str">
        <f t="shared" si="299"/>
        <v>plays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294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 s="10">
        <f t="shared" si="295"/>
        <v>41803.916666666664</v>
      </c>
      <c r="L3170">
        <v>1399948353</v>
      </c>
      <c r="M3170" s="10">
        <f t="shared" si="296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297"/>
        <v>50.901639344262293</v>
      </c>
      <c r="S3170" s="7" t="str">
        <f t="shared" si="298"/>
        <v>theater</v>
      </c>
      <c r="T3170" s="7" t="str">
        <f t="shared" si="299"/>
        <v>plays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294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 s="10">
        <f t="shared" si="295"/>
        <v>41621.207638888889</v>
      </c>
      <c r="L3171">
        <v>1384364561</v>
      </c>
      <c r="M3171" s="10">
        <f t="shared" si="296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297"/>
        <v>100.5</v>
      </c>
      <c r="S3171" s="7" t="str">
        <f t="shared" si="298"/>
        <v>theater</v>
      </c>
      <c r="T3171" s="7" t="str">
        <f t="shared" si="299"/>
        <v>plays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294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 s="10">
        <f t="shared" si="295"/>
        <v>41822.166666666664</v>
      </c>
      <c r="L3172">
        <v>1401414944</v>
      </c>
      <c r="M3172" s="10">
        <f t="shared" si="296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297"/>
        <v>31.619718309859156</v>
      </c>
      <c r="S3172" s="7" t="str">
        <f t="shared" si="298"/>
        <v>theater</v>
      </c>
      <c r="T3172" s="7" t="str">
        <f t="shared" si="299"/>
        <v>plays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294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 s="10">
        <f t="shared" si="295"/>
        <v>42496.608310185184</v>
      </c>
      <c r="L3173">
        <v>1459953358</v>
      </c>
      <c r="M3173" s="10">
        <f t="shared" si="296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297"/>
        <v>65.102564102564102</v>
      </c>
      <c r="S3173" s="7" t="str">
        <f t="shared" si="298"/>
        <v>theater</v>
      </c>
      <c r="T3173" s="7" t="str">
        <f t="shared" si="299"/>
        <v>plays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294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 s="10">
        <f t="shared" si="295"/>
        <v>40953.729953703703</v>
      </c>
      <c r="L3174">
        <v>1326648668</v>
      </c>
      <c r="M3174" s="10">
        <f t="shared" si="296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297"/>
        <v>79.310344827586206</v>
      </c>
      <c r="S3174" s="7" t="str">
        <f t="shared" si="298"/>
        <v>theater</v>
      </c>
      <c r="T3174" s="7" t="str">
        <f t="shared" si="299"/>
        <v>plays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294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 s="10">
        <f t="shared" si="295"/>
        <v>41908.878379629627</v>
      </c>
      <c r="L3175">
        <v>1409173492</v>
      </c>
      <c r="M3175" s="10">
        <f t="shared" si="296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297"/>
        <v>139.18918918918919</v>
      </c>
      <c r="S3175" s="7" t="str">
        <f t="shared" si="298"/>
        <v>theater</v>
      </c>
      <c r="T3175" s="7" t="str">
        <f t="shared" si="299"/>
        <v>plays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294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 s="10">
        <f t="shared" si="295"/>
        <v>41876.864675925928</v>
      </c>
      <c r="L3176">
        <v>1407789908</v>
      </c>
      <c r="M3176" s="10">
        <f t="shared" si="296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297"/>
        <v>131.91304347826087</v>
      </c>
      <c r="S3176" s="7" t="str">
        <f t="shared" si="298"/>
        <v>theater</v>
      </c>
      <c r="T3176" s="7" t="str">
        <f t="shared" si="299"/>
        <v>plays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294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 s="10">
        <f t="shared" si="295"/>
        <v>40591.886886574073</v>
      </c>
      <c r="L3177">
        <v>1292793427</v>
      </c>
      <c r="M3177" s="10">
        <f t="shared" si="296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297"/>
        <v>91.3</v>
      </c>
      <c r="S3177" s="7" t="str">
        <f t="shared" si="298"/>
        <v>theater</v>
      </c>
      <c r="T3177" s="7" t="str">
        <f t="shared" si="299"/>
        <v>plays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294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 s="10">
        <f t="shared" si="295"/>
        <v>41504.625</v>
      </c>
      <c r="L3178">
        <v>1374531631</v>
      </c>
      <c r="M3178" s="10">
        <f t="shared" si="296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297"/>
        <v>39.672727272727272</v>
      </c>
      <c r="S3178" s="7" t="str">
        <f t="shared" si="298"/>
        <v>theater</v>
      </c>
      <c r="T3178" s="7" t="str">
        <f t="shared" si="299"/>
        <v>plays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294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 s="10">
        <f t="shared" si="295"/>
        <v>41811.666770833333</v>
      </c>
      <c r="L3179">
        <v>1400774409</v>
      </c>
      <c r="M3179" s="10">
        <f t="shared" si="296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297"/>
        <v>57.549019607843135</v>
      </c>
      <c r="S3179" s="7" t="str">
        <f t="shared" si="298"/>
        <v>theater</v>
      </c>
      <c r="T3179" s="7" t="str">
        <f t="shared" si="299"/>
        <v>plays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294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 s="10">
        <f t="shared" si="295"/>
        <v>41836.605034722219</v>
      </c>
      <c r="L3180">
        <v>1402929075</v>
      </c>
      <c r="M3180" s="10">
        <f t="shared" si="296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297"/>
        <v>33.025641025641029</v>
      </c>
      <c r="S3180" s="7" t="str">
        <f t="shared" si="298"/>
        <v>theater</v>
      </c>
      <c r="T3180" s="7" t="str">
        <f t="shared" si="299"/>
        <v>plays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294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 s="10">
        <f t="shared" si="295"/>
        <v>41400.702210648145</v>
      </c>
      <c r="L3181">
        <v>1365699071</v>
      </c>
      <c r="M3181" s="10">
        <f t="shared" si="296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297"/>
        <v>77.335806451612896</v>
      </c>
      <c r="S3181" s="7" t="str">
        <f t="shared" si="298"/>
        <v>theater</v>
      </c>
      <c r="T3181" s="7" t="str">
        <f t="shared" si="299"/>
        <v>plays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294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 s="10">
        <f t="shared" si="295"/>
        <v>41810.412604166668</v>
      </c>
      <c r="L3182">
        <v>1400666049</v>
      </c>
      <c r="M3182" s="10">
        <f t="shared" si="296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297"/>
        <v>31.933333333333334</v>
      </c>
      <c r="S3182" s="7" t="str">
        <f t="shared" si="298"/>
        <v>theater</v>
      </c>
      <c r="T3182" s="7" t="str">
        <f t="shared" si="299"/>
        <v>plays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294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 s="10">
        <f t="shared" si="295"/>
        <v>41805.666666666664</v>
      </c>
      <c r="L3183">
        <v>1400570787</v>
      </c>
      <c r="M3183" s="10">
        <f t="shared" si="296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297"/>
        <v>36.333333333333336</v>
      </c>
      <c r="S3183" s="7" t="str">
        <f t="shared" si="298"/>
        <v>theater</v>
      </c>
      <c r="T3183" s="7" t="str">
        <f t="shared" si="299"/>
        <v>plays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294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 s="10">
        <f t="shared" si="295"/>
        <v>40939.708333333336</v>
      </c>
      <c r="L3184">
        <v>1323211621</v>
      </c>
      <c r="M3184" s="10">
        <f t="shared" si="296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297"/>
        <v>46.768211920529801</v>
      </c>
      <c r="S3184" s="7" t="str">
        <f t="shared" si="298"/>
        <v>theater</v>
      </c>
      <c r="T3184" s="7" t="str">
        <f t="shared" si="299"/>
        <v>plays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294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 s="10">
        <f t="shared" si="295"/>
        <v>41509.79478009259</v>
      </c>
      <c r="L3185">
        <v>1375729469</v>
      </c>
      <c r="M3185" s="10">
        <f t="shared" si="296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297"/>
        <v>40.073529411764703</v>
      </c>
      <c r="S3185" s="7" t="str">
        <f t="shared" si="298"/>
        <v>theater</v>
      </c>
      <c r="T3185" s="7" t="str">
        <f t="shared" si="299"/>
        <v>plays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294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 s="10">
        <f t="shared" si="295"/>
        <v>41821.993414351848</v>
      </c>
      <c r="L3186">
        <v>1401666631</v>
      </c>
      <c r="M3186" s="10">
        <f t="shared" si="296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297"/>
        <v>100.21739130434783</v>
      </c>
      <c r="S3186" s="7" t="str">
        <f t="shared" si="298"/>
        <v>theater</v>
      </c>
      <c r="T3186" s="7" t="str">
        <f t="shared" si="299"/>
        <v>plays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294"/>
        <v>1</v>
      </c>
      <c r="G3187" t="s">
        <v>8219</v>
      </c>
      <c r="H3187" t="s">
        <v>8225</v>
      </c>
      <c r="I3187" t="s">
        <v>8247</v>
      </c>
      <c r="J3187">
        <v>1405553241</v>
      </c>
      <c r="K3187" s="10">
        <f t="shared" si="295"/>
        <v>41836.977326388893</v>
      </c>
      <c r="L3187">
        <v>1404948441</v>
      </c>
      <c r="M3187" s="10">
        <f t="shared" si="296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297"/>
        <v>41.666666666666664</v>
      </c>
      <c r="S3187" s="7" t="str">
        <f t="shared" si="298"/>
        <v>theater</v>
      </c>
      <c r="T3187" s="7" t="str">
        <f t="shared" si="299"/>
        <v>plays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294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 s="10">
        <f t="shared" si="295"/>
        <v>41898.875</v>
      </c>
      <c r="L3188">
        <v>1408313438</v>
      </c>
      <c r="M3188" s="10">
        <f t="shared" si="296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297"/>
        <v>46.714285714285715</v>
      </c>
      <c r="S3188" s="7" t="str">
        <f t="shared" si="298"/>
        <v>theater</v>
      </c>
      <c r="T3188" s="7" t="str">
        <f t="shared" si="299"/>
        <v>plays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294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 s="10">
        <f t="shared" si="295"/>
        <v>41855.666354166664</v>
      </c>
      <c r="L3189">
        <v>1405439973</v>
      </c>
      <c r="M3189" s="10">
        <f t="shared" si="296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297"/>
        <v>71.491803278688522</v>
      </c>
      <c r="S3189" s="7" t="str">
        <f t="shared" si="298"/>
        <v>theater</v>
      </c>
      <c r="T3189" s="7" t="str">
        <f t="shared" si="299"/>
        <v>plays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294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 s="10">
        <f t="shared" si="295"/>
        <v>42165.415532407409</v>
      </c>
      <c r="L3190">
        <v>1432115902</v>
      </c>
      <c r="M3190" s="10">
        <f t="shared" si="296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297"/>
        <v>14.444444444444445</v>
      </c>
      <c r="S3190" s="7" t="str">
        <f t="shared" si="298"/>
        <v>theater</v>
      </c>
      <c r="T3190" s="7" t="str">
        <f t="shared" si="299"/>
        <v>musical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294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 s="10">
        <f t="shared" si="295"/>
        <v>42148.346435185187</v>
      </c>
      <c r="L3191">
        <v>1429863532</v>
      </c>
      <c r="M3191" s="10">
        <f t="shared" si="296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297"/>
        <v>356.84210526315792</v>
      </c>
      <c r="S3191" s="7" t="str">
        <f t="shared" si="298"/>
        <v>theater</v>
      </c>
      <c r="T3191" s="7" t="str">
        <f t="shared" si="299"/>
        <v>musical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294"/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0">
        <f t="shared" si="295"/>
        <v>42713.192997685182</v>
      </c>
      <c r="L3192">
        <v>1478662675</v>
      </c>
      <c r="M3192" s="10">
        <f t="shared" si="296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6">
        <v>0</v>
      </c>
      <c r="S3192" s="7" t="str">
        <f t="shared" si="298"/>
        <v>theater</v>
      </c>
      <c r="T3192" s="7" t="str">
        <f t="shared" si="299"/>
        <v>musical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294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 s="10">
        <f t="shared" si="295"/>
        <v>42598.755428240736</v>
      </c>
      <c r="L3193">
        <v>1466186869</v>
      </c>
      <c r="M3193" s="10">
        <f t="shared" si="296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297"/>
        <v>37.75</v>
      </c>
      <c r="S3193" s="7" t="str">
        <f t="shared" si="298"/>
        <v>theater</v>
      </c>
      <c r="T3193" s="7" t="str">
        <f t="shared" si="299"/>
        <v>musical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294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 s="10">
        <f t="shared" si="295"/>
        <v>42063.916666666672</v>
      </c>
      <c r="L3194">
        <v>1421274859</v>
      </c>
      <c r="M3194" s="10">
        <f t="shared" si="296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297"/>
        <v>12.75</v>
      </c>
      <c r="S3194" s="7" t="str">
        <f t="shared" si="298"/>
        <v>theater</v>
      </c>
      <c r="T3194" s="7" t="str">
        <f t="shared" si="299"/>
        <v>musical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294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 s="10">
        <f t="shared" si="295"/>
        <v>42055.968240740738</v>
      </c>
      <c r="L3195">
        <v>1420586056</v>
      </c>
      <c r="M3195" s="10">
        <f t="shared" si="296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297"/>
        <v>24.458333333333332</v>
      </c>
      <c r="S3195" s="7" t="str">
        <f t="shared" si="298"/>
        <v>theater</v>
      </c>
      <c r="T3195" s="7" t="str">
        <f t="shared" si="299"/>
        <v>musical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294"/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0">
        <f t="shared" si="295"/>
        <v>42212.062476851846</v>
      </c>
      <c r="L3196">
        <v>1435368598</v>
      </c>
      <c r="M3196" s="10">
        <f t="shared" si="296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6">
        <v>0</v>
      </c>
      <c r="S3196" s="7" t="str">
        <f t="shared" si="298"/>
        <v>theater</v>
      </c>
      <c r="T3196" s="7" t="str">
        <f t="shared" si="299"/>
        <v>musical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294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 s="10">
        <f t="shared" si="295"/>
        <v>42047.594236111108</v>
      </c>
      <c r="L3197">
        <v>1421158542</v>
      </c>
      <c r="M3197" s="10">
        <f t="shared" si="296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297"/>
        <v>53.07692307692308</v>
      </c>
      <c r="S3197" s="7" t="str">
        <f t="shared" si="298"/>
        <v>theater</v>
      </c>
      <c r="T3197" s="7" t="str">
        <f t="shared" si="299"/>
        <v>musical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294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 s="10">
        <f t="shared" si="295"/>
        <v>42217.583333333328</v>
      </c>
      <c r="L3198">
        <v>1433254875</v>
      </c>
      <c r="M3198" s="10">
        <f t="shared" si="296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297"/>
        <v>300</v>
      </c>
      <c r="S3198" s="7" t="str">
        <f t="shared" si="298"/>
        <v>theater</v>
      </c>
      <c r="T3198" s="7" t="str">
        <f t="shared" si="299"/>
        <v>musical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294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 s="10">
        <f t="shared" si="295"/>
        <v>42039.493263888886</v>
      </c>
      <c r="L3199">
        <v>1420458618</v>
      </c>
      <c r="M3199" s="10">
        <f t="shared" si="296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297"/>
        <v>286.25</v>
      </c>
      <c r="S3199" s="7" t="str">
        <f t="shared" si="298"/>
        <v>theater</v>
      </c>
      <c r="T3199" s="7" t="str">
        <f t="shared" si="299"/>
        <v>musical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294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 s="10">
        <f t="shared" si="295"/>
        <v>42051.424502314811</v>
      </c>
      <c r="L3200">
        <v>1420798277</v>
      </c>
      <c r="M3200" s="10">
        <f t="shared" si="296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297"/>
        <v>36.666666666666664</v>
      </c>
      <c r="S3200" s="7" t="str">
        <f t="shared" si="298"/>
        <v>theater</v>
      </c>
      <c r="T3200" s="7" t="str">
        <f t="shared" si="299"/>
        <v>musical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294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 s="10">
        <f t="shared" si="295"/>
        <v>41888.875</v>
      </c>
      <c r="L3201">
        <v>1407435418</v>
      </c>
      <c r="M3201" s="10">
        <f t="shared" si="296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297"/>
        <v>49.20754716981132</v>
      </c>
      <c r="S3201" s="7" t="str">
        <f t="shared" si="298"/>
        <v>theater</v>
      </c>
      <c r="T3201" s="7" t="str">
        <f t="shared" si="299"/>
        <v>musical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294"/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 s="10">
        <f t="shared" si="295"/>
        <v>42490.231944444444</v>
      </c>
      <c r="L3202">
        <v>1459410101</v>
      </c>
      <c r="M3202" s="10">
        <f t="shared" si="296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6">
        <f t="shared" si="297"/>
        <v>1</v>
      </c>
      <c r="S3202" s="7" t="str">
        <f t="shared" si="298"/>
        <v>theater</v>
      </c>
      <c r="T3202" s="7" t="str">
        <f t="shared" si="299"/>
        <v>musical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300">E3203/D3203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 s="10">
        <f t="shared" ref="K3203:K3266" si="301">(((J3203/60)/60)/24)+DATE(1970,1,1)</f>
        <v>41882.767094907409</v>
      </c>
      <c r="L3203">
        <v>1407695077</v>
      </c>
      <c r="M3203" s="10">
        <f t="shared" ref="M3203:M3266" si="302">(((L3203/60)/60)/24)+DATE(1970,1,1)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ref="R3203:R3266" si="303">E3203/O3203</f>
        <v>12.5</v>
      </c>
      <c r="S3203" s="7" t="str">
        <f t="shared" ref="S3203:S3266" si="304">LEFT($Q3203,FIND("/",$Q3203)-1)</f>
        <v>theater</v>
      </c>
      <c r="T3203" s="7" t="str">
        <f t="shared" ref="T3203:T3266" si="305">RIGHT($Q3203,LEN($Q3203)-FIND("/",$Q3203))</f>
        <v>musical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3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 s="10">
        <f t="shared" si="301"/>
        <v>42352.249305555553</v>
      </c>
      <c r="L3204">
        <v>1445027346</v>
      </c>
      <c r="M3204" s="10">
        <f t="shared" si="302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303"/>
        <v>109.04</v>
      </c>
      <c r="S3204" s="7" t="str">
        <f t="shared" si="304"/>
        <v>theater</v>
      </c>
      <c r="T3204" s="7" t="str">
        <f t="shared" si="305"/>
        <v>musical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3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 s="10">
        <f t="shared" si="301"/>
        <v>42272.988680555558</v>
      </c>
      <c r="L3205">
        <v>1440632622</v>
      </c>
      <c r="M3205" s="10">
        <f t="shared" si="302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303"/>
        <v>41.666666666666664</v>
      </c>
      <c r="S3205" s="7" t="str">
        <f t="shared" si="304"/>
        <v>theater</v>
      </c>
      <c r="T3205" s="7" t="str">
        <f t="shared" si="305"/>
        <v>musical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3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0">
        <f t="shared" si="301"/>
        <v>42202.676388888889</v>
      </c>
      <c r="L3206">
        <v>1434558479</v>
      </c>
      <c r="M3206" s="10">
        <f t="shared" si="302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6">
        <v>0</v>
      </c>
      <c r="S3206" s="7" t="str">
        <f t="shared" si="304"/>
        <v>theater</v>
      </c>
      <c r="T3206" s="7" t="str">
        <f t="shared" si="305"/>
        <v>musical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3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 s="10">
        <f t="shared" si="301"/>
        <v>42125.374675925923</v>
      </c>
      <c r="L3207">
        <v>1427878772</v>
      </c>
      <c r="M3207" s="10">
        <f t="shared" si="302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303"/>
        <v>22.75</v>
      </c>
      <c r="S3207" s="7" t="str">
        <f t="shared" si="304"/>
        <v>theater</v>
      </c>
      <c r="T3207" s="7" t="str">
        <f t="shared" si="305"/>
        <v>musical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3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0">
        <f t="shared" si="301"/>
        <v>42266.276053240741</v>
      </c>
      <c r="L3208">
        <v>1440052651</v>
      </c>
      <c r="M3208" s="10">
        <f t="shared" si="302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6">
        <v>0</v>
      </c>
      <c r="S3208" s="7" t="str">
        <f t="shared" si="304"/>
        <v>theater</v>
      </c>
      <c r="T3208" s="7" t="str">
        <f t="shared" si="305"/>
        <v>musical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3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 s="10">
        <f t="shared" si="301"/>
        <v>42117.236192129625</v>
      </c>
      <c r="L3209">
        <v>1424587207</v>
      </c>
      <c r="M3209" s="10">
        <f t="shared" si="302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303"/>
        <v>70.833333333333329</v>
      </c>
      <c r="S3209" s="7" t="str">
        <f t="shared" si="304"/>
        <v>theater</v>
      </c>
      <c r="T3209" s="7" t="str">
        <f t="shared" si="305"/>
        <v>musical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3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 s="10">
        <f t="shared" si="301"/>
        <v>41848.605057870373</v>
      </c>
      <c r="L3210">
        <v>1404743477</v>
      </c>
      <c r="M3210" s="10">
        <f t="shared" si="302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303"/>
        <v>63.109756097560975</v>
      </c>
      <c r="S3210" s="7" t="str">
        <f t="shared" si="304"/>
        <v>theater</v>
      </c>
      <c r="T3210" s="7" t="str">
        <f t="shared" si="305"/>
        <v>plays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3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 s="10">
        <f t="shared" si="301"/>
        <v>41810.958333333336</v>
      </c>
      <c r="L3211">
        <v>1400512658</v>
      </c>
      <c r="M3211" s="10">
        <f t="shared" si="302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303"/>
        <v>50.157964601769912</v>
      </c>
      <c r="S3211" s="7" t="str">
        <f t="shared" si="304"/>
        <v>theater</v>
      </c>
      <c r="T3211" s="7" t="str">
        <f t="shared" si="305"/>
        <v>plays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3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 s="10">
        <f t="shared" si="301"/>
        <v>41061.165972222225</v>
      </c>
      <c r="L3212">
        <v>1334442519</v>
      </c>
      <c r="M3212" s="10">
        <f t="shared" si="302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303"/>
        <v>62.883333333333333</v>
      </c>
      <c r="S3212" s="7" t="str">
        <f t="shared" si="304"/>
        <v>theater</v>
      </c>
      <c r="T3212" s="7" t="str">
        <f t="shared" si="305"/>
        <v>plays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3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 s="10">
        <f t="shared" si="301"/>
        <v>41866.083333333336</v>
      </c>
      <c r="L3213">
        <v>1405346680</v>
      </c>
      <c r="M3213" s="10">
        <f t="shared" si="302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303"/>
        <v>85.531055900621112</v>
      </c>
      <c r="S3213" s="7" t="str">
        <f t="shared" si="304"/>
        <v>theater</v>
      </c>
      <c r="T3213" s="7" t="str">
        <f t="shared" si="305"/>
        <v>plays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3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 s="10">
        <f t="shared" si="301"/>
        <v>41859.795729166668</v>
      </c>
      <c r="L3214">
        <v>1404932751</v>
      </c>
      <c r="M3214" s="10">
        <f t="shared" si="302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303"/>
        <v>53.723404255319146</v>
      </c>
      <c r="S3214" s="7" t="str">
        <f t="shared" si="304"/>
        <v>theater</v>
      </c>
      <c r="T3214" s="7" t="str">
        <f t="shared" si="305"/>
        <v>plays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3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 s="10">
        <f t="shared" si="301"/>
        <v>42211.763414351852</v>
      </c>
      <c r="L3215">
        <v>1434478759</v>
      </c>
      <c r="M3215" s="10">
        <f t="shared" si="302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303"/>
        <v>127.80851063829788</v>
      </c>
      <c r="S3215" s="7" t="str">
        <f t="shared" si="304"/>
        <v>theater</v>
      </c>
      <c r="T3215" s="7" t="str">
        <f t="shared" si="305"/>
        <v>plays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3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 s="10">
        <f t="shared" si="301"/>
        <v>42374.996527777781</v>
      </c>
      <c r="L3216">
        <v>1448823673</v>
      </c>
      <c r="M3216" s="10">
        <f t="shared" si="302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303"/>
        <v>106.57391304347826</v>
      </c>
      <c r="S3216" s="7" t="str">
        <f t="shared" si="304"/>
        <v>theater</v>
      </c>
      <c r="T3216" s="7" t="str">
        <f t="shared" si="305"/>
        <v>plays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3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 s="10">
        <f t="shared" si="301"/>
        <v>42257.165972222225</v>
      </c>
      <c r="L3217">
        <v>1438617471</v>
      </c>
      <c r="M3217" s="10">
        <f t="shared" si="302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303"/>
        <v>262.11194029850748</v>
      </c>
      <c r="S3217" s="7" t="str">
        <f t="shared" si="304"/>
        <v>theater</v>
      </c>
      <c r="T3217" s="7" t="str">
        <f t="shared" si="305"/>
        <v>plays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3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 s="10">
        <f t="shared" si="301"/>
        <v>42196.604166666672</v>
      </c>
      <c r="L3218">
        <v>1433934371</v>
      </c>
      <c r="M3218" s="10">
        <f t="shared" si="302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303"/>
        <v>57.171428571428571</v>
      </c>
      <c r="S3218" s="7" t="str">
        <f t="shared" si="304"/>
        <v>theater</v>
      </c>
      <c r="T3218" s="7" t="str">
        <f t="shared" si="305"/>
        <v>plays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3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 s="10">
        <f t="shared" si="301"/>
        <v>42678.546111111107</v>
      </c>
      <c r="L3219">
        <v>1475672784</v>
      </c>
      <c r="M3219" s="10">
        <f t="shared" si="302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303"/>
        <v>50.20192307692308</v>
      </c>
      <c r="S3219" s="7" t="str">
        <f t="shared" si="304"/>
        <v>theater</v>
      </c>
      <c r="T3219" s="7" t="str">
        <f t="shared" si="305"/>
        <v>plays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3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 s="10">
        <f t="shared" si="301"/>
        <v>42004</v>
      </c>
      <c r="L3220">
        <v>1417132986</v>
      </c>
      <c r="M3220" s="10">
        <f t="shared" si="302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303"/>
        <v>66.586956521739125</v>
      </c>
      <c r="S3220" s="7" t="str">
        <f t="shared" si="304"/>
        <v>theater</v>
      </c>
      <c r="T3220" s="7" t="str">
        <f t="shared" si="305"/>
        <v>plays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3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 s="10">
        <f t="shared" si="301"/>
        <v>42085.941516203704</v>
      </c>
      <c r="L3221">
        <v>1424043347</v>
      </c>
      <c r="M3221" s="10">
        <f t="shared" si="302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303"/>
        <v>168.25210084033614</v>
      </c>
      <c r="S3221" s="7" t="str">
        <f t="shared" si="304"/>
        <v>theater</v>
      </c>
      <c r="T3221" s="7" t="str">
        <f t="shared" si="305"/>
        <v>plays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3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 s="10">
        <f t="shared" si="301"/>
        <v>42806.875</v>
      </c>
      <c r="L3222">
        <v>1486411204</v>
      </c>
      <c r="M3222" s="10">
        <f t="shared" si="302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303"/>
        <v>256.37288135593218</v>
      </c>
      <c r="S3222" s="7" t="str">
        <f t="shared" si="304"/>
        <v>theater</v>
      </c>
      <c r="T3222" s="7" t="str">
        <f t="shared" si="305"/>
        <v>plays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3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 s="10">
        <f t="shared" si="301"/>
        <v>42190.696793981479</v>
      </c>
      <c r="L3223">
        <v>1433090603</v>
      </c>
      <c r="M3223" s="10">
        <f t="shared" si="302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303"/>
        <v>36.610619469026545</v>
      </c>
      <c r="S3223" s="7" t="str">
        <f t="shared" si="304"/>
        <v>theater</v>
      </c>
      <c r="T3223" s="7" t="str">
        <f t="shared" si="305"/>
        <v>plays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3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 s="10">
        <f t="shared" si="301"/>
        <v>42301.895138888889</v>
      </c>
      <c r="L3224">
        <v>1443016697</v>
      </c>
      <c r="M3224" s="10">
        <f t="shared" si="302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303"/>
        <v>37.142857142857146</v>
      </c>
      <c r="S3224" s="7" t="str">
        <f t="shared" si="304"/>
        <v>theater</v>
      </c>
      <c r="T3224" s="7" t="str">
        <f t="shared" si="305"/>
        <v>plays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3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 s="10">
        <f t="shared" si="301"/>
        <v>42236.835370370376</v>
      </c>
      <c r="L3225">
        <v>1437508976</v>
      </c>
      <c r="M3225" s="10">
        <f t="shared" si="302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303"/>
        <v>45.878378378378379</v>
      </c>
      <c r="S3225" s="7" t="str">
        <f t="shared" si="304"/>
        <v>theater</v>
      </c>
      <c r="T3225" s="7" t="str">
        <f t="shared" si="305"/>
        <v>plays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3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 s="10">
        <f t="shared" si="301"/>
        <v>42745.208333333328</v>
      </c>
      <c r="L3226">
        <v>1479932713</v>
      </c>
      <c r="M3226" s="10">
        <f t="shared" si="302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303"/>
        <v>141.71296296296296</v>
      </c>
      <c r="S3226" s="7" t="str">
        <f t="shared" si="304"/>
        <v>theater</v>
      </c>
      <c r="T3226" s="7" t="str">
        <f t="shared" si="305"/>
        <v>plays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3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 s="10">
        <f t="shared" si="301"/>
        <v>42524.875</v>
      </c>
      <c r="L3227">
        <v>1463145938</v>
      </c>
      <c r="M3227" s="10">
        <f t="shared" si="302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303"/>
        <v>52.487179487179489</v>
      </c>
      <c r="S3227" s="7" t="str">
        <f t="shared" si="304"/>
        <v>theater</v>
      </c>
      <c r="T3227" s="7" t="str">
        <f t="shared" si="305"/>
        <v>plays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3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 s="10">
        <f t="shared" si="301"/>
        <v>42307.583472222221</v>
      </c>
      <c r="L3228">
        <v>1443621612</v>
      </c>
      <c r="M3228" s="10">
        <f t="shared" si="302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303"/>
        <v>59.523809523809526</v>
      </c>
      <c r="S3228" s="7" t="str">
        <f t="shared" si="304"/>
        <v>theater</v>
      </c>
      <c r="T3228" s="7" t="str">
        <f t="shared" si="305"/>
        <v>plays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3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 s="10">
        <f t="shared" si="301"/>
        <v>42752.882361111115</v>
      </c>
      <c r="L3229">
        <v>1482095436</v>
      </c>
      <c r="M3229" s="10">
        <f t="shared" si="302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303"/>
        <v>50</v>
      </c>
      <c r="S3229" s="7" t="str">
        <f t="shared" si="304"/>
        <v>theater</v>
      </c>
      <c r="T3229" s="7" t="str">
        <f t="shared" si="305"/>
        <v>plays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3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 s="10">
        <f t="shared" si="301"/>
        <v>42355.207638888889</v>
      </c>
      <c r="L3230">
        <v>1447606884</v>
      </c>
      <c r="M3230" s="10">
        <f t="shared" si="302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303"/>
        <v>193.62162162162161</v>
      </c>
      <c r="S3230" s="7" t="str">
        <f t="shared" si="304"/>
        <v>theater</v>
      </c>
      <c r="T3230" s="7" t="str">
        <f t="shared" si="305"/>
        <v>plays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3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 s="10">
        <f t="shared" si="301"/>
        <v>41963.333310185189</v>
      </c>
      <c r="L3231">
        <v>1413874798</v>
      </c>
      <c r="M3231" s="10">
        <f t="shared" si="302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303"/>
        <v>106.79702970297029</v>
      </c>
      <c r="S3231" s="7" t="str">
        <f t="shared" si="304"/>
        <v>theater</v>
      </c>
      <c r="T3231" s="7" t="str">
        <f t="shared" si="305"/>
        <v>plays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3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 s="10">
        <f t="shared" si="301"/>
        <v>41913.165972222225</v>
      </c>
      <c r="L3232">
        <v>1410840126</v>
      </c>
      <c r="M3232" s="10">
        <f t="shared" si="302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303"/>
        <v>77.21621621621621</v>
      </c>
      <c r="S3232" s="7" t="str">
        <f t="shared" si="304"/>
        <v>theater</v>
      </c>
      <c r="T3232" s="7" t="str">
        <f t="shared" si="305"/>
        <v>plays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3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 s="10">
        <f t="shared" si="301"/>
        <v>42476.943831018521</v>
      </c>
      <c r="L3233">
        <v>1458254347</v>
      </c>
      <c r="M3233" s="10">
        <f t="shared" si="302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303"/>
        <v>57.5</v>
      </c>
      <c r="S3233" s="7" t="str">
        <f t="shared" si="304"/>
        <v>theater</v>
      </c>
      <c r="T3233" s="7" t="str">
        <f t="shared" si="305"/>
        <v>plays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3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 s="10">
        <f t="shared" si="301"/>
        <v>42494.165972222225</v>
      </c>
      <c r="L3234">
        <v>1459711917</v>
      </c>
      <c r="M3234" s="10">
        <f t="shared" si="302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303"/>
        <v>50.46153846153846</v>
      </c>
      <c r="S3234" s="7" t="str">
        <f t="shared" si="304"/>
        <v>theater</v>
      </c>
      <c r="T3234" s="7" t="str">
        <f t="shared" si="305"/>
        <v>plays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3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 s="10">
        <f t="shared" si="301"/>
        <v>42796.805034722223</v>
      </c>
      <c r="L3235">
        <v>1485890355</v>
      </c>
      <c r="M3235" s="10">
        <f t="shared" si="302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303"/>
        <v>97.377049180327873</v>
      </c>
      <c r="S3235" s="7" t="str">
        <f t="shared" si="304"/>
        <v>theater</v>
      </c>
      <c r="T3235" s="7" t="str">
        <f t="shared" si="305"/>
        <v>plays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3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 s="10">
        <f t="shared" si="301"/>
        <v>42767.979861111111</v>
      </c>
      <c r="L3236">
        <v>1483124208</v>
      </c>
      <c r="M3236" s="10">
        <f t="shared" si="302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303"/>
        <v>34.91921739130435</v>
      </c>
      <c r="S3236" s="7" t="str">
        <f t="shared" si="304"/>
        <v>theater</v>
      </c>
      <c r="T3236" s="7" t="str">
        <f t="shared" si="305"/>
        <v>plays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3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 s="10">
        <f t="shared" si="301"/>
        <v>42552.347812499997</v>
      </c>
      <c r="L3237">
        <v>1464769251</v>
      </c>
      <c r="M3237" s="10">
        <f t="shared" si="302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303"/>
        <v>85.530386740331494</v>
      </c>
      <c r="S3237" s="7" t="str">
        <f t="shared" si="304"/>
        <v>theater</v>
      </c>
      <c r="T3237" s="7" t="str">
        <f t="shared" si="305"/>
        <v>plays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3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 s="10">
        <f t="shared" si="301"/>
        <v>42732.917048611111</v>
      </c>
      <c r="L3238">
        <v>1480370433</v>
      </c>
      <c r="M3238" s="10">
        <f t="shared" si="302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303"/>
        <v>182.90909090909091</v>
      </c>
      <c r="S3238" s="7" t="str">
        <f t="shared" si="304"/>
        <v>theater</v>
      </c>
      <c r="T3238" s="7" t="str">
        <f t="shared" si="305"/>
        <v>plays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3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 s="10">
        <f t="shared" si="301"/>
        <v>42276.165972222225</v>
      </c>
      <c r="L3239">
        <v>1441452184</v>
      </c>
      <c r="M3239" s="10">
        <f t="shared" si="302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303"/>
        <v>131.13620817843866</v>
      </c>
      <c r="S3239" s="7" t="str">
        <f t="shared" si="304"/>
        <v>theater</v>
      </c>
      <c r="T3239" s="7" t="str">
        <f t="shared" si="305"/>
        <v>plays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3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 s="10">
        <f t="shared" si="301"/>
        <v>42186.510393518518</v>
      </c>
      <c r="L3240">
        <v>1433160898</v>
      </c>
      <c r="M3240" s="10">
        <f t="shared" si="302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303"/>
        <v>39.810126582278478</v>
      </c>
      <c r="S3240" s="7" t="str">
        <f t="shared" si="304"/>
        <v>theater</v>
      </c>
      <c r="T3240" s="7" t="str">
        <f t="shared" si="305"/>
        <v>plays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3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 s="10">
        <f t="shared" si="301"/>
        <v>42302.999305555553</v>
      </c>
      <c r="L3241">
        <v>1443665293</v>
      </c>
      <c r="M3241" s="10">
        <f t="shared" si="302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303"/>
        <v>59.701730769230764</v>
      </c>
      <c r="S3241" s="7" t="str">
        <f t="shared" si="304"/>
        <v>theater</v>
      </c>
      <c r="T3241" s="7" t="str">
        <f t="shared" si="305"/>
        <v>plays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3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 s="10">
        <f t="shared" si="301"/>
        <v>42782.958333333328</v>
      </c>
      <c r="L3242">
        <v>1484843948</v>
      </c>
      <c r="M3242" s="10">
        <f t="shared" si="302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303"/>
        <v>88.735294117647058</v>
      </c>
      <c r="S3242" s="7" t="str">
        <f t="shared" si="304"/>
        <v>theater</v>
      </c>
      <c r="T3242" s="7" t="str">
        <f t="shared" si="305"/>
        <v>plays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3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 s="10">
        <f t="shared" si="301"/>
        <v>41926.290972222225</v>
      </c>
      <c r="L3243">
        <v>1410421670</v>
      </c>
      <c r="M3243" s="10">
        <f t="shared" si="302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303"/>
        <v>58.688622754491021</v>
      </c>
      <c r="S3243" s="7" t="str">
        <f t="shared" si="304"/>
        <v>theater</v>
      </c>
      <c r="T3243" s="7" t="str">
        <f t="shared" si="305"/>
        <v>plays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3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 s="10">
        <f t="shared" si="301"/>
        <v>41901.755694444444</v>
      </c>
      <c r="L3244">
        <v>1408558092</v>
      </c>
      <c r="M3244" s="10">
        <f t="shared" si="302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303"/>
        <v>69.56513661202186</v>
      </c>
      <c r="S3244" s="7" t="str">
        <f t="shared" si="304"/>
        <v>theater</v>
      </c>
      <c r="T3244" s="7" t="str">
        <f t="shared" si="305"/>
        <v>plays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3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 s="10">
        <f t="shared" si="301"/>
        <v>42286</v>
      </c>
      <c r="L3245">
        <v>1442283562</v>
      </c>
      <c r="M3245" s="10">
        <f t="shared" si="302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303"/>
        <v>115.87323943661971</v>
      </c>
      <c r="S3245" s="7" t="str">
        <f t="shared" si="304"/>
        <v>theater</v>
      </c>
      <c r="T3245" s="7" t="str">
        <f t="shared" si="305"/>
        <v>plays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3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 s="10">
        <f t="shared" si="301"/>
        <v>42705.735902777778</v>
      </c>
      <c r="L3246">
        <v>1478018382</v>
      </c>
      <c r="M3246" s="10">
        <f t="shared" si="302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303"/>
        <v>23.869565217391305</v>
      </c>
      <c r="S3246" s="7" t="str">
        <f t="shared" si="304"/>
        <v>theater</v>
      </c>
      <c r="T3246" s="7" t="str">
        <f t="shared" si="305"/>
        <v>plays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3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 s="10">
        <f t="shared" si="301"/>
        <v>42167.083333333328</v>
      </c>
      <c r="L3247">
        <v>1431354258</v>
      </c>
      <c r="M3247" s="10">
        <f t="shared" si="302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303"/>
        <v>81.125925925925927</v>
      </c>
      <c r="S3247" s="7" t="str">
        <f t="shared" si="304"/>
        <v>theater</v>
      </c>
      <c r="T3247" s="7" t="str">
        <f t="shared" si="305"/>
        <v>plays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3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 s="10">
        <f t="shared" si="301"/>
        <v>42259.165972222225</v>
      </c>
      <c r="L3248">
        <v>1439551200</v>
      </c>
      <c r="M3248" s="10">
        <f t="shared" si="302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303"/>
        <v>57.626943005181346</v>
      </c>
      <c r="S3248" s="7" t="str">
        <f t="shared" si="304"/>
        <v>theater</v>
      </c>
      <c r="T3248" s="7" t="str">
        <f t="shared" si="305"/>
        <v>plays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3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 s="10">
        <f t="shared" si="301"/>
        <v>42197.434166666666</v>
      </c>
      <c r="L3249">
        <v>1434104712</v>
      </c>
      <c r="M3249" s="10">
        <f t="shared" si="302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303"/>
        <v>46.429824561403507</v>
      </c>
      <c r="S3249" s="7" t="str">
        <f t="shared" si="304"/>
        <v>theater</v>
      </c>
      <c r="T3249" s="7" t="str">
        <f t="shared" si="305"/>
        <v>plays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3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 s="10">
        <f t="shared" si="301"/>
        <v>42098.846724537041</v>
      </c>
      <c r="L3250">
        <v>1425590357</v>
      </c>
      <c r="M3250" s="10">
        <f t="shared" si="302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303"/>
        <v>60.475000000000001</v>
      </c>
      <c r="S3250" s="7" t="str">
        <f t="shared" si="304"/>
        <v>theater</v>
      </c>
      <c r="T3250" s="7" t="str">
        <f t="shared" si="305"/>
        <v>plays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3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 s="10">
        <f t="shared" si="301"/>
        <v>42175.746689814812</v>
      </c>
      <c r="L3251">
        <v>1432230914</v>
      </c>
      <c r="M3251" s="10">
        <f t="shared" si="302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303"/>
        <v>65.579545454545453</v>
      </c>
      <c r="S3251" s="7" t="str">
        <f t="shared" si="304"/>
        <v>theater</v>
      </c>
      <c r="T3251" s="7" t="str">
        <f t="shared" si="305"/>
        <v>plays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3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 s="10">
        <f t="shared" si="301"/>
        <v>41948.783842592595</v>
      </c>
      <c r="L3252">
        <v>1412617724</v>
      </c>
      <c r="M3252" s="10">
        <f t="shared" si="302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303"/>
        <v>119.1924882629108</v>
      </c>
      <c r="S3252" s="7" t="str">
        <f t="shared" si="304"/>
        <v>theater</v>
      </c>
      <c r="T3252" s="7" t="str">
        <f t="shared" si="305"/>
        <v>plays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3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 s="10">
        <f t="shared" si="301"/>
        <v>42176.731087962966</v>
      </c>
      <c r="L3253">
        <v>1432315966</v>
      </c>
      <c r="M3253" s="10">
        <f t="shared" si="302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303"/>
        <v>83.05</v>
      </c>
      <c r="S3253" s="7" t="str">
        <f t="shared" si="304"/>
        <v>theater</v>
      </c>
      <c r="T3253" s="7" t="str">
        <f t="shared" si="305"/>
        <v>plays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3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 s="10">
        <f t="shared" si="301"/>
        <v>42620.472685185188</v>
      </c>
      <c r="L3254">
        <v>1470655240</v>
      </c>
      <c r="M3254" s="10">
        <f t="shared" si="302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303"/>
        <v>57.52</v>
      </c>
      <c r="S3254" s="7" t="str">
        <f t="shared" si="304"/>
        <v>theater</v>
      </c>
      <c r="T3254" s="7" t="str">
        <f t="shared" si="305"/>
        <v>plays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3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 s="10">
        <f t="shared" si="301"/>
        <v>42621.15625</v>
      </c>
      <c r="L3255">
        <v>1471701028</v>
      </c>
      <c r="M3255" s="10">
        <f t="shared" si="302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303"/>
        <v>177.08695652173913</v>
      </c>
      <c r="S3255" s="7" t="str">
        <f t="shared" si="304"/>
        <v>theater</v>
      </c>
      <c r="T3255" s="7" t="str">
        <f t="shared" si="305"/>
        <v>plays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3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 s="10">
        <f t="shared" si="301"/>
        <v>42089.044085648144</v>
      </c>
      <c r="L3256">
        <v>1424743409</v>
      </c>
      <c r="M3256" s="10">
        <f t="shared" si="302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303"/>
        <v>70.771505376344081</v>
      </c>
      <c r="S3256" s="7" t="str">
        <f t="shared" si="304"/>
        <v>theater</v>
      </c>
      <c r="T3256" s="7" t="str">
        <f t="shared" si="305"/>
        <v>plays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3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 s="10">
        <f t="shared" si="301"/>
        <v>41919.768229166664</v>
      </c>
      <c r="L3257">
        <v>1410114375</v>
      </c>
      <c r="M3257" s="10">
        <f t="shared" si="302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303"/>
        <v>29.166666666666668</v>
      </c>
      <c r="S3257" s="7" t="str">
        <f t="shared" si="304"/>
        <v>theater</v>
      </c>
      <c r="T3257" s="7" t="str">
        <f t="shared" si="305"/>
        <v>plays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3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 s="10">
        <f t="shared" si="301"/>
        <v>42166.165972222225</v>
      </c>
      <c r="L3258">
        <v>1432129577</v>
      </c>
      <c r="M3258" s="10">
        <f t="shared" si="302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303"/>
        <v>72.76136363636364</v>
      </c>
      <c r="S3258" s="7" t="str">
        <f t="shared" si="304"/>
        <v>theater</v>
      </c>
      <c r="T3258" s="7" t="str">
        <f t="shared" si="305"/>
        <v>plays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3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 s="10">
        <f t="shared" si="301"/>
        <v>42788.559629629628</v>
      </c>
      <c r="L3259">
        <v>1485177952</v>
      </c>
      <c r="M3259" s="10">
        <f t="shared" si="302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303"/>
        <v>51.853414634146333</v>
      </c>
      <c r="S3259" s="7" t="str">
        <f t="shared" si="304"/>
        <v>theater</v>
      </c>
      <c r="T3259" s="7" t="str">
        <f t="shared" si="305"/>
        <v>plays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3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 s="10">
        <f t="shared" si="301"/>
        <v>42012.887280092589</v>
      </c>
      <c r="L3260">
        <v>1418159861</v>
      </c>
      <c r="M3260" s="10">
        <f t="shared" si="302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303"/>
        <v>98.2</v>
      </c>
      <c r="S3260" s="7" t="str">
        <f t="shared" si="304"/>
        <v>theater</v>
      </c>
      <c r="T3260" s="7" t="str">
        <f t="shared" si="305"/>
        <v>plays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3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 s="10">
        <f t="shared" si="301"/>
        <v>42644.165972222225</v>
      </c>
      <c r="L3261">
        <v>1472753745</v>
      </c>
      <c r="M3261" s="10">
        <f t="shared" si="302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303"/>
        <v>251.7381443298969</v>
      </c>
      <c r="S3261" s="7" t="str">
        <f t="shared" si="304"/>
        <v>theater</v>
      </c>
      <c r="T3261" s="7" t="str">
        <f t="shared" si="305"/>
        <v>plays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3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 s="10">
        <f t="shared" si="301"/>
        <v>42338.714328703703</v>
      </c>
      <c r="L3262">
        <v>1445875718</v>
      </c>
      <c r="M3262" s="10">
        <f t="shared" si="302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303"/>
        <v>74.821917808219183</v>
      </c>
      <c r="S3262" s="7" t="str">
        <f t="shared" si="304"/>
        <v>theater</v>
      </c>
      <c r="T3262" s="7" t="str">
        <f t="shared" si="305"/>
        <v>plays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3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 s="10">
        <f t="shared" si="301"/>
        <v>42201.725416666668</v>
      </c>
      <c r="L3263">
        <v>1434475476</v>
      </c>
      <c r="M3263" s="10">
        <f t="shared" si="302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303"/>
        <v>67.65306122448979</v>
      </c>
      <c r="S3263" s="7" t="str">
        <f t="shared" si="304"/>
        <v>theater</v>
      </c>
      <c r="T3263" s="7" t="str">
        <f t="shared" si="305"/>
        <v>plays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3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 s="10">
        <f t="shared" si="301"/>
        <v>41995.166666666672</v>
      </c>
      <c r="L3264">
        <v>1416555262</v>
      </c>
      <c r="M3264" s="10">
        <f t="shared" si="302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303"/>
        <v>93.81343283582089</v>
      </c>
      <c r="S3264" s="7" t="str">
        <f t="shared" si="304"/>
        <v>theater</v>
      </c>
      <c r="T3264" s="7" t="str">
        <f t="shared" si="305"/>
        <v>plays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3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 s="10">
        <f t="shared" si="301"/>
        <v>42307.875</v>
      </c>
      <c r="L3265">
        <v>1444220588</v>
      </c>
      <c r="M3265" s="10">
        <f t="shared" si="302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303"/>
        <v>41.237647058823526</v>
      </c>
      <c r="S3265" s="7" t="str">
        <f t="shared" si="304"/>
        <v>theater</v>
      </c>
      <c r="T3265" s="7" t="str">
        <f t="shared" si="305"/>
        <v>plays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300"/>
        <v>1.03</v>
      </c>
      <c r="G3266" t="s">
        <v>8219</v>
      </c>
      <c r="H3266" t="s">
        <v>8224</v>
      </c>
      <c r="I3266" t="s">
        <v>8246</v>
      </c>
      <c r="J3266">
        <v>1422482400</v>
      </c>
      <c r="K3266" s="10">
        <f t="shared" si="301"/>
        <v>42032.916666666672</v>
      </c>
      <c r="L3266">
        <v>1421089938</v>
      </c>
      <c r="M3266" s="10">
        <f t="shared" si="302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6">
        <f t="shared" si="303"/>
        <v>52.551020408163268</v>
      </c>
      <c r="S3266" s="7" t="str">
        <f t="shared" si="304"/>
        <v>theater</v>
      </c>
      <c r="T3266" s="7" t="str">
        <f t="shared" si="305"/>
        <v>plays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306">E3267/D3267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 s="10">
        <f t="shared" ref="K3267:K3330" si="307">(((J3267/60)/60)/24)+DATE(1970,1,1)</f>
        <v>42341.708333333328</v>
      </c>
      <c r="L3267">
        <v>1446570315</v>
      </c>
      <c r="M3267" s="10">
        <f t="shared" ref="M3267:M3330" si="308">(((L3267/60)/60)/24)+DATE(1970,1,1)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6">
        <f t="shared" ref="R3267:R3330" si="309">E3267/O3267</f>
        <v>70.285714285714292</v>
      </c>
      <c r="S3267" s="7" t="str">
        <f t="shared" ref="S3267:S3330" si="310">LEFT($Q3267,FIND("/",$Q3267)-1)</f>
        <v>theater</v>
      </c>
      <c r="T3267" s="7" t="str">
        <f t="shared" ref="T3267:T3330" si="311">RIGHT($Q3267,LEN($Q3267)-FIND("/",$Q3267))</f>
        <v>plays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306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 s="10">
        <f t="shared" si="307"/>
        <v>42167.875</v>
      </c>
      <c r="L3268">
        <v>1431435122</v>
      </c>
      <c r="M3268" s="10">
        <f t="shared" si="308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309"/>
        <v>48.325153374233132</v>
      </c>
      <c r="S3268" s="7" t="str">
        <f t="shared" si="310"/>
        <v>theater</v>
      </c>
      <c r="T3268" s="7" t="str">
        <f t="shared" si="311"/>
        <v>plays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306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 s="10">
        <f t="shared" si="307"/>
        <v>42202.757638888885</v>
      </c>
      <c r="L3269">
        <v>1434564660</v>
      </c>
      <c r="M3269" s="10">
        <f t="shared" si="308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309"/>
        <v>53.177083333333336</v>
      </c>
      <c r="S3269" s="7" t="str">
        <f t="shared" si="310"/>
        <v>theater</v>
      </c>
      <c r="T3269" s="7" t="str">
        <f t="shared" si="311"/>
        <v>plays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306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 s="10">
        <f t="shared" si="307"/>
        <v>42606.90425925926</v>
      </c>
      <c r="L3270">
        <v>1470692528</v>
      </c>
      <c r="M3270" s="10">
        <f t="shared" si="308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309"/>
        <v>60.952380952380949</v>
      </c>
      <c r="S3270" s="7" t="str">
        <f t="shared" si="310"/>
        <v>theater</v>
      </c>
      <c r="T3270" s="7" t="str">
        <f t="shared" si="311"/>
        <v>plays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306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 s="10">
        <f t="shared" si="307"/>
        <v>42171.458333333328</v>
      </c>
      <c r="L3271">
        <v>1431509397</v>
      </c>
      <c r="M3271" s="10">
        <f t="shared" si="308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309"/>
        <v>116</v>
      </c>
      <c r="S3271" s="7" t="str">
        <f t="shared" si="310"/>
        <v>theater</v>
      </c>
      <c r="T3271" s="7" t="str">
        <f t="shared" si="311"/>
        <v>plays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306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 s="10">
        <f t="shared" si="307"/>
        <v>42197.533159722225</v>
      </c>
      <c r="L3272">
        <v>1434113265</v>
      </c>
      <c r="M3272" s="10">
        <f t="shared" si="308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309"/>
        <v>61</v>
      </c>
      <c r="S3272" s="7" t="str">
        <f t="shared" si="310"/>
        <v>theater</v>
      </c>
      <c r="T3272" s="7" t="str">
        <f t="shared" si="311"/>
        <v>plays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306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 s="10">
        <f t="shared" si="307"/>
        <v>41945.478877314818</v>
      </c>
      <c r="L3273">
        <v>1412332175</v>
      </c>
      <c r="M3273" s="10">
        <f t="shared" si="308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309"/>
        <v>38.235294117647058</v>
      </c>
      <c r="S3273" s="7" t="str">
        <f t="shared" si="310"/>
        <v>theater</v>
      </c>
      <c r="T3273" s="7" t="str">
        <f t="shared" si="311"/>
        <v>plays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306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 s="10">
        <f t="shared" si="307"/>
        <v>42314.541770833333</v>
      </c>
      <c r="L3274">
        <v>1444219209</v>
      </c>
      <c r="M3274" s="10">
        <f t="shared" si="308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309"/>
        <v>106.50344827586207</v>
      </c>
      <c r="S3274" s="7" t="str">
        <f t="shared" si="310"/>
        <v>theater</v>
      </c>
      <c r="T3274" s="7" t="str">
        <f t="shared" si="311"/>
        <v>plays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306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 s="10">
        <f t="shared" si="307"/>
        <v>42627.791666666672</v>
      </c>
      <c r="L3275">
        <v>1472498042</v>
      </c>
      <c r="M3275" s="10">
        <f t="shared" si="308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309"/>
        <v>204.57142857142858</v>
      </c>
      <c r="S3275" s="7" t="str">
        <f t="shared" si="310"/>
        <v>theater</v>
      </c>
      <c r="T3275" s="7" t="str">
        <f t="shared" si="311"/>
        <v>plays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306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 s="10">
        <f t="shared" si="307"/>
        <v>42444.875</v>
      </c>
      <c r="L3276">
        <v>1454259272</v>
      </c>
      <c r="M3276" s="10">
        <f t="shared" si="308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309"/>
        <v>54.912587412587413</v>
      </c>
      <c r="S3276" s="7" t="str">
        <f t="shared" si="310"/>
        <v>theater</v>
      </c>
      <c r="T3276" s="7" t="str">
        <f t="shared" si="311"/>
        <v>plays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306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 s="10">
        <f t="shared" si="307"/>
        <v>42044.1875</v>
      </c>
      <c r="L3277">
        <v>1421183271</v>
      </c>
      <c r="M3277" s="10">
        <f t="shared" si="308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309"/>
        <v>150.41666666666666</v>
      </c>
      <c r="S3277" s="7" t="str">
        <f t="shared" si="310"/>
        <v>theater</v>
      </c>
      <c r="T3277" s="7" t="str">
        <f t="shared" si="311"/>
        <v>plays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306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 s="10">
        <f t="shared" si="307"/>
        <v>42461.165972222225</v>
      </c>
      <c r="L3278">
        <v>1456526879</v>
      </c>
      <c r="M3278" s="10">
        <f t="shared" si="308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309"/>
        <v>52.58</v>
      </c>
      <c r="S3278" s="7" t="str">
        <f t="shared" si="310"/>
        <v>theater</v>
      </c>
      <c r="T3278" s="7" t="str">
        <f t="shared" si="311"/>
        <v>plays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306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 s="10">
        <f t="shared" si="307"/>
        <v>41961.724606481483</v>
      </c>
      <c r="L3279">
        <v>1413735806</v>
      </c>
      <c r="M3279" s="10">
        <f t="shared" si="308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309"/>
        <v>54.3</v>
      </c>
      <c r="S3279" s="7" t="str">
        <f t="shared" si="310"/>
        <v>theater</v>
      </c>
      <c r="T3279" s="7" t="str">
        <f t="shared" si="311"/>
        <v>plays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306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 s="10">
        <f t="shared" si="307"/>
        <v>42154.848414351851</v>
      </c>
      <c r="L3280">
        <v>1430425303</v>
      </c>
      <c r="M3280" s="10">
        <f t="shared" si="308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309"/>
        <v>76.029411764705884</v>
      </c>
      <c r="S3280" s="7" t="str">
        <f t="shared" si="310"/>
        <v>theater</v>
      </c>
      <c r="T3280" s="7" t="str">
        <f t="shared" si="311"/>
        <v>plays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306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 s="10">
        <f t="shared" si="307"/>
        <v>42461.06086805556</v>
      </c>
      <c r="L3281">
        <v>1456885659</v>
      </c>
      <c r="M3281" s="10">
        <f t="shared" si="308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309"/>
        <v>105.2063492063492</v>
      </c>
      <c r="S3281" s="7" t="str">
        <f t="shared" si="310"/>
        <v>theater</v>
      </c>
      <c r="T3281" s="7" t="str">
        <f t="shared" si="311"/>
        <v>plays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306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 s="10">
        <f t="shared" si="307"/>
        <v>42156.208333333328</v>
      </c>
      <c r="L3282">
        <v>1430158198</v>
      </c>
      <c r="M3282" s="10">
        <f t="shared" si="308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309"/>
        <v>68.666666666666671</v>
      </c>
      <c r="S3282" s="7" t="str">
        <f t="shared" si="310"/>
        <v>theater</v>
      </c>
      <c r="T3282" s="7" t="str">
        <f t="shared" si="311"/>
        <v>plays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306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 s="10">
        <f t="shared" si="307"/>
        <v>42249.019733796296</v>
      </c>
      <c r="L3283">
        <v>1438561705</v>
      </c>
      <c r="M3283" s="10">
        <f t="shared" si="308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309"/>
        <v>129.36170212765958</v>
      </c>
      <c r="S3283" s="7" t="str">
        <f t="shared" si="310"/>
        <v>theater</v>
      </c>
      <c r="T3283" s="7" t="str">
        <f t="shared" si="311"/>
        <v>plays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306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 s="10">
        <f t="shared" si="307"/>
        <v>42489.19430555556</v>
      </c>
      <c r="L3284">
        <v>1458103188</v>
      </c>
      <c r="M3284" s="10">
        <f t="shared" si="308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309"/>
        <v>134.26371308016877</v>
      </c>
      <c r="S3284" s="7" t="str">
        <f t="shared" si="310"/>
        <v>theater</v>
      </c>
      <c r="T3284" s="7" t="str">
        <f t="shared" si="311"/>
        <v>plays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306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 s="10">
        <f t="shared" si="307"/>
        <v>42410.875</v>
      </c>
      <c r="L3285">
        <v>1452448298</v>
      </c>
      <c r="M3285" s="10">
        <f t="shared" si="308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309"/>
        <v>17.829787234042552</v>
      </c>
      <c r="S3285" s="7" t="str">
        <f t="shared" si="310"/>
        <v>theater</v>
      </c>
      <c r="T3285" s="7" t="str">
        <f t="shared" si="311"/>
        <v>plays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306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 s="10">
        <f t="shared" si="307"/>
        <v>42398.249305555553</v>
      </c>
      <c r="L3286">
        <v>1452546853</v>
      </c>
      <c r="M3286" s="10">
        <f t="shared" si="308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309"/>
        <v>203.2</v>
      </c>
      <c r="S3286" s="7" t="str">
        <f t="shared" si="310"/>
        <v>theater</v>
      </c>
      <c r="T3286" s="7" t="str">
        <f t="shared" si="311"/>
        <v>plays</v>
      </c>
    </row>
    <row r="3287" spans="1:20" ht="18.7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306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 s="10">
        <f t="shared" si="307"/>
        <v>42794.208333333328</v>
      </c>
      <c r="L3287">
        <v>1485556626</v>
      </c>
      <c r="M3287" s="10">
        <f t="shared" si="308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309"/>
        <v>69.18518518518519</v>
      </c>
      <c r="S3287" s="7" t="str">
        <f t="shared" si="310"/>
        <v>theater</v>
      </c>
      <c r="T3287" s="7" t="str">
        <f t="shared" si="311"/>
        <v>plays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306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 s="10">
        <f t="shared" si="307"/>
        <v>42597.840069444443</v>
      </c>
      <c r="L3288">
        <v>1468699782</v>
      </c>
      <c r="M3288" s="10">
        <f t="shared" si="308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309"/>
        <v>125.12295081967213</v>
      </c>
      <c r="S3288" s="7" t="str">
        <f t="shared" si="310"/>
        <v>theater</v>
      </c>
      <c r="T3288" s="7" t="str">
        <f t="shared" si="311"/>
        <v>plays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306"/>
        <v>1</v>
      </c>
      <c r="G3289" t="s">
        <v>8219</v>
      </c>
      <c r="H3289" t="s">
        <v>8229</v>
      </c>
      <c r="I3289" t="s">
        <v>8251</v>
      </c>
      <c r="J3289">
        <v>1448733628</v>
      </c>
      <c r="K3289" s="10">
        <f t="shared" si="307"/>
        <v>42336.750324074077</v>
      </c>
      <c r="L3289">
        <v>1446573628</v>
      </c>
      <c r="M3289" s="10">
        <f t="shared" si="308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309"/>
        <v>73.529411764705884</v>
      </c>
      <c r="S3289" s="7" t="str">
        <f t="shared" si="310"/>
        <v>theater</v>
      </c>
      <c r="T3289" s="7" t="str">
        <f t="shared" si="311"/>
        <v>plays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306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 s="10">
        <f t="shared" si="307"/>
        <v>42541.958333333328</v>
      </c>
      <c r="L3290">
        <v>1463337315</v>
      </c>
      <c r="M3290" s="10">
        <f t="shared" si="308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309"/>
        <v>48.437149758454105</v>
      </c>
      <c r="S3290" s="7" t="str">
        <f t="shared" si="310"/>
        <v>theater</v>
      </c>
      <c r="T3290" s="7" t="str">
        <f t="shared" si="311"/>
        <v>plays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306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 s="10">
        <f t="shared" si="307"/>
        <v>42786.368078703701</v>
      </c>
      <c r="L3291">
        <v>1485161402</v>
      </c>
      <c r="M3291" s="10">
        <f t="shared" si="308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309"/>
        <v>26.608400000000003</v>
      </c>
      <c r="S3291" s="7" t="str">
        <f t="shared" si="310"/>
        <v>theater</v>
      </c>
      <c r="T3291" s="7" t="str">
        <f t="shared" si="311"/>
        <v>plays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306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 s="10">
        <f t="shared" si="307"/>
        <v>42805.51494212963</v>
      </c>
      <c r="L3292">
        <v>1486642891</v>
      </c>
      <c r="M3292" s="10">
        <f t="shared" si="308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309"/>
        <v>33.666666666666664</v>
      </c>
      <c r="S3292" s="7" t="str">
        <f t="shared" si="310"/>
        <v>theater</v>
      </c>
      <c r="T3292" s="7" t="str">
        <f t="shared" si="311"/>
        <v>plays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306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 s="10">
        <f t="shared" si="307"/>
        <v>42264.165972222225</v>
      </c>
      <c r="L3293">
        <v>1439743900</v>
      </c>
      <c r="M3293" s="10">
        <f t="shared" si="308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309"/>
        <v>40.714285714285715</v>
      </c>
      <c r="S3293" s="7" t="str">
        <f t="shared" si="310"/>
        <v>theater</v>
      </c>
      <c r="T3293" s="7" t="str">
        <f t="shared" si="311"/>
        <v>plays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306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 s="10">
        <f t="shared" si="307"/>
        <v>42342.811898148153</v>
      </c>
      <c r="L3294">
        <v>1444069748</v>
      </c>
      <c r="M3294" s="10">
        <f t="shared" si="308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309"/>
        <v>19.266666666666666</v>
      </c>
      <c r="S3294" s="7" t="str">
        <f t="shared" si="310"/>
        <v>theater</v>
      </c>
      <c r="T3294" s="7" t="str">
        <f t="shared" si="311"/>
        <v>plays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306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 s="10">
        <f t="shared" si="307"/>
        <v>42798.425370370373</v>
      </c>
      <c r="L3295">
        <v>1486030352</v>
      </c>
      <c r="M3295" s="10">
        <f t="shared" si="308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309"/>
        <v>84.285714285714292</v>
      </c>
      <c r="S3295" s="7" t="str">
        <f t="shared" si="310"/>
        <v>theater</v>
      </c>
      <c r="T3295" s="7" t="str">
        <f t="shared" si="311"/>
        <v>plays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306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 s="10">
        <f t="shared" si="307"/>
        <v>42171.541134259256</v>
      </c>
      <c r="L3296">
        <v>1431867554</v>
      </c>
      <c r="M3296" s="10">
        <f t="shared" si="308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309"/>
        <v>29.583333333333332</v>
      </c>
      <c r="S3296" s="7" t="str">
        <f t="shared" si="310"/>
        <v>theater</v>
      </c>
      <c r="T3296" s="7" t="str">
        <f t="shared" si="311"/>
        <v>plays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306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 s="10">
        <f t="shared" si="307"/>
        <v>42639.442465277782</v>
      </c>
      <c r="L3297">
        <v>1472294229</v>
      </c>
      <c r="M3297" s="10">
        <f t="shared" si="308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309"/>
        <v>26.667037037037037</v>
      </c>
      <c r="S3297" s="7" t="str">
        <f t="shared" si="310"/>
        <v>theater</v>
      </c>
      <c r="T3297" s="7" t="str">
        <f t="shared" si="311"/>
        <v>plays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306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 s="10">
        <f t="shared" si="307"/>
        <v>42330.916666666672</v>
      </c>
      <c r="L3298">
        <v>1446401372</v>
      </c>
      <c r="M3298" s="10">
        <f t="shared" si="308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309"/>
        <v>45.978723404255319</v>
      </c>
      <c r="S3298" s="7" t="str">
        <f t="shared" si="310"/>
        <v>theater</v>
      </c>
      <c r="T3298" s="7" t="str">
        <f t="shared" si="311"/>
        <v>plays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306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 s="10">
        <f t="shared" si="307"/>
        <v>42212.957638888889</v>
      </c>
      <c r="L3299">
        <v>1436380256</v>
      </c>
      <c r="M3299" s="10">
        <f t="shared" si="308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309"/>
        <v>125.09090909090909</v>
      </c>
      <c r="S3299" s="7" t="str">
        <f t="shared" si="310"/>
        <v>theater</v>
      </c>
      <c r="T3299" s="7" t="str">
        <f t="shared" si="311"/>
        <v>plays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306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 s="10">
        <f t="shared" si="307"/>
        <v>42260</v>
      </c>
      <c r="L3300">
        <v>1440370768</v>
      </c>
      <c r="M3300" s="10">
        <f t="shared" si="308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309"/>
        <v>141.29166666666666</v>
      </c>
      <c r="S3300" s="7" t="str">
        <f t="shared" si="310"/>
        <v>theater</v>
      </c>
      <c r="T3300" s="7" t="str">
        <f t="shared" si="311"/>
        <v>plays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306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 s="10">
        <f t="shared" si="307"/>
        <v>42291.917395833334</v>
      </c>
      <c r="L3301">
        <v>1442268063</v>
      </c>
      <c r="M3301" s="10">
        <f t="shared" si="308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309"/>
        <v>55.333333333333336</v>
      </c>
      <c r="S3301" s="7" t="str">
        <f t="shared" si="310"/>
        <v>theater</v>
      </c>
      <c r="T3301" s="7" t="str">
        <f t="shared" si="311"/>
        <v>plays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306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 s="10">
        <f t="shared" si="307"/>
        <v>42123.743773148148</v>
      </c>
      <c r="L3302">
        <v>1428515462</v>
      </c>
      <c r="M3302" s="10">
        <f t="shared" si="308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309"/>
        <v>46.420454545454547</v>
      </c>
      <c r="S3302" s="7" t="str">
        <f t="shared" si="310"/>
        <v>theater</v>
      </c>
      <c r="T3302" s="7" t="str">
        <f t="shared" si="311"/>
        <v>plays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306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 s="10">
        <f t="shared" si="307"/>
        <v>42583.290972222225</v>
      </c>
      <c r="L3303">
        <v>1466185176</v>
      </c>
      <c r="M3303" s="10">
        <f t="shared" si="308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309"/>
        <v>57.2</v>
      </c>
      <c r="S3303" s="7" t="str">
        <f t="shared" si="310"/>
        <v>theater</v>
      </c>
      <c r="T3303" s="7" t="str">
        <f t="shared" si="311"/>
        <v>plays</v>
      </c>
    </row>
    <row r="3304" spans="1:20" ht="18.7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306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 s="10">
        <f t="shared" si="307"/>
        <v>42711.35157407407</v>
      </c>
      <c r="L3304">
        <v>1478507176</v>
      </c>
      <c r="M3304" s="10">
        <f t="shared" si="308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309"/>
        <v>173.7</v>
      </c>
      <c r="S3304" s="7" t="str">
        <f t="shared" si="310"/>
        <v>theater</v>
      </c>
      <c r="T3304" s="7" t="str">
        <f t="shared" si="311"/>
        <v>plays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306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 s="10">
        <f t="shared" si="307"/>
        <v>42091.609768518523</v>
      </c>
      <c r="L3305">
        <v>1424533084</v>
      </c>
      <c r="M3305" s="10">
        <f t="shared" si="308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309"/>
        <v>59.6</v>
      </c>
      <c r="S3305" s="7" t="str">
        <f t="shared" si="310"/>
        <v>theater</v>
      </c>
      <c r="T3305" s="7" t="str">
        <f t="shared" si="311"/>
        <v>plays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306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 s="10">
        <f t="shared" si="307"/>
        <v>42726.624444444446</v>
      </c>
      <c r="L3306">
        <v>1479826752</v>
      </c>
      <c r="M3306" s="10">
        <f t="shared" si="308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309"/>
        <v>89.585714285714289</v>
      </c>
      <c r="S3306" s="7" t="str">
        <f t="shared" si="310"/>
        <v>theater</v>
      </c>
      <c r="T3306" s="7" t="str">
        <f t="shared" si="311"/>
        <v>plays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306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 s="10">
        <f t="shared" si="307"/>
        <v>42216.855879629627</v>
      </c>
      <c r="L3307">
        <v>1435782748</v>
      </c>
      <c r="M3307" s="10">
        <f t="shared" si="308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309"/>
        <v>204.05</v>
      </c>
      <c r="S3307" s="7" t="str">
        <f t="shared" si="310"/>
        <v>theater</v>
      </c>
      <c r="T3307" s="7" t="str">
        <f t="shared" si="311"/>
        <v>plays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306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 s="10">
        <f t="shared" si="307"/>
        <v>42531.125</v>
      </c>
      <c r="L3308">
        <v>1462252542</v>
      </c>
      <c r="M3308" s="10">
        <f t="shared" si="308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309"/>
        <v>48.703703703703702</v>
      </c>
      <c r="S3308" s="7" t="str">
        <f t="shared" si="310"/>
        <v>theater</v>
      </c>
      <c r="T3308" s="7" t="str">
        <f t="shared" si="311"/>
        <v>plays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306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 s="10">
        <f t="shared" si="307"/>
        <v>42505.057164351849</v>
      </c>
      <c r="L3309">
        <v>1460683339</v>
      </c>
      <c r="M3309" s="10">
        <f t="shared" si="308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309"/>
        <v>53.339999999999996</v>
      </c>
      <c r="S3309" s="7" t="str">
        <f t="shared" si="310"/>
        <v>theater</v>
      </c>
      <c r="T3309" s="7" t="str">
        <f t="shared" si="311"/>
        <v>plays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306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 s="10">
        <f t="shared" si="307"/>
        <v>42473.876909722225</v>
      </c>
      <c r="L3310">
        <v>1458766965</v>
      </c>
      <c r="M3310" s="10">
        <f t="shared" si="308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309"/>
        <v>75.087719298245617</v>
      </c>
      <c r="S3310" s="7" t="str">
        <f t="shared" si="310"/>
        <v>theater</v>
      </c>
      <c r="T3310" s="7" t="str">
        <f t="shared" si="311"/>
        <v>plays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306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 s="10">
        <f t="shared" si="307"/>
        <v>42659.650208333333</v>
      </c>
      <c r="L3311">
        <v>1473953778</v>
      </c>
      <c r="M3311" s="10">
        <f t="shared" si="308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309"/>
        <v>18</v>
      </c>
      <c r="S3311" s="7" t="str">
        <f t="shared" si="310"/>
        <v>theater</v>
      </c>
      <c r="T3311" s="7" t="str">
        <f t="shared" si="311"/>
        <v>plays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306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 s="10">
        <f t="shared" si="307"/>
        <v>42283.928530092591</v>
      </c>
      <c r="L3312">
        <v>1441577825</v>
      </c>
      <c r="M3312" s="10">
        <f t="shared" si="308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309"/>
        <v>209.83870967741936</v>
      </c>
      <c r="S3312" s="7" t="str">
        <f t="shared" si="310"/>
        <v>theater</v>
      </c>
      <c r="T3312" s="7" t="str">
        <f t="shared" si="311"/>
        <v>plays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306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 s="10">
        <f t="shared" si="307"/>
        <v>42294.29178240741</v>
      </c>
      <c r="L3313">
        <v>1442473210</v>
      </c>
      <c r="M3313" s="10">
        <f t="shared" si="308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309"/>
        <v>61.022222222222226</v>
      </c>
      <c r="S3313" s="7" t="str">
        <f t="shared" si="310"/>
        <v>theater</v>
      </c>
      <c r="T3313" s="7" t="str">
        <f t="shared" si="311"/>
        <v>plays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306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 s="10">
        <f t="shared" si="307"/>
        <v>42685.916666666672</v>
      </c>
      <c r="L3314">
        <v>1477077946</v>
      </c>
      <c r="M3314" s="10">
        <f t="shared" si="308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309"/>
        <v>61</v>
      </c>
      <c r="S3314" s="7" t="str">
        <f t="shared" si="310"/>
        <v>theater</v>
      </c>
      <c r="T3314" s="7" t="str">
        <f t="shared" si="311"/>
        <v>plays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306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 s="10">
        <f t="shared" si="307"/>
        <v>42396.041666666672</v>
      </c>
      <c r="L3315">
        <v>1452664317</v>
      </c>
      <c r="M3315" s="10">
        <f t="shared" si="308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309"/>
        <v>80.034482758620683</v>
      </c>
      <c r="S3315" s="7" t="str">
        <f t="shared" si="310"/>
        <v>theater</v>
      </c>
      <c r="T3315" s="7" t="str">
        <f t="shared" si="311"/>
        <v>plays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306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 s="10">
        <f t="shared" si="307"/>
        <v>42132.836805555555</v>
      </c>
      <c r="L3316">
        <v>1428733511</v>
      </c>
      <c r="M3316" s="10">
        <f t="shared" si="308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309"/>
        <v>29.068965517241381</v>
      </c>
      <c r="S3316" s="7" t="str">
        <f t="shared" si="310"/>
        <v>theater</v>
      </c>
      <c r="T3316" s="7" t="str">
        <f t="shared" si="311"/>
        <v>plays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306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 s="10">
        <f t="shared" si="307"/>
        <v>42496.303715277783</v>
      </c>
      <c r="L3317">
        <v>1459927041</v>
      </c>
      <c r="M3317" s="10">
        <f t="shared" si="308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309"/>
        <v>49.438202247191015</v>
      </c>
      <c r="S3317" s="7" t="str">
        <f t="shared" si="310"/>
        <v>theater</v>
      </c>
      <c r="T3317" s="7" t="str">
        <f t="shared" si="311"/>
        <v>plays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306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 s="10">
        <f t="shared" si="307"/>
        <v>41859.57916666667</v>
      </c>
      <c r="L3318">
        <v>1404680075</v>
      </c>
      <c r="M3318" s="10">
        <f t="shared" si="308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309"/>
        <v>93.977440000000001</v>
      </c>
      <c r="S3318" s="7" t="str">
        <f t="shared" si="310"/>
        <v>theater</v>
      </c>
      <c r="T3318" s="7" t="str">
        <f t="shared" si="311"/>
        <v>plays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306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 s="10">
        <f t="shared" si="307"/>
        <v>42529.039629629624</v>
      </c>
      <c r="L3319">
        <v>1462755424</v>
      </c>
      <c r="M3319" s="10">
        <f t="shared" si="308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309"/>
        <v>61.944444444444443</v>
      </c>
      <c r="S3319" s="7" t="str">
        <f t="shared" si="310"/>
        <v>theater</v>
      </c>
      <c r="T3319" s="7" t="str">
        <f t="shared" si="311"/>
        <v>plays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306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 s="10">
        <f t="shared" si="307"/>
        <v>42471.104166666672</v>
      </c>
      <c r="L3320">
        <v>1456902893</v>
      </c>
      <c r="M3320" s="10">
        <f t="shared" si="308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309"/>
        <v>78.5</v>
      </c>
      <c r="S3320" s="7" t="str">
        <f t="shared" si="310"/>
        <v>theater</v>
      </c>
      <c r="T3320" s="7" t="str">
        <f t="shared" si="311"/>
        <v>plays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306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 s="10">
        <f t="shared" si="307"/>
        <v>42035.585486111115</v>
      </c>
      <c r="L3321">
        <v>1418824986</v>
      </c>
      <c r="M3321" s="10">
        <f t="shared" si="308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309"/>
        <v>33.75</v>
      </c>
      <c r="S3321" s="7" t="str">
        <f t="shared" si="310"/>
        <v>theater</v>
      </c>
      <c r="T3321" s="7" t="str">
        <f t="shared" si="311"/>
        <v>plays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306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 s="10">
        <f t="shared" si="307"/>
        <v>42543.045798611114</v>
      </c>
      <c r="L3322">
        <v>1463965557</v>
      </c>
      <c r="M3322" s="10">
        <f t="shared" si="308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309"/>
        <v>66.44736842105263</v>
      </c>
      <c r="S3322" s="7" t="str">
        <f t="shared" si="310"/>
        <v>theater</v>
      </c>
      <c r="T3322" s="7" t="str">
        <f t="shared" si="311"/>
        <v>plays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306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 s="10">
        <f t="shared" si="307"/>
        <v>41928.165972222225</v>
      </c>
      <c r="L3323">
        <v>1412216665</v>
      </c>
      <c r="M3323" s="10">
        <f t="shared" si="308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309"/>
        <v>35.799999999999997</v>
      </c>
      <c r="S3323" s="7" t="str">
        <f t="shared" si="310"/>
        <v>theater</v>
      </c>
      <c r="T3323" s="7" t="str">
        <f t="shared" si="311"/>
        <v>plays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306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 s="10">
        <f t="shared" si="307"/>
        <v>42543.163194444445</v>
      </c>
      <c r="L3324">
        <v>1464653696</v>
      </c>
      <c r="M3324" s="10">
        <f t="shared" si="308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309"/>
        <v>145.65217391304347</v>
      </c>
      <c r="S3324" s="7" t="str">
        <f t="shared" si="310"/>
        <v>theater</v>
      </c>
      <c r="T3324" s="7" t="str">
        <f t="shared" si="311"/>
        <v>plays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306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 s="10">
        <f t="shared" si="307"/>
        <v>42638.36583333333</v>
      </c>
      <c r="L3325">
        <v>1472201208</v>
      </c>
      <c r="M3325" s="10">
        <f t="shared" si="308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309"/>
        <v>25.693877551020407</v>
      </c>
      <c r="S3325" s="7" t="str">
        <f t="shared" si="310"/>
        <v>theater</v>
      </c>
      <c r="T3325" s="7" t="str">
        <f t="shared" si="311"/>
        <v>plays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306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 s="10">
        <f t="shared" si="307"/>
        <v>42526.58321759259</v>
      </c>
      <c r="L3326">
        <v>1463925590</v>
      </c>
      <c r="M3326" s="10">
        <f t="shared" si="308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309"/>
        <v>152.5</v>
      </c>
      <c r="S3326" s="7" t="str">
        <f t="shared" si="310"/>
        <v>theater</v>
      </c>
      <c r="T3326" s="7" t="str">
        <f t="shared" si="311"/>
        <v>plays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306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 s="10">
        <f t="shared" si="307"/>
        <v>42099.743946759263</v>
      </c>
      <c r="L3327">
        <v>1425235877</v>
      </c>
      <c r="M3327" s="10">
        <f t="shared" si="308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309"/>
        <v>30</v>
      </c>
      <c r="S3327" s="7" t="str">
        <f t="shared" si="310"/>
        <v>theater</v>
      </c>
      <c r="T3327" s="7" t="str">
        <f t="shared" si="311"/>
        <v>plays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306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 s="10">
        <f t="shared" si="307"/>
        <v>42071.67251157407</v>
      </c>
      <c r="L3328">
        <v>1423242505</v>
      </c>
      <c r="M3328" s="10">
        <f t="shared" si="308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309"/>
        <v>142.28070175438597</v>
      </c>
      <c r="S3328" s="7" t="str">
        <f t="shared" si="310"/>
        <v>theater</v>
      </c>
      <c r="T3328" s="7" t="str">
        <f t="shared" si="311"/>
        <v>plays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306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 s="10">
        <f t="shared" si="307"/>
        <v>42498.374606481477</v>
      </c>
      <c r="L3329">
        <v>1460105966</v>
      </c>
      <c r="M3329" s="10">
        <f t="shared" si="308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309"/>
        <v>24.545454545454547</v>
      </c>
      <c r="S3329" s="7" t="str">
        <f t="shared" si="310"/>
        <v>theater</v>
      </c>
      <c r="T3329" s="7" t="str">
        <f t="shared" si="311"/>
        <v>plays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306"/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 s="10">
        <f t="shared" si="307"/>
        <v>41825.041666666664</v>
      </c>
      <c r="L3330">
        <v>1404308883</v>
      </c>
      <c r="M3330" s="10">
        <f t="shared" si="308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6">
        <f t="shared" si="309"/>
        <v>292.77777777777777</v>
      </c>
      <c r="S3330" s="7" t="str">
        <f t="shared" si="310"/>
        <v>theater</v>
      </c>
      <c r="T3330" s="7" t="str">
        <f t="shared" si="311"/>
        <v>plays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312">E3331/D3331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 s="10">
        <f t="shared" ref="K3331:K3394" si="313">(((J3331/60)/60)/24)+DATE(1970,1,1)</f>
        <v>41847.958333333336</v>
      </c>
      <c r="L3331">
        <v>1405583108</v>
      </c>
      <c r="M3331" s="10">
        <f t="shared" ref="M3331:M3394" si="314">(((L3331/60)/60)/24)+DATE(1970,1,1)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6">
        <f t="shared" ref="R3331:R3394" si="315">E3331/O3331</f>
        <v>44.92307692307692</v>
      </c>
      <c r="S3331" s="7" t="str">
        <f t="shared" ref="S3331:S3394" si="316">LEFT($Q3331,FIND("/",$Q3331)-1)</f>
        <v>theater</v>
      </c>
      <c r="T3331" s="7" t="str">
        <f t="shared" ref="T3331:T3394" si="317">RIGHT($Q3331,LEN($Q3331)-FIND("/",$Q3331))</f>
        <v>plays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312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 s="10">
        <f t="shared" si="313"/>
        <v>42095.845694444448</v>
      </c>
      <c r="L3332">
        <v>1425331068</v>
      </c>
      <c r="M3332" s="10">
        <f t="shared" si="314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315"/>
        <v>23.10144927536232</v>
      </c>
      <c r="S3332" s="7" t="str">
        <f t="shared" si="316"/>
        <v>theater</v>
      </c>
      <c r="T3332" s="7" t="str">
        <f t="shared" si="317"/>
        <v>plays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312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 s="10">
        <f t="shared" si="313"/>
        <v>42283.697754629626</v>
      </c>
      <c r="L3333">
        <v>1441125886</v>
      </c>
      <c r="M3333" s="10">
        <f t="shared" si="314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315"/>
        <v>80.400000000000006</v>
      </c>
      <c r="S3333" s="7" t="str">
        <f t="shared" si="316"/>
        <v>theater</v>
      </c>
      <c r="T3333" s="7" t="str">
        <f t="shared" si="317"/>
        <v>plays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312"/>
        <v>1</v>
      </c>
      <c r="G3334" t="s">
        <v>8219</v>
      </c>
      <c r="H3334" t="s">
        <v>8224</v>
      </c>
      <c r="I3334" t="s">
        <v>8246</v>
      </c>
      <c r="J3334">
        <v>1405802330</v>
      </c>
      <c r="K3334" s="10">
        <f t="shared" si="313"/>
        <v>41839.860300925924</v>
      </c>
      <c r="L3334">
        <v>1403210330</v>
      </c>
      <c r="M3334" s="10">
        <f t="shared" si="314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315"/>
        <v>72.289156626506028</v>
      </c>
      <c r="S3334" s="7" t="str">
        <f t="shared" si="316"/>
        <v>theater</v>
      </c>
      <c r="T3334" s="7" t="str">
        <f t="shared" si="317"/>
        <v>plays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312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 s="10">
        <f t="shared" si="313"/>
        <v>42170.676851851851</v>
      </c>
      <c r="L3335">
        <v>1432484080</v>
      </c>
      <c r="M3335" s="10">
        <f t="shared" si="314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315"/>
        <v>32.972972972972975</v>
      </c>
      <c r="S3335" s="7" t="str">
        <f t="shared" si="316"/>
        <v>theater</v>
      </c>
      <c r="T3335" s="7" t="str">
        <f t="shared" si="317"/>
        <v>plays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312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 s="10">
        <f t="shared" si="313"/>
        <v>42215.521087962959</v>
      </c>
      <c r="L3336">
        <v>1435667422</v>
      </c>
      <c r="M3336" s="10">
        <f t="shared" si="314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315"/>
        <v>116.65217391304348</v>
      </c>
      <c r="S3336" s="7" t="str">
        <f t="shared" si="316"/>
        <v>theater</v>
      </c>
      <c r="T3336" s="7" t="str">
        <f t="shared" si="317"/>
        <v>plays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312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 s="10">
        <f t="shared" si="313"/>
        <v>41854.958333333336</v>
      </c>
      <c r="L3337">
        <v>1404749446</v>
      </c>
      <c r="M3337" s="10">
        <f t="shared" si="314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315"/>
        <v>79.61904761904762</v>
      </c>
      <c r="S3337" s="7" t="str">
        <f t="shared" si="316"/>
        <v>theater</v>
      </c>
      <c r="T3337" s="7" t="str">
        <f t="shared" si="317"/>
        <v>plays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312"/>
        <v>1</v>
      </c>
      <c r="G3338" t="s">
        <v>8219</v>
      </c>
      <c r="H3338" t="s">
        <v>8225</v>
      </c>
      <c r="I3338" t="s">
        <v>8247</v>
      </c>
      <c r="J3338">
        <v>1459845246</v>
      </c>
      <c r="K3338" s="10">
        <f t="shared" si="313"/>
        <v>42465.35701388889</v>
      </c>
      <c r="L3338">
        <v>1457429646</v>
      </c>
      <c r="M3338" s="10">
        <f t="shared" si="314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315"/>
        <v>27.777777777777779</v>
      </c>
      <c r="S3338" s="7" t="str">
        <f t="shared" si="316"/>
        <v>theater</v>
      </c>
      <c r="T3338" s="7" t="str">
        <f t="shared" si="317"/>
        <v>plays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312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 s="10">
        <f t="shared" si="313"/>
        <v>41922.875</v>
      </c>
      <c r="L3339">
        <v>1411109167</v>
      </c>
      <c r="M3339" s="10">
        <f t="shared" si="314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315"/>
        <v>81.029411764705884</v>
      </c>
      <c r="S3339" s="7" t="str">
        <f t="shared" si="316"/>
        <v>theater</v>
      </c>
      <c r="T3339" s="7" t="str">
        <f t="shared" si="317"/>
        <v>plays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312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 s="10">
        <f t="shared" si="313"/>
        <v>42790.574999999997</v>
      </c>
      <c r="L3340">
        <v>1486129680</v>
      </c>
      <c r="M3340" s="10">
        <f t="shared" si="314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315"/>
        <v>136.84821428571428</v>
      </c>
      <c r="S3340" s="7" t="str">
        <f t="shared" si="316"/>
        <v>theater</v>
      </c>
      <c r="T3340" s="7" t="str">
        <f t="shared" si="317"/>
        <v>plays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312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 s="10">
        <f t="shared" si="313"/>
        <v>42579.665717592594</v>
      </c>
      <c r="L3341">
        <v>1467129518</v>
      </c>
      <c r="M3341" s="10">
        <f t="shared" si="314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315"/>
        <v>177.61702127659575</v>
      </c>
      <c r="S3341" s="7" t="str">
        <f t="shared" si="316"/>
        <v>theater</v>
      </c>
      <c r="T3341" s="7" t="str">
        <f t="shared" si="317"/>
        <v>plays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312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 s="10">
        <f t="shared" si="313"/>
        <v>42710.974004629628</v>
      </c>
      <c r="L3342">
        <v>1478906554</v>
      </c>
      <c r="M3342" s="10">
        <f t="shared" si="314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315"/>
        <v>109.07894736842105</v>
      </c>
      <c r="S3342" s="7" t="str">
        <f t="shared" si="316"/>
        <v>theater</v>
      </c>
      <c r="T3342" s="7" t="str">
        <f t="shared" si="317"/>
        <v>plays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312"/>
        <v>1</v>
      </c>
      <c r="G3343" t="s">
        <v>8219</v>
      </c>
      <c r="H3343" t="s">
        <v>8225</v>
      </c>
      <c r="I3343" t="s">
        <v>8247</v>
      </c>
      <c r="J3343">
        <v>1465750800</v>
      </c>
      <c r="K3343" s="10">
        <f t="shared" si="313"/>
        <v>42533.708333333328</v>
      </c>
      <c r="L3343">
        <v>1463771421</v>
      </c>
      <c r="M3343" s="10">
        <f t="shared" si="314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315"/>
        <v>119.64285714285714</v>
      </c>
      <c r="S3343" s="7" t="str">
        <f t="shared" si="316"/>
        <v>theater</v>
      </c>
      <c r="T3343" s="7" t="str">
        <f t="shared" si="317"/>
        <v>plays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312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 s="10">
        <f t="shared" si="313"/>
        <v>42095.207638888889</v>
      </c>
      <c r="L3344">
        <v>1425020810</v>
      </c>
      <c r="M3344" s="10">
        <f t="shared" si="314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315"/>
        <v>78.205128205128204</v>
      </c>
      <c r="S3344" s="7" t="str">
        <f t="shared" si="316"/>
        <v>theater</v>
      </c>
      <c r="T3344" s="7" t="str">
        <f t="shared" si="317"/>
        <v>plays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312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 s="10">
        <f t="shared" si="313"/>
        <v>42473.554166666669</v>
      </c>
      <c r="L3345">
        <v>1458770384</v>
      </c>
      <c r="M3345" s="10">
        <f t="shared" si="314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315"/>
        <v>52.173913043478258</v>
      </c>
      <c r="S3345" s="7" t="str">
        <f t="shared" si="316"/>
        <v>theater</v>
      </c>
      <c r="T3345" s="7" t="str">
        <f t="shared" si="317"/>
        <v>plays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312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 s="10">
        <f t="shared" si="313"/>
        <v>41881.200150462959</v>
      </c>
      <c r="L3346">
        <v>1406782093</v>
      </c>
      <c r="M3346" s="10">
        <f t="shared" si="314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315"/>
        <v>114.125</v>
      </c>
      <c r="S3346" s="7" t="str">
        <f t="shared" si="316"/>
        <v>theater</v>
      </c>
      <c r="T3346" s="7" t="str">
        <f t="shared" si="317"/>
        <v>plays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312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 s="10">
        <f t="shared" si="313"/>
        <v>42112.025694444441</v>
      </c>
      <c r="L3347">
        <v>1424226768</v>
      </c>
      <c r="M3347" s="10">
        <f t="shared" si="314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315"/>
        <v>50</v>
      </c>
      <c r="S3347" s="7" t="str">
        <f t="shared" si="316"/>
        <v>theater</v>
      </c>
      <c r="T3347" s="7" t="str">
        <f t="shared" si="317"/>
        <v>plays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312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 s="10">
        <f t="shared" si="313"/>
        <v>42061.024421296301</v>
      </c>
      <c r="L3348">
        <v>1424306110</v>
      </c>
      <c r="M3348" s="10">
        <f t="shared" si="314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315"/>
        <v>91.666666666666671</v>
      </c>
      <c r="S3348" s="7" t="str">
        <f t="shared" si="316"/>
        <v>theater</v>
      </c>
      <c r="T3348" s="7" t="str">
        <f t="shared" si="317"/>
        <v>plays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312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 s="10">
        <f t="shared" si="313"/>
        <v>42498.875</v>
      </c>
      <c r="L3349">
        <v>1461503654</v>
      </c>
      <c r="M3349" s="10">
        <f t="shared" si="314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315"/>
        <v>108.59090909090909</v>
      </c>
      <c r="S3349" s="7" t="str">
        <f t="shared" si="316"/>
        <v>theater</v>
      </c>
      <c r="T3349" s="7" t="str">
        <f t="shared" si="317"/>
        <v>plays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312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 s="10">
        <f t="shared" si="313"/>
        <v>42490.165972222225</v>
      </c>
      <c r="L3350">
        <v>1459949080</v>
      </c>
      <c r="M3350" s="10">
        <f t="shared" si="314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315"/>
        <v>69.822784810126578</v>
      </c>
      <c r="S3350" s="7" t="str">
        <f t="shared" si="316"/>
        <v>theater</v>
      </c>
      <c r="T3350" s="7" t="str">
        <f t="shared" si="317"/>
        <v>plays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312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 s="10">
        <f t="shared" si="313"/>
        <v>42534.708333333328</v>
      </c>
      <c r="L3351">
        <v>1463971172</v>
      </c>
      <c r="M3351" s="10">
        <f t="shared" si="314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315"/>
        <v>109.57142857142857</v>
      </c>
      <c r="S3351" s="7" t="str">
        <f t="shared" si="316"/>
        <v>theater</v>
      </c>
      <c r="T3351" s="7" t="str">
        <f t="shared" si="317"/>
        <v>plays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312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 s="10">
        <f t="shared" si="313"/>
        <v>42337.958333333328</v>
      </c>
      <c r="L3352">
        <v>1445791811</v>
      </c>
      <c r="M3352" s="10">
        <f t="shared" si="314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315"/>
        <v>71.666666666666671</v>
      </c>
      <c r="S3352" s="7" t="str">
        <f t="shared" si="316"/>
        <v>theater</v>
      </c>
      <c r="T3352" s="7" t="str">
        <f t="shared" si="317"/>
        <v>plays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312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 s="10">
        <f t="shared" si="313"/>
        <v>41843.458333333336</v>
      </c>
      <c r="L3353">
        <v>1402910965</v>
      </c>
      <c r="M3353" s="10">
        <f t="shared" si="314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315"/>
        <v>93.611111111111114</v>
      </c>
      <c r="S3353" s="7" t="str">
        <f t="shared" si="316"/>
        <v>theater</v>
      </c>
      <c r="T3353" s="7" t="str">
        <f t="shared" si="317"/>
        <v>plays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312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 s="10">
        <f t="shared" si="313"/>
        <v>42552.958333333328</v>
      </c>
      <c r="L3354">
        <v>1462492178</v>
      </c>
      <c r="M3354" s="10">
        <f t="shared" si="314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315"/>
        <v>76.8</v>
      </c>
      <c r="S3354" s="7" t="str">
        <f t="shared" si="316"/>
        <v>theater</v>
      </c>
      <c r="T3354" s="7" t="str">
        <f t="shared" si="317"/>
        <v>plays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312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 s="10">
        <f t="shared" si="313"/>
        <v>42492.958333333328</v>
      </c>
      <c r="L3355">
        <v>1461061350</v>
      </c>
      <c r="M3355" s="10">
        <f t="shared" si="314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315"/>
        <v>35.795454545454547</v>
      </c>
      <c r="S3355" s="7" t="str">
        <f t="shared" si="316"/>
        <v>theater</v>
      </c>
      <c r="T3355" s="7" t="str">
        <f t="shared" si="317"/>
        <v>plays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312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 s="10">
        <f t="shared" si="313"/>
        <v>42306.167361111111</v>
      </c>
      <c r="L3356">
        <v>1443029206</v>
      </c>
      <c r="M3356" s="10">
        <f t="shared" si="314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315"/>
        <v>55.6</v>
      </c>
      <c r="S3356" s="7" t="str">
        <f t="shared" si="316"/>
        <v>theater</v>
      </c>
      <c r="T3356" s="7" t="str">
        <f t="shared" si="317"/>
        <v>plays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312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 s="10">
        <f t="shared" si="313"/>
        <v>42500.470138888893</v>
      </c>
      <c r="L3357">
        <v>1461941527</v>
      </c>
      <c r="M3357" s="10">
        <f t="shared" si="314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315"/>
        <v>147.33333333333334</v>
      </c>
      <c r="S3357" s="7" t="str">
        <f t="shared" si="316"/>
        <v>theater</v>
      </c>
      <c r="T3357" s="7" t="str">
        <f t="shared" si="317"/>
        <v>plays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312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 s="10">
        <f t="shared" si="313"/>
        <v>42566.815648148149</v>
      </c>
      <c r="L3358">
        <v>1466019272</v>
      </c>
      <c r="M3358" s="10">
        <f t="shared" si="314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315"/>
        <v>56.333333333333336</v>
      </c>
      <c r="S3358" s="7" t="str">
        <f t="shared" si="316"/>
        <v>theater</v>
      </c>
      <c r="T3358" s="7" t="str">
        <f t="shared" si="317"/>
        <v>plays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312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 s="10">
        <f t="shared" si="313"/>
        <v>41852.417939814812</v>
      </c>
      <c r="L3359">
        <v>1404295310</v>
      </c>
      <c r="M3359" s="10">
        <f t="shared" si="314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315"/>
        <v>96.19047619047619</v>
      </c>
      <c r="S3359" s="7" t="str">
        <f t="shared" si="316"/>
        <v>theater</v>
      </c>
      <c r="T3359" s="7" t="str">
        <f t="shared" si="317"/>
        <v>plays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312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 s="10">
        <f t="shared" si="313"/>
        <v>41962.352766203709</v>
      </c>
      <c r="L3360">
        <v>1413790079</v>
      </c>
      <c r="M3360" s="10">
        <f t="shared" si="314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315"/>
        <v>63.574074074074076</v>
      </c>
      <c r="S3360" s="7" t="str">
        <f t="shared" si="316"/>
        <v>theater</v>
      </c>
      <c r="T3360" s="7" t="str">
        <f t="shared" si="317"/>
        <v>plays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312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 s="10">
        <f t="shared" si="313"/>
        <v>42791.057106481487</v>
      </c>
      <c r="L3361">
        <v>1484097734</v>
      </c>
      <c r="M3361" s="10">
        <f t="shared" si="314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315"/>
        <v>184.78260869565219</v>
      </c>
      <c r="S3361" s="7" t="str">
        <f t="shared" si="316"/>
        <v>theater</v>
      </c>
      <c r="T3361" s="7" t="str">
        <f t="shared" si="317"/>
        <v>plays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312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 s="10">
        <f t="shared" si="313"/>
        <v>42718.665972222225</v>
      </c>
      <c r="L3362">
        <v>1479866343</v>
      </c>
      <c r="M3362" s="10">
        <f t="shared" si="314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315"/>
        <v>126.72222222222223</v>
      </c>
      <c r="S3362" s="7" t="str">
        <f t="shared" si="316"/>
        <v>theater</v>
      </c>
      <c r="T3362" s="7" t="str">
        <f t="shared" si="317"/>
        <v>plays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312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 s="10">
        <f t="shared" si="313"/>
        <v>41883.665972222225</v>
      </c>
      <c r="L3363">
        <v>1408062990</v>
      </c>
      <c r="M3363" s="10">
        <f t="shared" si="314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315"/>
        <v>83.42647058823529</v>
      </c>
      <c r="S3363" s="7" t="str">
        <f t="shared" si="316"/>
        <v>theater</v>
      </c>
      <c r="T3363" s="7" t="str">
        <f t="shared" si="317"/>
        <v>plays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312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 s="10">
        <f t="shared" si="313"/>
        <v>42070.204861111109</v>
      </c>
      <c r="L3364">
        <v>1424484717</v>
      </c>
      <c r="M3364" s="10">
        <f t="shared" si="314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315"/>
        <v>54.5</v>
      </c>
      <c r="S3364" s="7" t="str">
        <f t="shared" si="316"/>
        <v>theater</v>
      </c>
      <c r="T3364" s="7" t="str">
        <f t="shared" si="317"/>
        <v>plays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312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 s="10">
        <f t="shared" si="313"/>
        <v>41870.666666666664</v>
      </c>
      <c r="L3365">
        <v>1406831445</v>
      </c>
      <c r="M3365" s="10">
        <f t="shared" si="314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315"/>
        <v>302.30769230769232</v>
      </c>
      <c r="S3365" s="7" t="str">
        <f t="shared" si="316"/>
        <v>theater</v>
      </c>
      <c r="T3365" s="7" t="str">
        <f t="shared" si="317"/>
        <v>plays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312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 s="10">
        <f t="shared" si="313"/>
        <v>42444.875</v>
      </c>
      <c r="L3366">
        <v>1456183649</v>
      </c>
      <c r="M3366" s="10">
        <f t="shared" si="314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315"/>
        <v>44.138888888888886</v>
      </c>
      <c r="S3366" s="7" t="str">
        <f t="shared" si="316"/>
        <v>theater</v>
      </c>
      <c r="T3366" s="7" t="str">
        <f t="shared" si="317"/>
        <v>plays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312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 s="10">
        <f t="shared" si="313"/>
        <v>42351.101759259262</v>
      </c>
      <c r="L3367">
        <v>1447381592</v>
      </c>
      <c r="M3367" s="10">
        <f t="shared" si="314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315"/>
        <v>866.66666666666663</v>
      </c>
      <c r="S3367" s="7" t="str">
        <f t="shared" si="316"/>
        <v>theater</v>
      </c>
      <c r="T3367" s="7" t="str">
        <f t="shared" si="317"/>
        <v>plays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312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 s="10">
        <f t="shared" si="313"/>
        <v>42137.067557870367</v>
      </c>
      <c r="L3368">
        <v>1428889037</v>
      </c>
      <c r="M3368" s="10">
        <f t="shared" si="314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315"/>
        <v>61.388888888888886</v>
      </c>
      <c r="S3368" s="7" t="str">
        <f t="shared" si="316"/>
        <v>theater</v>
      </c>
      <c r="T3368" s="7" t="str">
        <f t="shared" si="317"/>
        <v>plays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312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 s="10">
        <f t="shared" si="313"/>
        <v>42217.933958333335</v>
      </c>
      <c r="L3369">
        <v>1436307894</v>
      </c>
      <c r="M3369" s="10">
        <f t="shared" si="314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315"/>
        <v>29.666666666666668</v>
      </c>
      <c r="S3369" s="7" t="str">
        <f t="shared" si="316"/>
        <v>theater</v>
      </c>
      <c r="T3369" s="7" t="str">
        <f t="shared" si="317"/>
        <v>plays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312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 s="10">
        <f t="shared" si="313"/>
        <v>42005.208333333328</v>
      </c>
      <c r="L3370">
        <v>1416977259</v>
      </c>
      <c r="M3370" s="10">
        <f t="shared" si="314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315"/>
        <v>45.478260869565219</v>
      </c>
      <c r="S3370" s="7" t="str">
        <f t="shared" si="316"/>
        <v>theater</v>
      </c>
      <c r="T3370" s="7" t="str">
        <f t="shared" si="317"/>
        <v>plays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312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 s="10">
        <f t="shared" si="313"/>
        <v>42750.041435185187</v>
      </c>
      <c r="L3371">
        <v>1479257980</v>
      </c>
      <c r="M3371" s="10">
        <f t="shared" si="314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315"/>
        <v>96.203703703703709</v>
      </c>
      <c r="S3371" s="7" t="str">
        <f t="shared" si="316"/>
        <v>theater</v>
      </c>
      <c r="T3371" s="7" t="str">
        <f t="shared" si="317"/>
        <v>plays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312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 s="10">
        <f t="shared" si="313"/>
        <v>42721.333333333328</v>
      </c>
      <c r="L3372">
        <v>1479283285</v>
      </c>
      <c r="M3372" s="10">
        <f t="shared" si="314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315"/>
        <v>67.92307692307692</v>
      </c>
      <c r="S3372" s="7" t="str">
        <f t="shared" si="316"/>
        <v>theater</v>
      </c>
      <c r="T3372" s="7" t="str">
        <f t="shared" si="317"/>
        <v>plays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312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 s="10">
        <f t="shared" si="313"/>
        <v>42340.874594907407</v>
      </c>
      <c r="L3373">
        <v>1446670765</v>
      </c>
      <c r="M3373" s="10">
        <f t="shared" si="314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315"/>
        <v>30.777777777777779</v>
      </c>
      <c r="S3373" s="7" t="str">
        <f t="shared" si="316"/>
        <v>theater</v>
      </c>
      <c r="T3373" s="7" t="str">
        <f t="shared" si="317"/>
        <v>plays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312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 s="10">
        <f t="shared" si="313"/>
        <v>41876.207638888889</v>
      </c>
      <c r="L3374">
        <v>1407157756</v>
      </c>
      <c r="M3374" s="10">
        <f t="shared" si="314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315"/>
        <v>38.333333333333336</v>
      </c>
      <c r="S3374" s="7" t="str">
        <f t="shared" si="316"/>
        <v>theater</v>
      </c>
      <c r="T3374" s="7" t="str">
        <f t="shared" si="317"/>
        <v>plays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312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 s="10">
        <f t="shared" si="313"/>
        <v>42203.666666666672</v>
      </c>
      <c r="L3375">
        <v>1435177840</v>
      </c>
      <c r="M3375" s="10">
        <f t="shared" si="314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315"/>
        <v>66.833333333333329</v>
      </c>
      <c r="S3375" s="7" t="str">
        <f t="shared" si="316"/>
        <v>theater</v>
      </c>
      <c r="T3375" s="7" t="str">
        <f t="shared" si="317"/>
        <v>plays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312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 s="10">
        <f t="shared" si="313"/>
        <v>42305.731666666667</v>
      </c>
      <c r="L3376">
        <v>1443461616</v>
      </c>
      <c r="M3376" s="10">
        <f t="shared" si="314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315"/>
        <v>71.730769230769226</v>
      </c>
      <c r="S3376" s="7" t="str">
        <f t="shared" si="316"/>
        <v>theater</v>
      </c>
      <c r="T3376" s="7" t="str">
        <f t="shared" si="317"/>
        <v>plays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312"/>
        <v>1</v>
      </c>
      <c r="G3377" t="s">
        <v>8219</v>
      </c>
      <c r="H3377" t="s">
        <v>8225</v>
      </c>
      <c r="I3377" t="s">
        <v>8247</v>
      </c>
      <c r="J3377">
        <v>1400423973</v>
      </c>
      <c r="K3377" s="10">
        <f t="shared" si="313"/>
        <v>41777.610798611109</v>
      </c>
      <c r="L3377">
        <v>1399387173</v>
      </c>
      <c r="M3377" s="10">
        <f t="shared" si="314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315"/>
        <v>176.47058823529412</v>
      </c>
      <c r="S3377" s="7" t="str">
        <f t="shared" si="316"/>
        <v>theater</v>
      </c>
      <c r="T3377" s="7" t="str">
        <f t="shared" si="317"/>
        <v>plays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312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 s="10">
        <f t="shared" si="313"/>
        <v>42119.659652777773</v>
      </c>
      <c r="L3378">
        <v>1424796594</v>
      </c>
      <c r="M3378" s="10">
        <f t="shared" si="314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315"/>
        <v>421.10526315789474</v>
      </c>
      <c r="S3378" s="7" t="str">
        <f t="shared" si="316"/>
        <v>theater</v>
      </c>
      <c r="T3378" s="7" t="str">
        <f t="shared" si="317"/>
        <v>plays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312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 s="10">
        <f t="shared" si="313"/>
        <v>42083.705555555556</v>
      </c>
      <c r="L3379">
        <v>1424280899</v>
      </c>
      <c r="M3379" s="10">
        <f t="shared" si="314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315"/>
        <v>104.98701298701299</v>
      </c>
      <c r="S3379" s="7" t="str">
        <f t="shared" si="316"/>
        <v>theater</v>
      </c>
      <c r="T3379" s="7" t="str">
        <f t="shared" si="317"/>
        <v>plays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312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 s="10">
        <f t="shared" si="313"/>
        <v>41882.547222222223</v>
      </c>
      <c r="L3380">
        <v>1407400306</v>
      </c>
      <c r="M3380" s="10">
        <f t="shared" si="314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315"/>
        <v>28.19047619047619</v>
      </c>
      <c r="S3380" s="7" t="str">
        <f t="shared" si="316"/>
        <v>theater</v>
      </c>
      <c r="T3380" s="7" t="str">
        <f t="shared" si="317"/>
        <v>plays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312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 s="10">
        <f t="shared" si="313"/>
        <v>42242.958333333328</v>
      </c>
      <c r="L3381">
        <v>1439122800</v>
      </c>
      <c r="M3381" s="10">
        <f t="shared" si="314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315"/>
        <v>54.55263157894737</v>
      </c>
      <c r="S3381" s="7" t="str">
        <f t="shared" si="316"/>
        <v>theater</v>
      </c>
      <c r="T3381" s="7" t="str">
        <f t="shared" si="317"/>
        <v>plays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312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 s="10">
        <f t="shared" si="313"/>
        <v>41972.995115740734</v>
      </c>
      <c r="L3382">
        <v>1414277578</v>
      </c>
      <c r="M3382" s="10">
        <f t="shared" si="314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315"/>
        <v>111.89285714285714</v>
      </c>
      <c r="S3382" s="7" t="str">
        <f t="shared" si="316"/>
        <v>theater</v>
      </c>
      <c r="T3382" s="7" t="str">
        <f t="shared" si="317"/>
        <v>plays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312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 s="10">
        <f t="shared" si="313"/>
        <v>42074.143321759257</v>
      </c>
      <c r="L3383">
        <v>1423455983</v>
      </c>
      <c r="M3383" s="10">
        <f t="shared" si="314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315"/>
        <v>85.208333333333329</v>
      </c>
      <c r="S3383" s="7" t="str">
        <f t="shared" si="316"/>
        <v>theater</v>
      </c>
      <c r="T3383" s="7" t="str">
        <f t="shared" si="317"/>
        <v>plays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312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 s="10">
        <f t="shared" si="313"/>
        <v>42583.957638888889</v>
      </c>
      <c r="L3384">
        <v>1467973256</v>
      </c>
      <c r="M3384" s="10">
        <f t="shared" si="314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315"/>
        <v>76.652173913043484</v>
      </c>
      <c r="S3384" s="7" t="str">
        <f t="shared" si="316"/>
        <v>theater</v>
      </c>
      <c r="T3384" s="7" t="str">
        <f t="shared" si="317"/>
        <v>plays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312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 s="10">
        <f t="shared" si="313"/>
        <v>42544.782638888893</v>
      </c>
      <c r="L3385">
        <v>1464979620</v>
      </c>
      <c r="M3385" s="10">
        <f t="shared" si="314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315"/>
        <v>65.166666666666671</v>
      </c>
      <c r="S3385" s="7" t="str">
        <f t="shared" si="316"/>
        <v>theater</v>
      </c>
      <c r="T3385" s="7" t="str">
        <f t="shared" si="317"/>
        <v>plays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312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 s="10">
        <f t="shared" si="313"/>
        <v>42329.125</v>
      </c>
      <c r="L3386">
        <v>1444874768</v>
      </c>
      <c r="M3386" s="10">
        <f t="shared" si="314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315"/>
        <v>93.760312499999998</v>
      </c>
      <c r="S3386" s="7" t="str">
        <f t="shared" si="316"/>
        <v>theater</v>
      </c>
      <c r="T3386" s="7" t="str">
        <f t="shared" si="317"/>
        <v>plays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312"/>
        <v>1</v>
      </c>
      <c r="G3387" t="s">
        <v>8219</v>
      </c>
      <c r="H3387" t="s">
        <v>8224</v>
      </c>
      <c r="I3387" t="s">
        <v>8246</v>
      </c>
      <c r="J3387">
        <v>1418244552</v>
      </c>
      <c r="K3387" s="10">
        <f t="shared" si="313"/>
        <v>41983.8675</v>
      </c>
      <c r="L3387">
        <v>1415652552</v>
      </c>
      <c r="M3387" s="10">
        <f t="shared" si="314"/>
        <v>41953.8675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315"/>
        <v>133.33333333333334</v>
      </c>
      <c r="S3387" s="7" t="str">
        <f t="shared" si="316"/>
        <v>theater</v>
      </c>
      <c r="T3387" s="7" t="str">
        <f t="shared" si="317"/>
        <v>plays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312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 s="10">
        <f t="shared" si="313"/>
        <v>41976.644745370373</v>
      </c>
      <c r="L3388">
        <v>1415028506</v>
      </c>
      <c r="M3388" s="10">
        <f t="shared" si="314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315"/>
        <v>51.219512195121951</v>
      </c>
      <c r="S3388" s="7" t="str">
        <f t="shared" si="316"/>
        <v>theater</v>
      </c>
      <c r="T3388" s="7" t="str">
        <f t="shared" si="317"/>
        <v>plays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312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 s="10">
        <f t="shared" si="313"/>
        <v>41987.762592592597</v>
      </c>
      <c r="L3389">
        <v>1415125088</v>
      </c>
      <c r="M3389" s="10">
        <f t="shared" si="314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315"/>
        <v>100.17142857142858</v>
      </c>
      <c r="S3389" s="7" t="str">
        <f t="shared" si="316"/>
        <v>theater</v>
      </c>
      <c r="T3389" s="7" t="str">
        <f t="shared" si="317"/>
        <v>plays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312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 s="10">
        <f t="shared" si="313"/>
        <v>42173.461122685185</v>
      </c>
      <c r="L3390">
        <v>1432033441</v>
      </c>
      <c r="M3390" s="10">
        <f t="shared" si="314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315"/>
        <v>34.6</v>
      </c>
      <c r="S3390" s="7" t="str">
        <f t="shared" si="316"/>
        <v>theater</v>
      </c>
      <c r="T3390" s="7" t="str">
        <f t="shared" si="317"/>
        <v>plays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312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 s="10">
        <f t="shared" si="313"/>
        <v>42524.563449074078</v>
      </c>
      <c r="L3391">
        <v>1462368682</v>
      </c>
      <c r="M3391" s="10">
        <f t="shared" si="314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315"/>
        <v>184.67741935483872</v>
      </c>
      <c r="S3391" s="7" t="str">
        <f t="shared" si="316"/>
        <v>theater</v>
      </c>
      <c r="T3391" s="7" t="str">
        <f t="shared" si="317"/>
        <v>plays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312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 s="10">
        <f t="shared" si="313"/>
        <v>41830.774826388886</v>
      </c>
      <c r="L3392">
        <v>1403721345</v>
      </c>
      <c r="M3392" s="10">
        <f t="shared" si="314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315"/>
        <v>69.818181818181813</v>
      </c>
      <c r="S3392" s="7" t="str">
        <f t="shared" si="316"/>
        <v>theater</v>
      </c>
      <c r="T3392" s="7" t="str">
        <f t="shared" si="317"/>
        <v>plays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312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 s="10">
        <f t="shared" si="313"/>
        <v>41859.936111111114</v>
      </c>
      <c r="L3393">
        <v>1404997548</v>
      </c>
      <c r="M3393" s="10">
        <f t="shared" si="314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315"/>
        <v>61.944444444444443</v>
      </c>
      <c r="S3393" s="7" t="str">
        <f t="shared" si="316"/>
        <v>theater</v>
      </c>
      <c r="T3393" s="7" t="str">
        <f t="shared" si="317"/>
        <v>plays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312"/>
        <v>1</v>
      </c>
      <c r="G3394" t="s">
        <v>8219</v>
      </c>
      <c r="H3394" t="s">
        <v>8225</v>
      </c>
      <c r="I3394" t="s">
        <v>8247</v>
      </c>
      <c r="J3394">
        <v>1462565855</v>
      </c>
      <c r="K3394" s="10">
        <f t="shared" si="313"/>
        <v>42496.845543981486</v>
      </c>
      <c r="L3394">
        <v>1458245855</v>
      </c>
      <c r="M3394" s="10">
        <f t="shared" si="314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si="315"/>
        <v>41.666666666666664</v>
      </c>
      <c r="S3394" s="7" t="str">
        <f t="shared" si="316"/>
        <v>theater</v>
      </c>
      <c r="T3394" s="7" t="str">
        <f t="shared" si="317"/>
        <v>plays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318">E3395/D3395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 s="10">
        <f t="shared" ref="K3395:K3458" si="319">(((J3395/60)/60)/24)+DATE(1970,1,1)</f>
        <v>41949.031944444447</v>
      </c>
      <c r="L3395">
        <v>1413065230</v>
      </c>
      <c r="M3395" s="10">
        <f t="shared" ref="M3395:M3458" si="320">(((L3395/60)/60)/24)+DATE(1970,1,1)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6">
        <f t="shared" ref="R3395:R3458" si="321">E3395/O3395</f>
        <v>36.06818181818182</v>
      </c>
      <c r="S3395" s="7" t="str">
        <f t="shared" ref="S3395:S3458" si="322">LEFT($Q3395,FIND("/",$Q3395)-1)</f>
        <v>theater</v>
      </c>
      <c r="T3395" s="7" t="str">
        <f t="shared" ref="T3395:T3458" si="323">RIGHT($Q3395,LEN($Q3395)-FIND("/",$Q3395))</f>
        <v>plays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318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 s="10">
        <f t="shared" si="319"/>
        <v>41847.59542824074</v>
      </c>
      <c r="L3396">
        <v>1403878645</v>
      </c>
      <c r="M3396" s="10">
        <f t="shared" si="320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321"/>
        <v>29</v>
      </c>
      <c r="S3396" s="7" t="str">
        <f t="shared" si="322"/>
        <v>theater</v>
      </c>
      <c r="T3396" s="7" t="str">
        <f t="shared" si="323"/>
        <v>plays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318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 s="10">
        <f t="shared" si="319"/>
        <v>42154.756944444445</v>
      </c>
      <c r="L3397">
        <v>1431795944</v>
      </c>
      <c r="M3397" s="10">
        <f t="shared" si="320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321"/>
        <v>24.210526315789473</v>
      </c>
      <c r="S3397" s="7" t="str">
        <f t="shared" si="322"/>
        <v>theater</v>
      </c>
      <c r="T3397" s="7" t="str">
        <f t="shared" si="323"/>
        <v>plays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318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 s="10">
        <f t="shared" si="319"/>
        <v>41791.165972222225</v>
      </c>
      <c r="L3398">
        <v>1399286589</v>
      </c>
      <c r="M3398" s="10">
        <f t="shared" si="320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321"/>
        <v>55.892857142857146</v>
      </c>
      <c r="S3398" s="7" t="str">
        <f t="shared" si="322"/>
        <v>theater</v>
      </c>
      <c r="T3398" s="7" t="str">
        <f t="shared" si="323"/>
        <v>plays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318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 s="10">
        <f t="shared" si="319"/>
        <v>42418.916666666672</v>
      </c>
      <c r="L3399">
        <v>1452338929</v>
      </c>
      <c r="M3399" s="10">
        <f t="shared" si="320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321"/>
        <v>11.666666666666666</v>
      </c>
      <c r="S3399" s="7" t="str">
        <f t="shared" si="322"/>
        <v>theater</v>
      </c>
      <c r="T3399" s="7" t="str">
        <f t="shared" si="323"/>
        <v>plays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318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 s="10">
        <f t="shared" si="319"/>
        <v>41964.708333333328</v>
      </c>
      <c r="L3400">
        <v>1414605776</v>
      </c>
      <c r="M3400" s="10">
        <f t="shared" si="320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321"/>
        <v>68.353846153846149</v>
      </c>
      <c r="S3400" s="7" t="str">
        <f t="shared" si="322"/>
        <v>theater</v>
      </c>
      <c r="T3400" s="7" t="str">
        <f t="shared" si="323"/>
        <v>plays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318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 s="10">
        <f t="shared" si="319"/>
        <v>42056.920428240745</v>
      </c>
      <c r="L3401">
        <v>1421964325</v>
      </c>
      <c r="M3401" s="10">
        <f t="shared" si="320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321"/>
        <v>27.065217391304348</v>
      </c>
      <c r="S3401" s="7" t="str">
        <f t="shared" si="322"/>
        <v>theater</v>
      </c>
      <c r="T3401" s="7" t="str">
        <f t="shared" si="323"/>
        <v>plays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318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 s="10">
        <f t="shared" si="319"/>
        <v>41879.953865740739</v>
      </c>
      <c r="L3402">
        <v>1405378414</v>
      </c>
      <c r="M3402" s="10">
        <f t="shared" si="320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321"/>
        <v>118.12941176470588</v>
      </c>
      <c r="S3402" s="7" t="str">
        <f t="shared" si="322"/>
        <v>theater</v>
      </c>
      <c r="T3402" s="7" t="str">
        <f t="shared" si="323"/>
        <v>plays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318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 s="10">
        <f t="shared" si="319"/>
        <v>42223.723912037036</v>
      </c>
      <c r="L3403">
        <v>1436376146</v>
      </c>
      <c r="M3403" s="10">
        <f t="shared" si="320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321"/>
        <v>44.757575757575758</v>
      </c>
      <c r="S3403" s="7" t="str">
        <f t="shared" si="322"/>
        <v>theater</v>
      </c>
      <c r="T3403" s="7" t="str">
        <f t="shared" si="323"/>
        <v>plays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318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 s="10">
        <f t="shared" si="319"/>
        <v>42320.104861111111</v>
      </c>
      <c r="L3404">
        <v>1444747843</v>
      </c>
      <c r="M3404" s="10">
        <f t="shared" si="320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321"/>
        <v>99.787878787878782</v>
      </c>
      <c r="S3404" s="7" t="str">
        <f t="shared" si="322"/>
        <v>theater</v>
      </c>
      <c r="T3404" s="7" t="str">
        <f t="shared" si="323"/>
        <v>plays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318"/>
        <v>1</v>
      </c>
      <c r="G3405" t="s">
        <v>8219</v>
      </c>
      <c r="H3405" t="s">
        <v>8225</v>
      </c>
      <c r="I3405" t="s">
        <v>8247</v>
      </c>
      <c r="J3405">
        <v>1435230324</v>
      </c>
      <c r="K3405" s="10">
        <f t="shared" si="319"/>
        <v>42180.462083333332</v>
      </c>
      <c r="L3405">
        <v>1432638324</v>
      </c>
      <c r="M3405" s="10">
        <f t="shared" si="320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321"/>
        <v>117.64705882352941</v>
      </c>
      <c r="S3405" s="7" t="str">
        <f t="shared" si="322"/>
        <v>theater</v>
      </c>
      <c r="T3405" s="7" t="str">
        <f t="shared" si="323"/>
        <v>plays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318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 s="10">
        <f t="shared" si="319"/>
        <v>42172.503495370373</v>
      </c>
      <c r="L3406">
        <v>1432814702</v>
      </c>
      <c r="M3406" s="10">
        <f t="shared" si="320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321"/>
        <v>203.33333333333334</v>
      </c>
      <c r="S3406" s="7" t="str">
        <f t="shared" si="322"/>
        <v>theater</v>
      </c>
      <c r="T3406" s="7" t="str">
        <f t="shared" si="323"/>
        <v>plays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318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 s="10">
        <f t="shared" si="319"/>
        <v>42430.999305555553</v>
      </c>
      <c r="L3407">
        <v>1455063886</v>
      </c>
      <c r="M3407" s="10">
        <f t="shared" si="320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321"/>
        <v>28.323529411764707</v>
      </c>
      <c r="S3407" s="7" t="str">
        <f t="shared" si="322"/>
        <v>theater</v>
      </c>
      <c r="T3407" s="7" t="str">
        <f t="shared" si="323"/>
        <v>plays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318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 s="10">
        <f t="shared" si="319"/>
        <v>41836.492777777778</v>
      </c>
      <c r="L3408">
        <v>1401623376</v>
      </c>
      <c r="M3408" s="10">
        <f t="shared" si="320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321"/>
        <v>110.23076923076923</v>
      </c>
      <c r="S3408" s="7" t="str">
        <f t="shared" si="322"/>
        <v>theater</v>
      </c>
      <c r="T3408" s="7" t="str">
        <f t="shared" si="323"/>
        <v>plays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318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 s="10">
        <f t="shared" si="319"/>
        <v>41826.422326388885</v>
      </c>
      <c r="L3409">
        <v>1402049289</v>
      </c>
      <c r="M3409" s="10">
        <f t="shared" si="320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321"/>
        <v>31.970149253731343</v>
      </c>
      <c r="S3409" s="7" t="str">
        <f t="shared" si="322"/>
        <v>theater</v>
      </c>
      <c r="T3409" s="7" t="str">
        <f t="shared" si="323"/>
        <v>plays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318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 s="10">
        <f t="shared" si="319"/>
        <v>41838.991944444446</v>
      </c>
      <c r="L3410">
        <v>1403135304</v>
      </c>
      <c r="M3410" s="10">
        <f t="shared" si="320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321"/>
        <v>58.611111111111114</v>
      </c>
      <c r="S3410" s="7" t="str">
        <f t="shared" si="322"/>
        <v>theater</v>
      </c>
      <c r="T3410" s="7" t="str">
        <f t="shared" si="323"/>
        <v>plays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318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 s="10">
        <f t="shared" si="319"/>
        <v>42582.873611111107</v>
      </c>
      <c r="L3411">
        <v>1466710358</v>
      </c>
      <c r="M3411" s="10">
        <f t="shared" si="320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321"/>
        <v>29.428571428571427</v>
      </c>
      <c r="S3411" s="7" t="str">
        <f t="shared" si="322"/>
        <v>theater</v>
      </c>
      <c r="T3411" s="7" t="str">
        <f t="shared" si="323"/>
        <v>plays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318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 s="10">
        <f t="shared" si="319"/>
        <v>42527.291666666672</v>
      </c>
      <c r="L3412">
        <v>1462841990</v>
      </c>
      <c r="M3412" s="10">
        <f t="shared" si="320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321"/>
        <v>81.375</v>
      </c>
      <c r="S3412" s="7" t="str">
        <f t="shared" si="322"/>
        <v>theater</v>
      </c>
      <c r="T3412" s="7" t="str">
        <f t="shared" si="323"/>
        <v>plays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318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 s="10">
        <f t="shared" si="319"/>
        <v>42285.022824074069</v>
      </c>
      <c r="L3413">
        <v>1442536372</v>
      </c>
      <c r="M3413" s="10">
        <f t="shared" si="320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321"/>
        <v>199.16666666666666</v>
      </c>
      <c r="S3413" s="7" t="str">
        <f t="shared" si="322"/>
        <v>theater</v>
      </c>
      <c r="T3413" s="7" t="str">
        <f t="shared" si="323"/>
        <v>plays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318"/>
        <v>1</v>
      </c>
      <c r="G3414" t="s">
        <v>8219</v>
      </c>
      <c r="H3414" t="s">
        <v>8225</v>
      </c>
      <c r="I3414" t="s">
        <v>8247</v>
      </c>
      <c r="J3414">
        <v>1411858862</v>
      </c>
      <c r="K3414" s="10">
        <f t="shared" si="319"/>
        <v>41909.959050925929</v>
      </c>
      <c r="L3414">
        <v>1409266862</v>
      </c>
      <c r="M3414" s="10">
        <f t="shared" si="320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321"/>
        <v>115.38461538461539</v>
      </c>
      <c r="S3414" s="7" t="str">
        <f t="shared" si="322"/>
        <v>theater</v>
      </c>
      <c r="T3414" s="7" t="str">
        <f t="shared" si="323"/>
        <v>plays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318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 s="10">
        <f t="shared" si="319"/>
        <v>42063.207638888889</v>
      </c>
      <c r="L3415">
        <v>1424280938</v>
      </c>
      <c r="M3415" s="10">
        <f t="shared" si="320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321"/>
        <v>46.428571428571431</v>
      </c>
      <c r="S3415" s="7" t="str">
        <f t="shared" si="322"/>
        <v>theater</v>
      </c>
      <c r="T3415" s="7" t="str">
        <f t="shared" si="323"/>
        <v>plays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318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 s="10">
        <f t="shared" si="319"/>
        <v>42705.332638888889</v>
      </c>
      <c r="L3416">
        <v>1478030325</v>
      </c>
      <c r="M3416" s="10">
        <f t="shared" si="320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321"/>
        <v>70.568181818181813</v>
      </c>
      <c r="S3416" s="7" t="str">
        <f t="shared" si="322"/>
        <v>theater</v>
      </c>
      <c r="T3416" s="7" t="str">
        <f t="shared" si="323"/>
        <v>plays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318"/>
        <v>1</v>
      </c>
      <c r="G3417" t="s">
        <v>8219</v>
      </c>
      <c r="H3417" t="s">
        <v>8224</v>
      </c>
      <c r="I3417" t="s">
        <v>8246</v>
      </c>
      <c r="J3417">
        <v>1460935800</v>
      </c>
      <c r="K3417" s="10">
        <f t="shared" si="319"/>
        <v>42477.979166666672</v>
      </c>
      <c r="L3417">
        <v>1459999656</v>
      </c>
      <c r="M3417" s="10">
        <f t="shared" si="320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321"/>
        <v>22.222222222222221</v>
      </c>
      <c r="S3417" s="7" t="str">
        <f t="shared" si="322"/>
        <v>theater</v>
      </c>
      <c r="T3417" s="7" t="str">
        <f t="shared" si="323"/>
        <v>plays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318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 s="10">
        <f t="shared" si="319"/>
        <v>42117.770833333328</v>
      </c>
      <c r="L3418">
        <v>1427363645</v>
      </c>
      <c r="M3418" s="10">
        <f t="shared" si="320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321"/>
        <v>159.46666666666667</v>
      </c>
      <c r="S3418" s="7" t="str">
        <f t="shared" si="322"/>
        <v>theater</v>
      </c>
      <c r="T3418" s="7" t="str">
        <f t="shared" si="323"/>
        <v>plays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318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 s="10">
        <f t="shared" si="319"/>
        <v>41938.029861111114</v>
      </c>
      <c r="L3419">
        <v>1410558948</v>
      </c>
      <c r="M3419" s="10">
        <f t="shared" si="320"/>
        <v>41894.91375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321"/>
        <v>37.777999999999999</v>
      </c>
      <c r="S3419" s="7" t="str">
        <f t="shared" si="322"/>
        <v>theater</v>
      </c>
      <c r="T3419" s="7" t="str">
        <f t="shared" si="323"/>
        <v>plays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318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 s="10">
        <f t="shared" si="319"/>
        <v>41782.83457175926</v>
      </c>
      <c r="L3420">
        <v>1398283307</v>
      </c>
      <c r="M3420" s="10">
        <f t="shared" si="320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321"/>
        <v>72.053571428571431</v>
      </c>
      <c r="S3420" s="7" t="str">
        <f t="shared" si="322"/>
        <v>theater</v>
      </c>
      <c r="T3420" s="7" t="str">
        <f t="shared" si="323"/>
        <v>plays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318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 s="10">
        <f t="shared" si="319"/>
        <v>42466.895833333328</v>
      </c>
      <c r="L3421">
        <v>1458416585</v>
      </c>
      <c r="M3421" s="10">
        <f t="shared" si="320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321"/>
        <v>63.695652173913047</v>
      </c>
      <c r="S3421" s="7" t="str">
        <f t="shared" si="322"/>
        <v>theater</v>
      </c>
      <c r="T3421" s="7" t="str">
        <f t="shared" si="323"/>
        <v>plays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318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 s="10">
        <f t="shared" si="319"/>
        <v>42414</v>
      </c>
      <c r="L3422">
        <v>1454638202</v>
      </c>
      <c r="M3422" s="10">
        <f t="shared" si="320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321"/>
        <v>28.411764705882351</v>
      </c>
      <c r="S3422" s="7" t="str">
        <f t="shared" si="322"/>
        <v>theater</v>
      </c>
      <c r="T3422" s="7" t="str">
        <f t="shared" si="323"/>
        <v>plays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318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 s="10">
        <f t="shared" si="319"/>
        <v>42067.791238425925</v>
      </c>
      <c r="L3423">
        <v>1422903563</v>
      </c>
      <c r="M3423" s="10">
        <f t="shared" si="320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321"/>
        <v>103.21428571428571</v>
      </c>
      <c r="S3423" s="7" t="str">
        <f t="shared" si="322"/>
        <v>theater</v>
      </c>
      <c r="T3423" s="7" t="str">
        <f t="shared" si="323"/>
        <v>plays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318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 s="10">
        <f t="shared" si="319"/>
        <v>42352</v>
      </c>
      <c r="L3424">
        <v>1447594176</v>
      </c>
      <c r="M3424" s="10">
        <f t="shared" si="320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321"/>
        <v>71.152173913043484</v>
      </c>
      <c r="S3424" s="7" t="str">
        <f t="shared" si="322"/>
        <v>theater</v>
      </c>
      <c r="T3424" s="7" t="str">
        <f t="shared" si="323"/>
        <v>plays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318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 s="10">
        <f t="shared" si="319"/>
        <v>42118.911354166667</v>
      </c>
      <c r="L3425">
        <v>1427320341</v>
      </c>
      <c r="M3425" s="10">
        <f t="shared" si="320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321"/>
        <v>35</v>
      </c>
      <c r="S3425" s="7" t="str">
        <f t="shared" si="322"/>
        <v>theater</v>
      </c>
      <c r="T3425" s="7" t="str">
        <f t="shared" si="323"/>
        <v>plays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318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 s="10">
        <f t="shared" si="319"/>
        <v>42040.290972222225</v>
      </c>
      <c r="L3426">
        <v>1421252084</v>
      </c>
      <c r="M3426" s="10">
        <f t="shared" si="320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321"/>
        <v>81.776315789473685</v>
      </c>
      <c r="S3426" s="7" t="str">
        <f t="shared" si="322"/>
        <v>theater</v>
      </c>
      <c r="T3426" s="7" t="str">
        <f t="shared" si="323"/>
        <v>plays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318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 s="10">
        <f t="shared" si="319"/>
        <v>41916.617314814815</v>
      </c>
      <c r="L3427">
        <v>1409669336</v>
      </c>
      <c r="M3427" s="10">
        <f t="shared" si="320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321"/>
        <v>297.02980769230766</v>
      </c>
      <c r="S3427" s="7" t="str">
        <f t="shared" si="322"/>
        <v>theater</v>
      </c>
      <c r="T3427" s="7" t="str">
        <f t="shared" si="323"/>
        <v>plays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318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 s="10">
        <f t="shared" si="319"/>
        <v>41903.083333333336</v>
      </c>
      <c r="L3428">
        <v>1409620903</v>
      </c>
      <c r="M3428" s="10">
        <f t="shared" si="320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321"/>
        <v>46.609195402298852</v>
      </c>
      <c r="S3428" s="7" t="str">
        <f t="shared" si="322"/>
        <v>theater</v>
      </c>
      <c r="T3428" s="7" t="str">
        <f t="shared" si="323"/>
        <v>plays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318"/>
        <v>1</v>
      </c>
      <c r="G3429" t="s">
        <v>8219</v>
      </c>
      <c r="H3429" t="s">
        <v>8225</v>
      </c>
      <c r="I3429" t="s">
        <v>8247</v>
      </c>
      <c r="J3429">
        <v>1404314952</v>
      </c>
      <c r="K3429" s="10">
        <f t="shared" si="319"/>
        <v>41822.645277777774</v>
      </c>
      <c r="L3429">
        <v>1401722952</v>
      </c>
      <c r="M3429" s="10">
        <f t="shared" si="320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321"/>
        <v>51.724137931034484</v>
      </c>
      <c r="S3429" s="7" t="str">
        <f t="shared" si="322"/>
        <v>theater</v>
      </c>
      <c r="T3429" s="7" t="str">
        <f t="shared" si="323"/>
        <v>plays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318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 s="10">
        <f t="shared" si="319"/>
        <v>42063.708333333328</v>
      </c>
      <c r="L3430">
        <v>1422983847</v>
      </c>
      <c r="M3430" s="10">
        <f t="shared" si="320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321"/>
        <v>40.294117647058826</v>
      </c>
      <c r="S3430" s="7" t="str">
        <f t="shared" si="322"/>
        <v>theater</v>
      </c>
      <c r="T3430" s="7" t="str">
        <f t="shared" si="323"/>
        <v>plays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318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 s="10">
        <f t="shared" si="319"/>
        <v>42676.021539351852</v>
      </c>
      <c r="L3431">
        <v>1476837061</v>
      </c>
      <c r="M3431" s="10">
        <f t="shared" si="320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321"/>
        <v>16.25</v>
      </c>
      <c r="S3431" s="7" t="str">
        <f t="shared" si="322"/>
        <v>theater</v>
      </c>
      <c r="T3431" s="7" t="str">
        <f t="shared" si="323"/>
        <v>plays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318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 s="10">
        <f t="shared" si="319"/>
        <v>41850.945613425924</v>
      </c>
      <c r="L3432">
        <v>1404168101</v>
      </c>
      <c r="M3432" s="10">
        <f t="shared" si="320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321"/>
        <v>30.152638888888887</v>
      </c>
      <c r="S3432" s="7" t="str">
        <f t="shared" si="322"/>
        <v>theater</v>
      </c>
      <c r="T3432" s="7" t="str">
        <f t="shared" si="323"/>
        <v>plays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318"/>
        <v>1</v>
      </c>
      <c r="G3433" t="s">
        <v>8219</v>
      </c>
      <c r="H3433" t="s">
        <v>8224</v>
      </c>
      <c r="I3433" t="s">
        <v>8246</v>
      </c>
      <c r="J3433">
        <v>1408383153</v>
      </c>
      <c r="K3433" s="10">
        <f t="shared" si="319"/>
        <v>41869.730937500004</v>
      </c>
      <c r="L3433">
        <v>1405791153</v>
      </c>
      <c r="M3433" s="10">
        <f t="shared" si="320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321"/>
        <v>95.238095238095241</v>
      </c>
      <c r="S3433" s="7" t="str">
        <f t="shared" si="322"/>
        <v>theater</v>
      </c>
      <c r="T3433" s="7" t="str">
        <f t="shared" si="323"/>
        <v>plays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318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 s="10">
        <f t="shared" si="319"/>
        <v>42405.916666666672</v>
      </c>
      <c r="L3434">
        <v>1452520614</v>
      </c>
      <c r="M3434" s="10">
        <f t="shared" si="320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321"/>
        <v>52.214285714285715</v>
      </c>
      <c r="S3434" s="7" t="str">
        <f t="shared" si="322"/>
        <v>theater</v>
      </c>
      <c r="T3434" s="7" t="str">
        <f t="shared" si="323"/>
        <v>plays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318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 s="10">
        <f t="shared" si="319"/>
        <v>41807.125</v>
      </c>
      <c r="L3435">
        <v>1400290255</v>
      </c>
      <c r="M3435" s="10">
        <f t="shared" si="320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321"/>
        <v>134.1549295774648</v>
      </c>
      <c r="S3435" s="7" t="str">
        <f t="shared" si="322"/>
        <v>theater</v>
      </c>
      <c r="T3435" s="7" t="str">
        <f t="shared" si="323"/>
        <v>plays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318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 s="10">
        <f t="shared" si="319"/>
        <v>41830.380428240744</v>
      </c>
      <c r="L3436">
        <v>1402391269</v>
      </c>
      <c r="M3436" s="10">
        <f t="shared" si="320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321"/>
        <v>62.827380952380949</v>
      </c>
      <c r="S3436" s="7" t="str">
        <f t="shared" si="322"/>
        <v>theater</v>
      </c>
      <c r="T3436" s="7" t="str">
        <f t="shared" si="323"/>
        <v>plays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318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 s="10">
        <f t="shared" si="319"/>
        <v>42589.125</v>
      </c>
      <c r="L3437">
        <v>1469112493</v>
      </c>
      <c r="M3437" s="10">
        <f t="shared" si="320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321"/>
        <v>58.94736842105263</v>
      </c>
      <c r="S3437" s="7" t="str">
        <f t="shared" si="322"/>
        <v>theater</v>
      </c>
      <c r="T3437" s="7" t="str">
        <f t="shared" si="323"/>
        <v>plays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318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 s="10">
        <f t="shared" si="319"/>
        <v>41872.686111111114</v>
      </c>
      <c r="L3438">
        <v>1406811593</v>
      </c>
      <c r="M3438" s="10">
        <f t="shared" si="320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321"/>
        <v>143.1081081081081</v>
      </c>
      <c r="S3438" s="7" t="str">
        <f t="shared" si="322"/>
        <v>theater</v>
      </c>
      <c r="T3438" s="7" t="str">
        <f t="shared" si="323"/>
        <v>plays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318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 s="10">
        <f t="shared" si="319"/>
        <v>42235.710879629631</v>
      </c>
      <c r="L3439">
        <v>1437411820</v>
      </c>
      <c r="M3439" s="10">
        <f t="shared" si="320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321"/>
        <v>84.166666666666671</v>
      </c>
      <c r="S3439" s="7" t="str">
        <f t="shared" si="322"/>
        <v>theater</v>
      </c>
      <c r="T3439" s="7" t="str">
        <f t="shared" si="323"/>
        <v>plays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318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 s="10">
        <f t="shared" si="319"/>
        <v>42126.875</v>
      </c>
      <c r="L3440">
        <v>1428358567</v>
      </c>
      <c r="M3440" s="10">
        <f t="shared" si="320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321"/>
        <v>186.07142857142858</v>
      </c>
      <c r="S3440" s="7" t="str">
        <f t="shared" si="322"/>
        <v>theater</v>
      </c>
      <c r="T3440" s="7" t="str">
        <f t="shared" si="323"/>
        <v>plays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318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 s="10">
        <f t="shared" si="319"/>
        <v>42388.207638888889</v>
      </c>
      <c r="L3441">
        <v>1452030730</v>
      </c>
      <c r="M3441" s="10">
        <f t="shared" si="320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321"/>
        <v>89.785555555555561</v>
      </c>
      <c r="S3441" s="7" t="str">
        <f t="shared" si="322"/>
        <v>theater</v>
      </c>
      <c r="T3441" s="7" t="str">
        <f t="shared" si="323"/>
        <v>plays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318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 s="10">
        <f t="shared" si="319"/>
        <v>41831.677083333336</v>
      </c>
      <c r="L3442">
        <v>1403146628</v>
      </c>
      <c r="M3442" s="10">
        <f t="shared" si="320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321"/>
        <v>64.157560975609755</v>
      </c>
      <c r="S3442" s="7" t="str">
        <f t="shared" si="322"/>
        <v>theater</v>
      </c>
      <c r="T3442" s="7" t="str">
        <f t="shared" si="323"/>
        <v>plays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318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 s="10">
        <f t="shared" si="319"/>
        <v>42321.845138888893</v>
      </c>
      <c r="L3443">
        <v>1445077121</v>
      </c>
      <c r="M3443" s="10">
        <f t="shared" si="320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321"/>
        <v>59.651162790697676</v>
      </c>
      <c r="S3443" s="7" t="str">
        <f t="shared" si="322"/>
        <v>theater</v>
      </c>
      <c r="T3443" s="7" t="str">
        <f t="shared" si="323"/>
        <v>plays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318"/>
        <v>1</v>
      </c>
      <c r="G3444" t="s">
        <v>8219</v>
      </c>
      <c r="H3444" t="s">
        <v>8224</v>
      </c>
      <c r="I3444" t="s">
        <v>8246</v>
      </c>
      <c r="J3444">
        <v>1433016672</v>
      </c>
      <c r="K3444" s="10">
        <f t="shared" si="319"/>
        <v>42154.841111111105</v>
      </c>
      <c r="L3444">
        <v>1430424672</v>
      </c>
      <c r="M3444" s="10">
        <f t="shared" si="320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321"/>
        <v>31.25</v>
      </c>
      <c r="S3444" s="7" t="str">
        <f t="shared" si="322"/>
        <v>theater</v>
      </c>
      <c r="T3444" s="7" t="str">
        <f t="shared" si="323"/>
        <v>plays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318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 s="10">
        <f t="shared" si="319"/>
        <v>41891.524837962963</v>
      </c>
      <c r="L3445">
        <v>1407674146</v>
      </c>
      <c r="M3445" s="10">
        <f t="shared" si="320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321"/>
        <v>41.222222222222221</v>
      </c>
      <c r="S3445" s="7" t="str">
        <f t="shared" si="322"/>
        <v>theater</v>
      </c>
      <c r="T3445" s="7" t="str">
        <f t="shared" si="323"/>
        <v>plays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318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 s="10">
        <f t="shared" si="319"/>
        <v>42529.582638888889</v>
      </c>
      <c r="L3446">
        <v>1464677986</v>
      </c>
      <c r="M3446" s="10">
        <f t="shared" si="320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321"/>
        <v>43.35</v>
      </c>
      <c r="S3446" s="7" t="str">
        <f t="shared" si="322"/>
        <v>theater</v>
      </c>
      <c r="T3446" s="7" t="str">
        <f t="shared" si="323"/>
        <v>plays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318"/>
        <v>1</v>
      </c>
      <c r="G3447" t="s">
        <v>8219</v>
      </c>
      <c r="H3447" t="s">
        <v>8225</v>
      </c>
      <c r="I3447" t="s">
        <v>8247</v>
      </c>
      <c r="J3447">
        <v>1445604236</v>
      </c>
      <c r="K3447" s="10">
        <f t="shared" si="319"/>
        <v>42300.530509259261</v>
      </c>
      <c r="L3447">
        <v>1443185036</v>
      </c>
      <c r="M3447" s="10">
        <f t="shared" si="320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321"/>
        <v>64.516129032258064</v>
      </c>
      <c r="S3447" s="7" t="str">
        <f t="shared" si="322"/>
        <v>theater</v>
      </c>
      <c r="T3447" s="7" t="str">
        <f t="shared" si="323"/>
        <v>plays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318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 s="10">
        <f t="shared" si="319"/>
        <v>42040.513888888891</v>
      </c>
      <c r="L3448">
        <v>1421092725</v>
      </c>
      <c r="M3448" s="10">
        <f t="shared" si="320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321"/>
        <v>43.28</v>
      </c>
      <c r="S3448" s="7" t="str">
        <f t="shared" si="322"/>
        <v>theater</v>
      </c>
      <c r="T3448" s="7" t="str">
        <f t="shared" si="323"/>
        <v>plays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318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 s="10">
        <f t="shared" si="319"/>
        <v>42447.847361111111</v>
      </c>
      <c r="L3449">
        <v>1454448012</v>
      </c>
      <c r="M3449" s="10">
        <f t="shared" si="320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321"/>
        <v>77</v>
      </c>
      <c r="S3449" s="7" t="str">
        <f t="shared" si="322"/>
        <v>theater</v>
      </c>
      <c r="T3449" s="7" t="str">
        <f t="shared" si="323"/>
        <v>plays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318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 s="10">
        <f t="shared" si="319"/>
        <v>41990.119085648148</v>
      </c>
      <c r="L3450">
        <v>1416192689</v>
      </c>
      <c r="M3450" s="10">
        <f t="shared" si="320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321"/>
        <v>51.222222222222221</v>
      </c>
      <c r="S3450" s="7" t="str">
        <f t="shared" si="322"/>
        <v>theater</v>
      </c>
      <c r="T3450" s="7" t="str">
        <f t="shared" si="323"/>
        <v>plays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318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 s="10">
        <f t="shared" si="319"/>
        <v>42560.166666666672</v>
      </c>
      <c r="L3451">
        <v>1465607738</v>
      </c>
      <c r="M3451" s="10">
        <f t="shared" si="320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321"/>
        <v>68.25</v>
      </c>
      <c r="S3451" s="7" t="str">
        <f t="shared" si="322"/>
        <v>theater</v>
      </c>
      <c r="T3451" s="7" t="str">
        <f t="shared" si="323"/>
        <v>plays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318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 s="10">
        <f t="shared" si="319"/>
        <v>42096.662858796291</v>
      </c>
      <c r="L3452">
        <v>1422809671</v>
      </c>
      <c r="M3452" s="10">
        <f t="shared" si="320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321"/>
        <v>19.487179487179485</v>
      </c>
      <c r="S3452" s="7" t="str">
        <f t="shared" si="322"/>
        <v>theater</v>
      </c>
      <c r="T3452" s="7" t="str">
        <f t="shared" si="323"/>
        <v>plays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318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 s="10">
        <f t="shared" si="319"/>
        <v>42115.723692129628</v>
      </c>
      <c r="L3453">
        <v>1427304127</v>
      </c>
      <c r="M3453" s="10">
        <f t="shared" si="320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321"/>
        <v>41.125</v>
      </c>
      <c r="S3453" s="7" t="str">
        <f t="shared" si="322"/>
        <v>theater</v>
      </c>
      <c r="T3453" s="7" t="str">
        <f t="shared" si="323"/>
        <v>plays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318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 s="10">
        <f t="shared" si="319"/>
        <v>41843.165972222225</v>
      </c>
      <c r="L3454">
        <v>1404141626</v>
      </c>
      <c r="M3454" s="10">
        <f t="shared" si="320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321"/>
        <v>41.405405405405403</v>
      </c>
      <c r="S3454" s="7" t="str">
        <f t="shared" si="322"/>
        <v>theater</v>
      </c>
      <c r="T3454" s="7" t="str">
        <f t="shared" si="323"/>
        <v>plays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318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 s="10">
        <f t="shared" si="319"/>
        <v>42595.97865740741</v>
      </c>
      <c r="L3455">
        <v>1465946956</v>
      </c>
      <c r="M3455" s="10">
        <f t="shared" si="320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321"/>
        <v>27.5</v>
      </c>
      <c r="S3455" s="7" t="str">
        <f t="shared" si="322"/>
        <v>theater</v>
      </c>
      <c r="T3455" s="7" t="str">
        <f t="shared" si="323"/>
        <v>plays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318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 s="10">
        <f t="shared" si="319"/>
        <v>41851.698599537034</v>
      </c>
      <c r="L3456">
        <v>1404233159</v>
      </c>
      <c r="M3456" s="10">
        <f t="shared" si="320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321"/>
        <v>33.571428571428569</v>
      </c>
      <c r="S3456" s="7" t="str">
        <f t="shared" si="322"/>
        <v>theater</v>
      </c>
      <c r="T3456" s="7" t="str">
        <f t="shared" si="323"/>
        <v>plays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318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 s="10">
        <f t="shared" si="319"/>
        <v>42656.7503125</v>
      </c>
      <c r="L3457">
        <v>1473789627</v>
      </c>
      <c r="M3457" s="10">
        <f t="shared" si="320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321"/>
        <v>145.86956521739131</v>
      </c>
      <c r="S3457" s="7" t="str">
        <f t="shared" si="322"/>
        <v>theater</v>
      </c>
      <c r="T3457" s="7" t="str">
        <f t="shared" si="323"/>
        <v>plays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318"/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 s="10">
        <f t="shared" si="319"/>
        <v>41852.290972222225</v>
      </c>
      <c r="L3458">
        <v>1404190567</v>
      </c>
      <c r="M3458" s="10">
        <f t="shared" si="320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6">
        <f t="shared" si="321"/>
        <v>358.6875</v>
      </c>
      <c r="S3458" s="7" t="str">
        <f t="shared" si="322"/>
        <v>theater</v>
      </c>
      <c r="T3458" s="7" t="str">
        <f t="shared" si="323"/>
        <v>plays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324">E3459/D3459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 s="10">
        <f t="shared" ref="K3459:K3522" si="325">(((J3459/60)/60)/24)+DATE(1970,1,1)</f>
        <v>42047.249305555553</v>
      </c>
      <c r="L3459">
        <v>1421081857</v>
      </c>
      <c r="M3459" s="10">
        <f t="shared" ref="M3459:M3522" si="326">(((L3459/60)/60)/24)+DATE(1970,1,1)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6">
        <f t="shared" ref="R3459:R3522" si="327">E3459/O3459</f>
        <v>50.981818181818184</v>
      </c>
      <c r="S3459" s="7" t="str">
        <f t="shared" ref="S3459:S3522" si="328">LEFT($Q3459,FIND("/",$Q3459)-1)</f>
        <v>theater</v>
      </c>
      <c r="T3459" s="7" t="str">
        <f t="shared" ref="T3459:T3522" si="329">RIGHT($Q3459,LEN($Q3459)-FIND("/",$Q3459))</f>
        <v>plays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324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 s="10">
        <f t="shared" si="325"/>
        <v>42038.185416666667</v>
      </c>
      <c r="L3460">
        <v>1420606303</v>
      </c>
      <c r="M3460" s="10">
        <f t="shared" si="326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327"/>
        <v>45.037037037037038</v>
      </c>
      <c r="S3460" s="7" t="str">
        <f t="shared" si="328"/>
        <v>theater</v>
      </c>
      <c r="T3460" s="7" t="str">
        <f t="shared" si="329"/>
        <v>plays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324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 s="10">
        <f t="shared" si="325"/>
        <v>42510.479861111111</v>
      </c>
      <c r="L3461">
        <v>1461151860</v>
      </c>
      <c r="M3461" s="10">
        <f t="shared" si="326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327"/>
        <v>17.527777777777779</v>
      </c>
      <c r="S3461" s="7" t="str">
        <f t="shared" si="328"/>
        <v>theater</v>
      </c>
      <c r="T3461" s="7" t="str">
        <f t="shared" si="329"/>
        <v>plays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324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 s="10">
        <f t="shared" si="325"/>
        <v>41866.527222222219</v>
      </c>
      <c r="L3462">
        <v>1406896752</v>
      </c>
      <c r="M3462" s="10">
        <f t="shared" si="326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327"/>
        <v>50</v>
      </c>
      <c r="S3462" s="7" t="str">
        <f t="shared" si="328"/>
        <v>theater</v>
      </c>
      <c r="T3462" s="7" t="str">
        <f t="shared" si="329"/>
        <v>plays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324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 s="10">
        <f t="shared" si="325"/>
        <v>42672.125</v>
      </c>
      <c r="L3463">
        <v>1475248279</v>
      </c>
      <c r="M3463" s="10">
        <f t="shared" si="326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327"/>
        <v>57.916666666666664</v>
      </c>
      <c r="S3463" s="7" t="str">
        <f t="shared" si="328"/>
        <v>theater</v>
      </c>
      <c r="T3463" s="7" t="str">
        <f t="shared" si="329"/>
        <v>plays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324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 s="10">
        <f t="shared" si="325"/>
        <v>42195.75</v>
      </c>
      <c r="L3464">
        <v>1435181628</v>
      </c>
      <c r="M3464" s="10">
        <f t="shared" si="326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327"/>
        <v>29.705882352941178</v>
      </c>
      <c r="S3464" s="7" t="str">
        <f t="shared" si="328"/>
        <v>theater</v>
      </c>
      <c r="T3464" s="7" t="str">
        <f t="shared" si="329"/>
        <v>plays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324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 s="10">
        <f t="shared" si="325"/>
        <v>42654.165972222225</v>
      </c>
      <c r="L3465">
        <v>1472594585</v>
      </c>
      <c r="M3465" s="10">
        <f t="shared" si="326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327"/>
        <v>90.684210526315795</v>
      </c>
      <c r="S3465" s="7" t="str">
        <f t="shared" si="328"/>
        <v>theater</v>
      </c>
      <c r="T3465" s="7" t="str">
        <f t="shared" si="329"/>
        <v>plays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324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 s="10">
        <f t="shared" si="325"/>
        <v>42605.130057870367</v>
      </c>
      <c r="L3466">
        <v>1469329637</v>
      </c>
      <c r="M3466" s="10">
        <f t="shared" si="326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327"/>
        <v>55.012688172043013</v>
      </c>
      <c r="S3466" s="7" t="str">
        <f t="shared" si="328"/>
        <v>theater</v>
      </c>
      <c r="T3466" s="7" t="str">
        <f t="shared" si="329"/>
        <v>plays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324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 s="10">
        <f t="shared" si="325"/>
        <v>42225.666666666672</v>
      </c>
      <c r="L3467">
        <v>1436972472</v>
      </c>
      <c r="M3467" s="10">
        <f t="shared" si="326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327"/>
        <v>57.222222222222221</v>
      </c>
      <c r="S3467" s="7" t="str">
        <f t="shared" si="328"/>
        <v>theater</v>
      </c>
      <c r="T3467" s="7" t="str">
        <f t="shared" si="329"/>
        <v>plays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324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 s="10">
        <f t="shared" si="325"/>
        <v>42479.977430555555</v>
      </c>
      <c r="L3468">
        <v>1455928050</v>
      </c>
      <c r="M3468" s="10">
        <f t="shared" si="326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327"/>
        <v>72.950819672131146</v>
      </c>
      <c r="S3468" s="7" t="str">
        <f t="shared" si="328"/>
        <v>theater</v>
      </c>
      <c r="T3468" s="7" t="str">
        <f t="shared" si="329"/>
        <v>plays</v>
      </c>
    </row>
    <row r="3469" spans="1:20" ht="18.7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324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 s="10">
        <f t="shared" si="325"/>
        <v>42083.630000000005</v>
      </c>
      <c r="L3469">
        <v>1424275632</v>
      </c>
      <c r="M3469" s="10">
        <f t="shared" si="326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327"/>
        <v>64.468085106382972</v>
      </c>
      <c r="S3469" s="7" t="str">
        <f t="shared" si="328"/>
        <v>theater</v>
      </c>
      <c r="T3469" s="7" t="str">
        <f t="shared" si="329"/>
        <v>plays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324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 s="10">
        <f t="shared" si="325"/>
        <v>42634.125</v>
      </c>
      <c r="L3470">
        <v>1471976529</v>
      </c>
      <c r="M3470" s="10">
        <f t="shared" si="326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327"/>
        <v>716.35294117647061</v>
      </c>
      <c r="S3470" s="7" t="str">
        <f t="shared" si="328"/>
        <v>theater</v>
      </c>
      <c r="T3470" s="7" t="str">
        <f t="shared" si="329"/>
        <v>plays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324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 s="10">
        <f t="shared" si="325"/>
        <v>42488.641724537039</v>
      </c>
      <c r="L3471">
        <v>1459265045</v>
      </c>
      <c r="M3471" s="10">
        <f t="shared" si="326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327"/>
        <v>50.396825396825399</v>
      </c>
      <c r="S3471" s="7" t="str">
        <f t="shared" si="328"/>
        <v>theater</v>
      </c>
      <c r="T3471" s="7" t="str">
        <f t="shared" si="329"/>
        <v>plays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324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 s="10">
        <f t="shared" si="325"/>
        <v>42566.901388888888</v>
      </c>
      <c r="L3472">
        <v>1465345902</v>
      </c>
      <c r="M3472" s="10">
        <f t="shared" si="326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327"/>
        <v>41.666666666666664</v>
      </c>
      <c r="S3472" s="7" t="str">
        <f t="shared" si="328"/>
        <v>theater</v>
      </c>
      <c r="T3472" s="7" t="str">
        <f t="shared" si="329"/>
        <v>plays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324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 s="10">
        <f t="shared" si="325"/>
        <v>41882.833333333336</v>
      </c>
      <c r="L3473">
        <v>1405971690</v>
      </c>
      <c r="M3473" s="10">
        <f t="shared" si="326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327"/>
        <v>35.766666666666666</v>
      </c>
      <c r="S3473" s="7" t="str">
        <f t="shared" si="328"/>
        <v>theater</v>
      </c>
      <c r="T3473" s="7" t="str">
        <f t="shared" si="329"/>
        <v>plays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324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 s="10">
        <f t="shared" si="325"/>
        <v>41949.249305555553</v>
      </c>
      <c r="L3474">
        <v>1413432331</v>
      </c>
      <c r="M3474" s="10">
        <f t="shared" si="326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327"/>
        <v>88.739130434782609</v>
      </c>
      <c r="S3474" s="7" t="str">
        <f t="shared" si="328"/>
        <v>theater</v>
      </c>
      <c r="T3474" s="7" t="str">
        <f t="shared" si="329"/>
        <v>plays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324"/>
        <v>1</v>
      </c>
      <c r="G3475" t="s">
        <v>8219</v>
      </c>
      <c r="H3475" t="s">
        <v>8224</v>
      </c>
      <c r="I3475" t="s">
        <v>8246</v>
      </c>
      <c r="J3475">
        <v>1426883220</v>
      </c>
      <c r="K3475" s="10">
        <f t="shared" si="325"/>
        <v>42083.852083333331</v>
      </c>
      <c r="L3475">
        <v>1425067296</v>
      </c>
      <c r="M3475" s="10">
        <f t="shared" si="326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327"/>
        <v>148.4848484848485</v>
      </c>
      <c r="S3475" s="7" t="str">
        <f t="shared" si="328"/>
        <v>theater</v>
      </c>
      <c r="T3475" s="7" t="str">
        <f t="shared" si="329"/>
        <v>plays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324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 s="10">
        <f t="shared" si="325"/>
        <v>42571.501516203702</v>
      </c>
      <c r="L3476">
        <v>1466424131</v>
      </c>
      <c r="M3476" s="10">
        <f t="shared" si="326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327"/>
        <v>51.794871794871796</v>
      </c>
      <c r="S3476" s="7" t="str">
        <f t="shared" si="328"/>
        <v>theater</v>
      </c>
      <c r="T3476" s="7" t="str">
        <f t="shared" si="329"/>
        <v>plays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324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 s="10">
        <f t="shared" si="325"/>
        <v>41946</v>
      </c>
      <c r="L3477">
        <v>1412629704</v>
      </c>
      <c r="M3477" s="10">
        <f t="shared" si="326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327"/>
        <v>20</v>
      </c>
      <c r="S3477" s="7" t="str">
        <f t="shared" si="328"/>
        <v>theater</v>
      </c>
      <c r="T3477" s="7" t="str">
        <f t="shared" si="329"/>
        <v>plays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324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 s="10">
        <f t="shared" si="325"/>
        <v>41939.125</v>
      </c>
      <c r="L3478">
        <v>1412836990</v>
      </c>
      <c r="M3478" s="10">
        <f t="shared" si="326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327"/>
        <v>52</v>
      </c>
      <c r="S3478" s="7" t="str">
        <f t="shared" si="328"/>
        <v>theater</v>
      </c>
      <c r="T3478" s="7" t="str">
        <f t="shared" si="329"/>
        <v>plays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324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 s="10">
        <f t="shared" si="325"/>
        <v>42141.125</v>
      </c>
      <c r="L3479">
        <v>1430761243</v>
      </c>
      <c r="M3479" s="10">
        <f t="shared" si="326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327"/>
        <v>53.230769230769234</v>
      </c>
      <c r="S3479" s="7" t="str">
        <f t="shared" si="328"/>
        <v>theater</v>
      </c>
      <c r="T3479" s="7" t="str">
        <f t="shared" si="329"/>
        <v>plays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324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 s="10">
        <f t="shared" si="325"/>
        <v>42079.875</v>
      </c>
      <c r="L3480">
        <v>1424296822</v>
      </c>
      <c r="M3480" s="10">
        <f t="shared" si="326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327"/>
        <v>39.596491228070178</v>
      </c>
      <c r="S3480" s="7" t="str">
        <f t="shared" si="328"/>
        <v>theater</v>
      </c>
      <c r="T3480" s="7" t="str">
        <f t="shared" si="329"/>
        <v>plays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324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 s="10">
        <f t="shared" si="325"/>
        <v>41811.855092592588</v>
      </c>
      <c r="L3481">
        <v>1400790680</v>
      </c>
      <c r="M3481" s="10">
        <f t="shared" si="326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327"/>
        <v>34.25</v>
      </c>
      <c r="S3481" s="7" t="str">
        <f t="shared" si="328"/>
        <v>theater</v>
      </c>
      <c r="T3481" s="7" t="str">
        <f t="shared" si="329"/>
        <v>plays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324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 s="10">
        <f t="shared" si="325"/>
        <v>42195.875</v>
      </c>
      <c r="L3482">
        <v>1434440227</v>
      </c>
      <c r="M3482" s="10">
        <f t="shared" si="326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327"/>
        <v>164.61538461538461</v>
      </c>
      <c r="S3482" s="7" t="str">
        <f t="shared" si="328"/>
        <v>theater</v>
      </c>
      <c r="T3482" s="7" t="str">
        <f t="shared" si="329"/>
        <v>plays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324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 s="10">
        <f t="shared" si="325"/>
        <v>42006.24754629629</v>
      </c>
      <c r="L3483">
        <v>1418709388</v>
      </c>
      <c r="M3483" s="10">
        <f t="shared" si="326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327"/>
        <v>125.05263157894737</v>
      </c>
      <c r="S3483" s="7" t="str">
        <f t="shared" si="328"/>
        <v>theater</v>
      </c>
      <c r="T3483" s="7" t="str">
        <f t="shared" si="329"/>
        <v>plays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324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 s="10">
        <f t="shared" si="325"/>
        <v>41826.771597222221</v>
      </c>
      <c r="L3484">
        <v>1402079466</v>
      </c>
      <c r="M3484" s="10">
        <f t="shared" si="326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327"/>
        <v>51.875</v>
      </c>
      <c r="S3484" s="7" t="str">
        <f t="shared" si="328"/>
        <v>theater</v>
      </c>
      <c r="T3484" s="7" t="str">
        <f t="shared" si="329"/>
        <v>plays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324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 s="10">
        <f t="shared" si="325"/>
        <v>41823.668761574074</v>
      </c>
      <c r="L3485">
        <v>1401811381</v>
      </c>
      <c r="M3485" s="10">
        <f t="shared" si="326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327"/>
        <v>40.285714285714285</v>
      </c>
      <c r="S3485" s="7" t="str">
        <f t="shared" si="328"/>
        <v>theater</v>
      </c>
      <c r="T3485" s="7" t="str">
        <f t="shared" si="329"/>
        <v>plays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324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 s="10">
        <f t="shared" si="325"/>
        <v>42536.760405092587</v>
      </c>
      <c r="L3486">
        <v>1463422499</v>
      </c>
      <c r="M3486" s="10">
        <f t="shared" si="326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327"/>
        <v>64.909090909090907</v>
      </c>
      <c r="S3486" s="7" t="str">
        <f t="shared" si="328"/>
        <v>theater</v>
      </c>
      <c r="T3486" s="7" t="str">
        <f t="shared" si="329"/>
        <v>plays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324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 s="10">
        <f t="shared" si="325"/>
        <v>42402.693055555559</v>
      </c>
      <c r="L3487">
        <v>1451839080</v>
      </c>
      <c r="M3487" s="10">
        <f t="shared" si="326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327"/>
        <v>55.333333333333336</v>
      </c>
      <c r="S3487" s="7" t="str">
        <f t="shared" si="328"/>
        <v>theater</v>
      </c>
      <c r="T3487" s="7" t="str">
        <f t="shared" si="329"/>
        <v>plays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324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 s="10">
        <f t="shared" si="325"/>
        <v>42158.290972222225</v>
      </c>
      <c r="L3488">
        <v>1430600401</v>
      </c>
      <c r="M3488" s="10">
        <f t="shared" si="326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327"/>
        <v>83.142857142857139</v>
      </c>
      <c r="S3488" s="7" t="str">
        <f t="shared" si="328"/>
        <v>theater</v>
      </c>
      <c r="T3488" s="7" t="str">
        <f t="shared" si="329"/>
        <v>plays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324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 s="10">
        <f t="shared" si="325"/>
        <v>42179.940416666665</v>
      </c>
      <c r="L3489">
        <v>1432593252</v>
      </c>
      <c r="M3489" s="10">
        <f t="shared" si="326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327"/>
        <v>38.712121212121211</v>
      </c>
      <c r="S3489" s="7" t="str">
        <f t="shared" si="328"/>
        <v>theater</v>
      </c>
      <c r="T3489" s="7" t="str">
        <f t="shared" si="329"/>
        <v>plays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324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 s="10">
        <f t="shared" si="325"/>
        <v>42111.666666666672</v>
      </c>
      <c r="L3490">
        <v>1427221560</v>
      </c>
      <c r="M3490" s="10">
        <f t="shared" si="326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327"/>
        <v>125.37931034482759</v>
      </c>
      <c r="S3490" s="7" t="str">
        <f t="shared" si="328"/>
        <v>theater</v>
      </c>
      <c r="T3490" s="7" t="str">
        <f t="shared" si="329"/>
        <v>plays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324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 s="10">
        <f t="shared" si="325"/>
        <v>41783.875</v>
      </c>
      <c r="L3491">
        <v>1398352531</v>
      </c>
      <c r="M3491" s="10">
        <f t="shared" si="326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327"/>
        <v>78.263888888888886</v>
      </c>
      <c r="S3491" s="7" t="str">
        <f t="shared" si="328"/>
        <v>theater</v>
      </c>
      <c r="T3491" s="7" t="str">
        <f t="shared" si="329"/>
        <v>plays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324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 s="10">
        <f t="shared" si="325"/>
        <v>42473.802361111113</v>
      </c>
      <c r="L3492">
        <v>1457982924</v>
      </c>
      <c r="M3492" s="10">
        <f t="shared" si="326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327"/>
        <v>47.222222222222221</v>
      </c>
      <c r="S3492" s="7" t="str">
        <f t="shared" si="328"/>
        <v>theater</v>
      </c>
      <c r="T3492" s="7" t="str">
        <f t="shared" si="329"/>
        <v>plays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324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 s="10">
        <f t="shared" si="325"/>
        <v>42142.249814814815</v>
      </c>
      <c r="L3493">
        <v>1430114384</v>
      </c>
      <c r="M3493" s="10">
        <f t="shared" si="326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327"/>
        <v>79.099999999999994</v>
      </c>
      <c r="S3493" s="7" t="str">
        <f t="shared" si="328"/>
        <v>theater</v>
      </c>
      <c r="T3493" s="7" t="str">
        <f t="shared" si="329"/>
        <v>plays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324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 s="10">
        <f t="shared" si="325"/>
        <v>42303.009224537032</v>
      </c>
      <c r="L3494">
        <v>1442794397</v>
      </c>
      <c r="M3494" s="10">
        <f t="shared" si="326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327"/>
        <v>114.29199999999999</v>
      </c>
      <c r="S3494" s="7" t="str">
        <f t="shared" si="328"/>
        <v>theater</v>
      </c>
      <c r="T3494" s="7" t="str">
        <f t="shared" si="329"/>
        <v>plays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324"/>
        <v>1</v>
      </c>
      <c r="G3495" t="s">
        <v>8219</v>
      </c>
      <c r="H3495" t="s">
        <v>8224</v>
      </c>
      <c r="I3495" t="s">
        <v>8246</v>
      </c>
      <c r="J3495">
        <v>1408252260</v>
      </c>
      <c r="K3495" s="10">
        <f t="shared" si="325"/>
        <v>41868.21597222222</v>
      </c>
      <c r="L3495">
        <v>1406580436</v>
      </c>
      <c r="M3495" s="10">
        <f t="shared" si="326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327"/>
        <v>51.724137931034484</v>
      </c>
      <c r="S3495" s="7" t="str">
        <f t="shared" si="328"/>
        <v>theater</v>
      </c>
      <c r="T3495" s="7" t="str">
        <f t="shared" si="329"/>
        <v>plays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324"/>
        <v>1</v>
      </c>
      <c r="G3496" t="s">
        <v>8219</v>
      </c>
      <c r="H3496" t="s">
        <v>8224</v>
      </c>
      <c r="I3496" t="s">
        <v>8246</v>
      </c>
      <c r="J3496">
        <v>1480140000</v>
      </c>
      <c r="K3496" s="10">
        <f t="shared" si="325"/>
        <v>42700.25</v>
      </c>
      <c r="L3496">
        <v>1479186575</v>
      </c>
      <c r="M3496" s="10">
        <f t="shared" si="326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327"/>
        <v>30.76923076923077</v>
      </c>
      <c r="S3496" s="7" t="str">
        <f t="shared" si="328"/>
        <v>theater</v>
      </c>
      <c r="T3496" s="7" t="str">
        <f t="shared" si="329"/>
        <v>plays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324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 s="10">
        <f t="shared" si="325"/>
        <v>41944.720833333333</v>
      </c>
      <c r="L3497">
        <v>1412360309</v>
      </c>
      <c r="M3497" s="10">
        <f t="shared" si="326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327"/>
        <v>74.208333333333329</v>
      </c>
      <c r="S3497" s="7" t="str">
        <f t="shared" si="328"/>
        <v>theater</v>
      </c>
      <c r="T3497" s="7" t="str">
        <f t="shared" si="329"/>
        <v>plays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324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 s="10">
        <f t="shared" si="325"/>
        <v>42624.846828703703</v>
      </c>
      <c r="L3498">
        <v>1470169166</v>
      </c>
      <c r="M3498" s="10">
        <f t="shared" si="326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327"/>
        <v>47.846153846153847</v>
      </c>
      <c r="S3498" s="7" t="str">
        <f t="shared" si="328"/>
        <v>theater</v>
      </c>
      <c r="T3498" s="7" t="str">
        <f t="shared" si="329"/>
        <v>plays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324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 s="10">
        <f t="shared" si="325"/>
        <v>42523.916666666672</v>
      </c>
      <c r="L3499">
        <v>1463852904</v>
      </c>
      <c r="M3499" s="10">
        <f t="shared" si="326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327"/>
        <v>34.408163265306122</v>
      </c>
      <c r="S3499" s="7" t="str">
        <f t="shared" si="328"/>
        <v>theater</v>
      </c>
      <c r="T3499" s="7" t="str">
        <f t="shared" si="329"/>
        <v>plays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324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 s="10">
        <f t="shared" si="325"/>
        <v>42518.905555555553</v>
      </c>
      <c r="L3500">
        <v>1459309704</v>
      </c>
      <c r="M3500" s="10">
        <f t="shared" si="326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327"/>
        <v>40.238095238095241</v>
      </c>
      <c r="S3500" s="7" t="str">
        <f t="shared" si="328"/>
        <v>theater</v>
      </c>
      <c r="T3500" s="7" t="str">
        <f t="shared" si="329"/>
        <v>plays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324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 s="10">
        <f t="shared" si="325"/>
        <v>42186.290972222225</v>
      </c>
      <c r="L3501">
        <v>1431046325</v>
      </c>
      <c r="M3501" s="10">
        <f t="shared" si="326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327"/>
        <v>60.285714285714285</v>
      </c>
      <c r="S3501" s="7" t="str">
        <f t="shared" si="328"/>
        <v>theater</v>
      </c>
      <c r="T3501" s="7" t="str">
        <f t="shared" si="329"/>
        <v>plays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324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 s="10">
        <f t="shared" si="325"/>
        <v>42436.207638888889</v>
      </c>
      <c r="L3502">
        <v>1455919438</v>
      </c>
      <c r="M3502" s="10">
        <f t="shared" si="326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327"/>
        <v>25.30952380952381</v>
      </c>
      <c r="S3502" s="7" t="str">
        <f t="shared" si="328"/>
        <v>theater</v>
      </c>
      <c r="T3502" s="7" t="str">
        <f t="shared" si="329"/>
        <v>plays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324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 s="10">
        <f t="shared" si="325"/>
        <v>42258.763831018514</v>
      </c>
      <c r="L3503">
        <v>1439835595</v>
      </c>
      <c r="M3503" s="10">
        <f t="shared" si="326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327"/>
        <v>35.952380952380949</v>
      </c>
      <c r="S3503" s="7" t="str">
        <f t="shared" si="328"/>
        <v>theater</v>
      </c>
      <c r="T3503" s="7" t="str">
        <f t="shared" si="329"/>
        <v>plays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324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 s="10">
        <f t="shared" si="325"/>
        <v>42445.165972222225</v>
      </c>
      <c r="L3504">
        <v>1456862924</v>
      </c>
      <c r="M3504" s="10">
        <f t="shared" si="326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327"/>
        <v>136</v>
      </c>
      <c r="S3504" s="7" t="str">
        <f t="shared" si="328"/>
        <v>theater</v>
      </c>
      <c r="T3504" s="7" t="str">
        <f t="shared" si="329"/>
        <v>plays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324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 s="10">
        <f t="shared" si="325"/>
        <v>42575.478333333333</v>
      </c>
      <c r="L3505">
        <v>1466767728</v>
      </c>
      <c r="M3505" s="10">
        <f t="shared" si="326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327"/>
        <v>70.763157894736835</v>
      </c>
      <c r="S3505" s="7" t="str">
        <f t="shared" si="328"/>
        <v>theater</v>
      </c>
      <c r="T3505" s="7" t="str">
        <f t="shared" si="329"/>
        <v>plays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324"/>
        <v>1</v>
      </c>
      <c r="G3506" t="s">
        <v>8219</v>
      </c>
      <c r="H3506" t="s">
        <v>8224</v>
      </c>
      <c r="I3506" t="s">
        <v>8246</v>
      </c>
      <c r="J3506">
        <v>1447959491</v>
      </c>
      <c r="K3506" s="10">
        <f t="shared" si="325"/>
        <v>42327.790405092594</v>
      </c>
      <c r="L3506">
        <v>1445363891</v>
      </c>
      <c r="M3506" s="10">
        <f t="shared" si="326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327"/>
        <v>125</v>
      </c>
      <c r="S3506" s="7" t="str">
        <f t="shared" si="328"/>
        <v>theater</v>
      </c>
      <c r="T3506" s="7" t="str">
        <f t="shared" si="329"/>
        <v>plays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324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 s="10">
        <f t="shared" si="325"/>
        <v>41772.166666666664</v>
      </c>
      <c r="L3507">
        <v>1398983245</v>
      </c>
      <c r="M3507" s="10">
        <f t="shared" si="326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327"/>
        <v>66.512820512820511</v>
      </c>
      <c r="S3507" s="7" t="str">
        <f t="shared" si="328"/>
        <v>theater</v>
      </c>
      <c r="T3507" s="7" t="str">
        <f t="shared" si="329"/>
        <v>plays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324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 s="10">
        <f t="shared" si="325"/>
        <v>41874.734259259261</v>
      </c>
      <c r="L3508">
        <v>1404927440</v>
      </c>
      <c r="M3508" s="10">
        <f t="shared" si="326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327"/>
        <v>105</v>
      </c>
      <c r="S3508" s="7" t="str">
        <f t="shared" si="328"/>
        <v>theater</v>
      </c>
      <c r="T3508" s="7" t="str">
        <f t="shared" si="329"/>
        <v>plays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324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 s="10">
        <f t="shared" si="325"/>
        <v>42521.92288194444</v>
      </c>
      <c r="L3509">
        <v>1462140537</v>
      </c>
      <c r="M3509" s="10">
        <f t="shared" si="326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327"/>
        <v>145</v>
      </c>
      <c r="S3509" s="7" t="str">
        <f t="shared" si="328"/>
        <v>theater</v>
      </c>
      <c r="T3509" s="7" t="str">
        <f t="shared" si="329"/>
        <v>plays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324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 s="10">
        <f t="shared" si="325"/>
        <v>42500.875</v>
      </c>
      <c r="L3510">
        <v>1460914253</v>
      </c>
      <c r="M3510" s="10">
        <f t="shared" si="326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327"/>
        <v>12</v>
      </c>
      <c r="S3510" s="7" t="str">
        <f t="shared" si="328"/>
        <v>theater</v>
      </c>
      <c r="T3510" s="7" t="str">
        <f t="shared" si="329"/>
        <v>plays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324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 s="10">
        <f t="shared" si="325"/>
        <v>41964.204861111109</v>
      </c>
      <c r="L3511">
        <v>1415392666</v>
      </c>
      <c r="M3511" s="10">
        <f t="shared" si="326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327"/>
        <v>96.666666666666671</v>
      </c>
      <c r="S3511" s="7" t="str">
        <f t="shared" si="328"/>
        <v>theater</v>
      </c>
      <c r="T3511" s="7" t="str">
        <f t="shared" si="329"/>
        <v>plays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324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 s="10">
        <f t="shared" si="325"/>
        <v>41822.62090277778</v>
      </c>
      <c r="L3512">
        <v>1402584846</v>
      </c>
      <c r="M3512" s="10">
        <f t="shared" si="326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327"/>
        <v>60.333333333333336</v>
      </c>
      <c r="S3512" s="7" t="str">
        <f t="shared" si="328"/>
        <v>theater</v>
      </c>
      <c r="T3512" s="7" t="str">
        <f t="shared" si="329"/>
        <v>plays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324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 s="10">
        <f t="shared" si="325"/>
        <v>41950.770833333336</v>
      </c>
      <c r="L3513">
        <v>1413406695</v>
      </c>
      <c r="M3513" s="10">
        <f t="shared" si="326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327"/>
        <v>79.89473684210526</v>
      </c>
      <c r="S3513" s="7" t="str">
        <f t="shared" si="328"/>
        <v>theater</v>
      </c>
      <c r="T3513" s="7" t="str">
        <f t="shared" si="329"/>
        <v>plays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324"/>
        <v>1</v>
      </c>
      <c r="G3514" t="s">
        <v>8219</v>
      </c>
      <c r="H3514" t="s">
        <v>8225</v>
      </c>
      <c r="I3514" t="s">
        <v>8247</v>
      </c>
      <c r="J3514">
        <v>1429789992</v>
      </c>
      <c r="K3514" s="10">
        <f t="shared" si="325"/>
        <v>42117.49527777778</v>
      </c>
      <c r="L3514">
        <v>1424609592</v>
      </c>
      <c r="M3514" s="10">
        <f t="shared" si="326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327"/>
        <v>58.823529411764703</v>
      </c>
      <c r="S3514" s="7" t="str">
        <f t="shared" si="328"/>
        <v>theater</v>
      </c>
      <c r="T3514" s="7" t="str">
        <f t="shared" si="329"/>
        <v>plays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324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 s="10">
        <f t="shared" si="325"/>
        <v>41794.207638888889</v>
      </c>
      <c r="L3515">
        <v>1400725112</v>
      </c>
      <c r="M3515" s="10">
        <f t="shared" si="326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327"/>
        <v>75.340909090909093</v>
      </c>
      <c r="S3515" s="7" t="str">
        <f t="shared" si="328"/>
        <v>theater</v>
      </c>
      <c r="T3515" s="7" t="str">
        <f t="shared" si="329"/>
        <v>plays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324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 s="10">
        <f t="shared" si="325"/>
        <v>42037.207638888889</v>
      </c>
      <c r="L3516">
        <v>1421439552</v>
      </c>
      <c r="M3516" s="10">
        <f t="shared" si="326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327"/>
        <v>55</v>
      </c>
      <c r="S3516" s="7" t="str">
        <f t="shared" si="328"/>
        <v>theater</v>
      </c>
      <c r="T3516" s="7" t="str">
        <f t="shared" si="329"/>
        <v>plays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324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 s="10">
        <f t="shared" si="325"/>
        <v>42155.772812499999</v>
      </c>
      <c r="L3517">
        <v>1430505171</v>
      </c>
      <c r="M3517" s="10">
        <f t="shared" si="326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327"/>
        <v>66.956521739130437</v>
      </c>
      <c r="S3517" s="7" t="str">
        <f t="shared" si="328"/>
        <v>theater</v>
      </c>
      <c r="T3517" s="7" t="str">
        <f t="shared" si="329"/>
        <v>plays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324"/>
        <v>1</v>
      </c>
      <c r="G3518" t="s">
        <v>8219</v>
      </c>
      <c r="H3518" t="s">
        <v>8224</v>
      </c>
      <c r="I3518" t="s">
        <v>8246</v>
      </c>
      <c r="J3518">
        <v>1410145200</v>
      </c>
      <c r="K3518" s="10">
        <f t="shared" si="325"/>
        <v>41890.125</v>
      </c>
      <c r="L3518">
        <v>1407197670</v>
      </c>
      <c r="M3518" s="10">
        <f t="shared" si="326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327"/>
        <v>227.27272727272728</v>
      </c>
      <c r="S3518" s="7" t="str">
        <f t="shared" si="328"/>
        <v>theater</v>
      </c>
      <c r="T3518" s="7" t="str">
        <f t="shared" si="329"/>
        <v>plays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324"/>
        <v>1</v>
      </c>
      <c r="G3519" t="s">
        <v>8219</v>
      </c>
      <c r="H3519" t="s">
        <v>8225</v>
      </c>
      <c r="I3519" t="s">
        <v>8247</v>
      </c>
      <c r="J3519">
        <v>1404471600</v>
      </c>
      <c r="K3519" s="10">
        <f t="shared" si="325"/>
        <v>41824.458333333336</v>
      </c>
      <c r="L3519">
        <v>1401910634</v>
      </c>
      <c r="M3519" s="10">
        <f t="shared" si="326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327"/>
        <v>307.69230769230768</v>
      </c>
      <c r="S3519" s="7" t="str">
        <f t="shared" si="328"/>
        <v>theater</v>
      </c>
      <c r="T3519" s="7" t="str">
        <f t="shared" si="329"/>
        <v>plays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324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 s="10">
        <f t="shared" si="325"/>
        <v>41914.597916666666</v>
      </c>
      <c r="L3520">
        <v>1410461299</v>
      </c>
      <c r="M3520" s="10">
        <f t="shared" si="326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327"/>
        <v>50.020909090909093</v>
      </c>
      <c r="S3520" s="7" t="str">
        <f t="shared" si="328"/>
        <v>theater</v>
      </c>
      <c r="T3520" s="7" t="str">
        <f t="shared" si="329"/>
        <v>plays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324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 s="10">
        <f t="shared" si="325"/>
        <v>42067.598958333328</v>
      </c>
      <c r="L3521">
        <v>1422886950</v>
      </c>
      <c r="M3521" s="10">
        <f t="shared" si="326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327"/>
        <v>72.392857142857139</v>
      </c>
      <c r="S3521" s="7" t="str">
        <f t="shared" si="328"/>
        <v>theater</v>
      </c>
      <c r="T3521" s="7" t="str">
        <f t="shared" si="329"/>
        <v>plays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324"/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 s="10">
        <f t="shared" si="325"/>
        <v>42253.57430555555</v>
      </c>
      <c r="L3522">
        <v>1439322412</v>
      </c>
      <c r="M3522" s="10">
        <f t="shared" si="326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6">
        <f t="shared" si="327"/>
        <v>95.952380952380949</v>
      </c>
      <c r="S3522" s="7" t="str">
        <f t="shared" si="328"/>
        <v>theater</v>
      </c>
      <c r="T3522" s="7" t="str">
        <f t="shared" si="329"/>
        <v>plays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330">E3523/D3523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 s="10">
        <f t="shared" ref="K3523:K3586" si="331">(((J3523/60)/60)/24)+DATE(1970,1,1)</f>
        <v>41911.361342592594</v>
      </c>
      <c r="L3523">
        <v>1409388020</v>
      </c>
      <c r="M3523" s="10">
        <f t="shared" ref="M3523:M3586" si="332">(((L3523/60)/60)/24)+DATE(1970,1,1)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ref="R3523:R3586" si="333">E3523/O3523</f>
        <v>45.615384615384613</v>
      </c>
      <c r="S3523" s="7" t="str">
        <f t="shared" ref="S3523:S3586" si="334">LEFT($Q3523,FIND("/",$Q3523)-1)</f>
        <v>theater</v>
      </c>
      <c r="T3523" s="7" t="str">
        <f t="shared" ref="T3523:T3586" si="335">RIGHT($Q3523,LEN($Q3523)-FIND("/",$Q3523))</f>
        <v>plays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330"/>
        <v>1</v>
      </c>
      <c r="G3524" t="s">
        <v>8219</v>
      </c>
      <c r="H3524" t="s">
        <v>8225</v>
      </c>
      <c r="I3524" t="s">
        <v>8247</v>
      </c>
      <c r="J3524">
        <v>1442311560</v>
      </c>
      <c r="K3524" s="10">
        <f t="shared" si="331"/>
        <v>42262.420833333337</v>
      </c>
      <c r="L3524">
        <v>1439924246</v>
      </c>
      <c r="M3524" s="10">
        <f t="shared" si="332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333"/>
        <v>41.029411764705884</v>
      </c>
      <c r="S3524" s="7" t="str">
        <f t="shared" si="334"/>
        <v>theater</v>
      </c>
      <c r="T3524" s="7" t="str">
        <f t="shared" si="335"/>
        <v>plays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33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 s="10">
        <f t="shared" si="331"/>
        <v>42638.958333333328</v>
      </c>
      <c r="L3525">
        <v>1469871148</v>
      </c>
      <c r="M3525" s="10">
        <f t="shared" si="332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333"/>
        <v>56.825000000000003</v>
      </c>
      <c r="S3525" s="7" t="str">
        <f t="shared" si="334"/>
        <v>theater</v>
      </c>
      <c r="T3525" s="7" t="str">
        <f t="shared" si="335"/>
        <v>plays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33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 s="10">
        <f t="shared" si="331"/>
        <v>41895.166666666664</v>
      </c>
      <c r="L3526">
        <v>1409336373</v>
      </c>
      <c r="M3526" s="10">
        <f t="shared" si="332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333"/>
        <v>137.24324324324326</v>
      </c>
      <c r="S3526" s="7" t="str">
        <f t="shared" si="334"/>
        <v>theater</v>
      </c>
      <c r="T3526" s="7" t="str">
        <f t="shared" si="335"/>
        <v>plays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33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 s="10">
        <f t="shared" si="331"/>
        <v>42225.666666666672</v>
      </c>
      <c r="L3527">
        <v>1438188106</v>
      </c>
      <c r="M3527" s="10">
        <f t="shared" si="332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333"/>
        <v>75.714285714285708</v>
      </c>
      <c r="S3527" s="7" t="str">
        <f t="shared" si="334"/>
        <v>theater</v>
      </c>
      <c r="T3527" s="7" t="str">
        <f t="shared" si="335"/>
        <v>plays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33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 s="10">
        <f t="shared" si="331"/>
        <v>42488.249305555553</v>
      </c>
      <c r="L3528">
        <v>1459411371</v>
      </c>
      <c r="M3528" s="10">
        <f t="shared" si="332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333"/>
        <v>99</v>
      </c>
      <c r="S3528" s="7" t="str">
        <f t="shared" si="334"/>
        <v>theater</v>
      </c>
      <c r="T3528" s="7" t="str">
        <f t="shared" si="335"/>
        <v>plays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33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 s="10">
        <f t="shared" si="331"/>
        <v>42196.165972222225</v>
      </c>
      <c r="L3529">
        <v>1434069205</v>
      </c>
      <c r="M3529" s="10">
        <f t="shared" si="332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333"/>
        <v>81.569767441860463</v>
      </c>
      <c r="S3529" s="7" t="str">
        <f t="shared" si="334"/>
        <v>theater</v>
      </c>
      <c r="T3529" s="7" t="str">
        <f t="shared" si="335"/>
        <v>plays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33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 s="10">
        <f t="shared" si="331"/>
        <v>42753.50136574074</v>
      </c>
      <c r="L3530">
        <v>1483012918</v>
      </c>
      <c r="M3530" s="10">
        <f t="shared" si="332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333"/>
        <v>45.108108108108105</v>
      </c>
      <c r="S3530" s="7" t="str">
        <f t="shared" si="334"/>
        <v>theater</v>
      </c>
      <c r="T3530" s="7" t="str">
        <f t="shared" si="335"/>
        <v>plays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33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 s="10">
        <f t="shared" si="331"/>
        <v>42198.041666666672</v>
      </c>
      <c r="L3531">
        <v>1434997018</v>
      </c>
      <c r="M3531" s="10">
        <f t="shared" si="332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333"/>
        <v>36.666666666666664</v>
      </c>
      <c r="S3531" s="7" t="str">
        <f t="shared" si="334"/>
        <v>theater</v>
      </c>
      <c r="T3531" s="7" t="str">
        <f t="shared" si="335"/>
        <v>plays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330"/>
        <v>1</v>
      </c>
      <c r="G3532" t="s">
        <v>8219</v>
      </c>
      <c r="H3532" t="s">
        <v>8225</v>
      </c>
      <c r="I3532" t="s">
        <v>8247</v>
      </c>
      <c r="J3532">
        <v>1460318400</v>
      </c>
      <c r="K3532" s="10">
        <f t="shared" si="331"/>
        <v>42470.833333333328</v>
      </c>
      <c r="L3532">
        <v>1457881057</v>
      </c>
      <c r="M3532" s="10">
        <f t="shared" si="332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333"/>
        <v>125</v>
      </c>
      <c r="S3532" s="7" t="str">
        <f t="shared" si="334"/>
        <v>theater</v>
      </c>
      <c r="T3532" s="7" t="str">
        <f t="shared" si="335"/>
        <v>plays</v>
      </c>
    </row>
    <row r="3533" spans="1:20" ht="18.7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33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 s="10">
        <f t="shared" si="331"/>
        <v>42551.654328703706</v>
      </c>
      <c r="L3533">
        <v>1464709334</v>
      </c>
      <c r="M3533" s="10">
        <f t="shared" si="332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333"/>
        <v>49.230769230769234</v>
      </c>
      <c r="S3533" s="7" t="str">
        <f t="shared" si="334"/>
        <v>theater</v>
      </c>
      <c r="T3533" s="7" t="str">
        <f t="shared" si="335"/>
        <v>plays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33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 s="10">
        <f t="shared" si="331"/>
        <v>41900.165972222225</v>
      </c>
      <c r="L3534">
        <v>1409667827</v>
      </c>
      <c r="M3534" s="10">
        <f t="shared" si="332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333"/>
        <v>42.296296296296298</v>
      </c>
      <c r="S3534" s="7" t="str">
        <f t="shared" si="334"/>
        <v>theater</v>
      </c>
      <c r="T3534" s="7" t="str">
        <f t="shared" si="335"/>
        <v>plays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33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 s="10">
        <f t="shared" si="331"/>
        <v>42319.802858796291</v>
      </c>
      <c r="L3535">
        <v>1444673767</v>
      </c>
      <c r="M3535" s="10">
        <f t="shared" si="332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333"/>
        <v>78.875</v>
      </c>
      <c r="S3535" s="7" t="str">
        <f t="shared" si="334"/>
        <v>theater</v>
      </c>
      <c r="T3535" s="7" t="str">
        <f t="shared" si="335"/>
        <v>plays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33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 s="10">
        <f t="shared" si="331"/>
        <v>42278.6252662037</v>
      </c>
      <c r="L3536">
        <v>1440687623</v>
      </c>
      <c r="M3536" s="10">
        <f t="shared" si="332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333"/>
        <v>38.284313725490193</v>
      </c>
      <c r="S3536" s="7" t="str">
        <f t="shared" si="334"/>
        <v>theater</v>
      </c>
      <c r="T3536" s="7" t="str">
        <f t="shared" si="335"/>
        <v>plays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33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 s="10">
        <f t="shared" si="331"/>
        <v>42279.75</v>
      </c>
      <c r="L3537">
        <v>1441120910</v>
      </c>
      <c r="M3537" s="10">
        <f t="shared" si="332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333"/>
        <v>44.847826086956523</v>
      </c>
      <c r="S3537" s="7" t="str">
        <f t="shared" si="334"/>
        <v>theater</v>
      </c>
      <c r="T3537" s="7" t="str">
        <f t="shared" si="335"/>
        <v>plays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33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 s="10">
        <f t="shared" si="331"/>
        <v>42358.499305555553</v>
      </c>
      <c r="L3538">
        <v>1448040425</v>
      </c>
      <c r="M3538" s="10">
        <f t="shared" si="332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333"/>
        <v>13.529411764705882</v>
      </c>
      <c r="S3538" s="7" t="str">
        <f t="shared" si="334"/>
        <v>theater</v>
      </c>
      <c r="T3538" s="7" t="str">
        <f t="shared" si="335"/>
        <v>plays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33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 s="10">
        <f t="shared" si="331"/>
        <v>41960.332638888889</v>
      </c>
      <c r="L3539">
        <v>1413016216</v>
      </c>
      <c r="M3539" s="10">
        <f t="shared" si="332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333"/>
        <v>43.5</v>
      </c>
      <c r="S3539" s="7" t="str">
        <f t="shared" si="334"/>
        <v>theater</v>
      </c>
      <c r="T3539" s="7" t="str">
        <f t="shared" si="335"/>
        <v>plays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33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 s="10">
        <f t="shared" si="331"/>
        <v>42599.420601851853</v>
      </c>
      <c r="L3540">
        <v>1469009140</v>
      </c>
      <c r="M3540" s="10">
        <f t="shared" si="332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333"/>
        <v>30.951807228915662</v>
      </c>
      <c r="S3540" s="7" t="str">
        <f t="shared" si="334"/>
        <v>theater</v>
      </c>
      <c r="T3540" s="7" t="str">
        <f t="shared" si="335"/>
        <v>plays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33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 s="10">
        <f t="shared" si="331"/>
        <v>42621.756041666667</v>
      </c>
      <c r="L3541">
        <v>1471543722</v>
      </c>
      <c r="M3541" s="10">
        <f t="shared" si="332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333"/>
        <v>55.230769230769234</v>
      </c>
      <c r="S3541" s="7" t="str">
        <f t="shared" si="334"/>
        <v>theater</v>
      </c>
      <c r="T3541" s="7" t="str">
        <f t="shared" si="335"/>
        <v>plays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33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 s="10">
        <f t="shared" si="331"/>
        <v>42547.003368055557</v>
      </c>
      <c r="L3542">
        <v>1464307491</v>
      </c>
      <c r="M3542" s="10">
        <f t="shared" si="332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333"/>
        <v>46.125</v>
      </c>
      <c r="S3542" s="7" t="str">
        <f t="shared" si="334"/>
        <v>theater</v>
      </c>
      <c r="T3542" s="7" t="str">
        <f t="shared" si="335"/>
        <v>plays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33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 s="10">
        <f t="shared" si="331"/>
        <v>42247.730034722219</v>
      </c>
      <c r="L3543">
        <v>1438882275</v>
      </c>
      <c r="M3543" s="10">
        <f t="shared" si="332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333"/>
        <v>39.375</v>
      </c>
      <c r="S3543" s="7" t="str">
        <f t="shared" si="334"/>
        <v>theater</v>
      </c>
      <c r="T3543" s="7" t="str">
        <f t="shared" si="335"/>
        <v>plays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33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 s="10">
        <f t="shared" si="331"/>
        <v>41889.599791666667</v>
      </c>
      <c r="L3544">
        <v>1404915822</v>
      </c>
      <c r="M3544" s="10">
        <f t="shared" si="332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333"/>
        <v>66.152941176470591</v>
      </c>
      <c r="S3544" s="7" t="str">
        <f t="shared" si="334"/>
        <v>theater</v>
      </c>
      <c r="T3544" s="7" t="str">
        <f t="shared" si="335"/>
        <v>plays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33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 s="10">
        <f t="shared" si="331"/>
        <v>42180.755312499998</v>
      </c>
      <c r="L3545">
        <v>1432663659</v>
      </c>
      <c r="M3545" s="10">
        <f t="shared" si="332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333"/>
        <v>54.137931034482762</v>
      </c>
      <c r="S3545" s="7" t="str">
        <f t="shared" si="334"/>
        <v>theater</v>
      </c>
      <c r="T3545" s="7" t="str">
        <f t="shared" si="335"/>
        <v>plays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330"/>
        <v>1</v>
      </c>
      <c r="G3546" t="s">
        <v>8219</v>
      </c>
      <c r="H3546" t="s">
        <v>8224</v>
      </c>
      <c r="I3546" t="s">
        <v>8246</v>
      </c>
      <c r="J3546">
        <v>1425758257</v>
      </c>
      <c r="K3546" s="10">
        <f t="shared" si="331"/>
        <v>42070.831678240742</v>
      </c>
      <c r="L3546">
        <v>1423166257</v>
      </c>
      <c r="M3546" s="10">
        <f t="shared" si="332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333"/>
        <v>104.16666666666667</v>
      </c>
      <c r="S3546" s="7" t="str">
        <f t="shared" si="334"/>
        <v>theater</v>
      </c>
      <c r="T3546" s="7" t="str">
        <f t="shared" si="335"/>
        <v>plays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33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 s="10">
        <f t="shared" si="331"/>
        <v>42105.807395833333</v>
      </c>
      <c r="L3547">
        <v>1426188159</v>
      </c>
      <c r="M3547" s="10">
        <f t="shared" si="332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333"/>
        <v>31.375</v>
      </c>
      <c r="S3547" s="7" t="str">
        <f t="shared" si="334"/>
        <v>theater</v>
      </c>
      <c r="T3547" s="7" t="str">
        <f t="shared" si="335"/>
        <v>plays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33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 s="10">
        <f t="shared" si="331"/>
        <v>42095.165972222225</v>
      </c>
      <c r="L3548">
        <v>1426002684</v>
      </c>
      <c r="M3548" s="10">
        <f t="shared" si="332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333"/>
        <v>59.210526315789473</v>
      </c>
      <c r="S3548" s="7" t="str">
        <f t="shared" si="334"/>
        <v>theater</v>
      </c>
      <c r="T3548" s="7" t="str">
        <f t="shared" si="335"/>
        <v>plays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33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 s="10">
        <f t="shared" si="331"/>
        <v>42504.165972222225</v>
      </c>
      <c r="L3549">
        <v>1461117201</v>
      </c>
      <c r="M3549" s="10">
        <f t="shared" si="332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333"/>
        <v>119.17633928571429</v>
      </c>
      <c r="S3549" s="7" t="str">
        <f t="shared" si="334"/>
        <v>theater</v>
      </c>
      <c r="T3549" s="7" t="str">
        <f t="shared" si="335"/>
        <v>plays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33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 s="10">
        <f t="shared" si="331"/>
        <v>42434.041666666672</v>
      </c>
      <c r="L3550">
        <v>1455230214</v>
      </c>
      <c r="M3550" s="10">
        <f t="shared" si="332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333"/>
        <v>164.61538461538461</v>
      </c>
      <c r="S3550" s="7" t="str">
        <f t="shared" si="334"/>
        <v>theater</v>
      </c>
      <c r="T3550" s="7" t="str">
        <f t="shared" si="335"/>
        <v>plays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33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 s="10">
        <f t="shared" si="331"/>
        <v>42251.394363425927</v>
      </c>
      <c r="L3551">
        <v>1438939673</v>
      </c>
      <c r="M3551" s="10">
        <f t="shared" si="332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333"/>
        <v>24.285714285714285</v>
      </c>
      <c r="S3551" s="7" t="str">
        <f t="shared" si="334"/>
        <v>theater</v>
      </c>
      <c r="T3551" s="7" t="str">
        <f t="shared" si="335"/>
        <v>plays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33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 s="10">
        <f t="shared" si="331"/>
        <v>42492.893495370372</v>
      </c>
      <c r="L3552">
        <v>1459632398</v>
      </c>
      <c r="M3552" s="10">
        <f t="shared" si="332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333"/>
        <v>40.9375</v>
      </c>
      <c r="S3552" s="7" t="str">
        <f t="shared" si="334"/>
        <v>theater</v>
      </c>
      <c r="T3552" s="7" t="str">
        <f t="shared" si="335"/>
        <v>plays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33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 s="10">
        <f t="shared" si="331"/>
        <v>41781.921527777777</v>
      </c>
      <c r="L3553">
        <v>1398342170</v>
      </c>
      <c r="M3553" s="10">
        <f t="shared" si="332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333"/>
        <v>61.1</v>
      </c>
      <c r="S3553" s="7" t="str">
        <f t="shared" si="334"/>
        <v>theater</v>
      </c>
      <c r="T3553" s="7" t="str">
        <f t="shared" si="335"/>
        <v>plays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330"/>
        <v>1</v>
      </c>
      <c r="G3554" t="s">
        <v>8219</v>
      </c>
      <c r="H3554" t="s">
        <v>8225</v>
      </c>
      <c r="I3554" t="s">
        <v>8247</v>
      </c>
      <c r="J3554">
        <v>1403964324</v>
      </c>
      <c r="K3554" s="10">
        <f t="shared" si="331"/>
        <v>41818.587083333332</v>
      </c>
      <c r="L3554">
        <v>1401372324</v>
      </c>
      <c r="M3554" s="10">
        <f t="shared" si="332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333"/>
        <v>38.65</v>
      </c>
      <c r="S3554" s="7" t="str">
        <f t="shared" si="334"/>
        <v>theater</v>
      </c>
      <c r="T3554" s="7" t="str">
        <f t="shared" si="335"/>
        <v>plays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33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 s="10">
        <f t="shared" si="331"/>
        <v>42228</v>
      </c>
      <c r="L3555">
        <v>1436575280</v>
      </c>
      <c r="M3555" s="10">
        <f t="shared" si="332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333"/>
        <v>56.20192307692308</v>
      </c>
      <c r="S3555" s="7" t="str">
        <f t="shared" si="334"/>
        <v>theater</v>
      </c>
      <c r="T3555" s="7" t="str">
        <f t="shared" si="335"/>
        <v>plays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33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 s="10">
        <f t="shared" si="331"/>
        <v>42046.708333333328</v>
      </c>
      <c r="L3556">
        <v>1421025159</v>
      </c>
      <c r="M3556" s="10">
        <f t="shared" si="332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333"/>
        <v>107.00207547169811</v>
      </c>
      <c r="S3556" s="7" t="str">
        <f t="shared" si="334"/>
        <v>theater</v>
      </c>
      <c r="T3556" s="7" t="str">
        <f t="shared" si="335"/>
        <v>plays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330"/>
        <v>1</v>
      </c>
      <c r="G3557" t="s">
        <v>8219</v>
      </c>
      <c r="H3557" t="s">
        <v>8237</v>
      </c>
      <c r="I3557" t="s">
        <v>8249</v>
      </c>
      <c r="J3557">
        <v>1479382594</v>
      </c>
      <c r="K3557" s="10">
        <f t="shared" si="331"/>
        <v>42691.483726851846</v>
      </c>
      <c r="L3557">
        <v>1476786994</v>
      </c>
      <c r="M3557" s="10">
        <f t="shared" si="332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333"/>
        <v>171.42857142857142</v>
      </c>
      <c r="S3557" s="7" t="str">
        <f t="shared" si="334"/>
        <v>theater</v>
      </c>
      <c r="T3557" s="7" t="str">
        <f t="shared" si="335"/>
        <v>plays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33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 s="10">
        <f t="shared" si="331"/>
        <v>41868.649583333332</v>
      </c>
      <c r="L3558">
        <v>1403105724</v>
      </c>
      <c r="M3558" s="10">
        <f t="shared" si="332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333"/>
        <v>110.5</v>
      </c>
      <c r="S3558" s="7" t="str">
        <f t="shared" si="334"/>
        <v>theater</v>
      </c>
      <c r="T3558" s="7" t="str">
        <f t="shared" si="335"/>
        <v>plays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33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 s="10">
        <f t="shared" si="331"/>
        <v>41764.276747685188</v>
      </c>
      <c r="L3559">
        <v>1396334311</v>
      </c>
      <c r="M3559" s="10">
        <f t="shared" si="332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333"/>
        <v>179.27598566308242</v>
      </c>
      <c r="S3559" s="7" t="str">
        <f t="shared" si="334"/>
        <v>theater</v>
      </c>
      <c r="T3559" s="7" t="str">
        <f t="shared" si="335"/>
        <v>plays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33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 s="10">
        <f t="shared" si="331"/>
        <v>42181.875</v>
      </c>
      <c r="L3560">
        <v>1431718575</v>
      </c>
      <c r="M3560" s="10">
        <f t="shared" si="332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333"/>
        <v>22.90909090909091</v>
      </c>
      <c r="S3560" s="7" t="str">
        <f t="shared" si="334"/>
        <v>theater</v>
      </c>
      <c r="T3560" s="7" t="str">
        <f t="shared" si="335"/>
        <v>plays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33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 s="10">
        <f t="shared" si="331"/>
        <v>42216.373611111107</v>
      </c>
      <c r="L3561">
        <v>1436408308</v>
      </c>
      <c r="M3561" s="10">
        <f t="shared" si="332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333"/>
        <v>43.125</v>
      </c>
      <c r="S3561" s="7" t="str">
        <f t="shared" si="334"/>
        <v>theater</v>
      </c>
      <c r="T3561" s="7" t="str">
        <f t="shared" si="335"/>
        <v>plays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33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 s="10">
        <f t="shared" si="331"/>
        <v>42151.114583333328</v>
      </c>
      <c r="L3562">
        <v>1429651266</v>
      </c>
      <c r="M3562" s="10">
        <f t="shared" si="332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333"/>
        <v>46.891891891891895</v>
      </c>
      <c r="S3562" s="7" t="str">
        <f t="shared" si="334"/>
        <v>theater</v>
      </c>
      <c r="T3562" s="7" t="str">
        <f t="shared" si="335"/>
        <v>plays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33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 s="10">
        <f t="shared" si="331"/>
        <v>42221.774999999994</v>
      </c>
      <c r="L3563">
        <v>1437236378</v>
      </c>
      <c r="M3563" s="10">
        <f t="shared" si="332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333"/>
        <v>47.407407407407405</v>
      </c>
      <c r="S3563" s="7" t="str">
        <f t="shared" si="334"/>
        <v>theater</v>
      </c>
      <c r="T3563" s="7" t="str">
        <f t="shared" si="335"/>
        <v>plays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33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 s="10">
        <f t="shared" si="331"/>
        <v>42442.916666666672</v>
      </c>
      <c r="L3564">
        <v>1457115427</v>
      </c>
      <c r="M3564" s="10">
        <f t="shared" si="332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333"/>
        <v>15.129032258064516</v>
      </c>
      <c r="S3564" s="7" t="str">
        <f t="shared" si="334"/>
        <v>theater</v>
      </c>
      <c r="T3564" s="7" t="str">
        <f t="shared" si="335"/>
        <v>plays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33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 s="10">
        <f t="shared" si="331"/>
        <v>42583.791666666672</v>
      </c>
      <c r="L3565">
        <v>1467648456</v>
      </c>
      <c r="M3565" s="10">
        <f t="shared" si="332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333"/>
        <v>21.098000000000003</v>
      </c>
      <c r="S3565" s="7" t="str">
        <f t="shared" si="334"/>
        <v>theater</v>
      </c>
      <c r="T3565" s="7" t="str">
        <f t="shared" si="335"/>
        <v>plays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33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 s="10">
        <f t="shared" si="331"/>
        <v>42282.666666666672</v>
      </c>
      <c r="L3566">
        <v>1440082649</v>
      </c>
      <c r="M3566" s="10">
        <f t="shared" si="332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333"/>
        <v>59.117647058823529</v>
      </c>
      <c r="S3566" s="7" t="str">
        <f t="shared" si="334"/>
        <v>theater</v>
      </c>
      <c r="T3566" s="7" t="str">
        <f t="shared" si="335"/>
        <v>plays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33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 s="10">
        <f t="shared" si="331"/>
        <v>42004.743148148147</v>
      </c>
      <c r="L3567">
        <v>1417456208</v>
      </c>
      <c r="M3567" s="10">
        <f t="shared" si="332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333"/>
        <v>97.916666666666671</v>
      </c>
      <c r="S3567" s="7" t="str">
        <f t="shared" si="334"/>
        <v>theater</v>
      </c>
      <c r="T3567" s="7" t="str">
        <f t="shared" si="335"/>
        <v>plays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33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 s="10">
        <f t="shared" si="331"/>
        <v>42027.507905092592</v>
      </c>
      <c r="L3568">
        <v>1419423083</v>
      </c>
      <c r="M3568" s="10">
        <f t="shared" si="332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333"/>
        <v>55.131578947368418</v>
      </c>
      <c r="S3568" s="7" t="str">
        <f t="shared" si="334"/>
        <v>theater</v>
      </c>
      <c r="T3568" s="7" t="str">
        <f t="shared" si="335"/>
        <v>plays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33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 s="10">
        <f t="shared" si="331"/>
        <v>42165.810694444444</v>
      </c>
      <c r="L3569">
        <v>1431372444</v>
      </c>
      <c r="M3569" s="10">
        <f t="shared" si="332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333"/>
        <v>26.536585365853657</v>
      </c>
      <c r="S3569" s="7" t="str">
        <f t="shared" si="334"/>
        <v>theater</v>
      </c>
      <c r="T3569" s="7" t="str">
        <f t="shared" si="335"/>
        <v>plays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33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 s="10">
        <f t="shared" si="331"/>
        <v>41899.740671296298</v>
      </c>
      <c r="L3570">
        <v>1408383994</v>
      </c>
      <c r="M3570" s="10">
        <f t="shared" si="332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333"/>
        <v>58.421052631578945</v>
      </c>
      <c r="S3570" s="7" t="str">
        <f t="shared" si="334"/>
        <v>theater</v>
      </c>
      <c r="T3570" s="7" t="str">
        <f t="shared" si="335"/>
        <v>plays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33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 s="10">
        <f t="shared" si="331"/>
        <v>42012.688611111109</v>
      </c>
      <c r="L3571">
        <v>1418142696</v>
      </c>
      <c r="M3571" s="10">
        <f t="shared" si="332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333"/>
        <v>122.53658536585365</v>
      </c>
      <c r="S3571" s="7" t="str">
        <f t="shared" si="334"/>
        <v>theater</v>
      </c>
      <c r="T3571" s="7" t="str">
        <f t="shared" si="335"/>
        <v>plays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33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 s="10">
        <f t="shared" si="331"/>
        <v>42004.291666666672</v>
      </c>
      <c r="L3572">
        <v>1417593483</v>
      </c>
      <c r="M3572" s="10">
        <f t="shared" si="332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333"/>
        <v>87.961538461538467</v>
      </c>
      <c r="S3572" s="7" t="str">
        <f t="shared" si="334"/>
        <v>theater</v>
      </c>
      <c r="T3572" s="7" t="str">
        <f t="shared" si="335"/>
        <v>plays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33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 s="10">
        <f t="shared" si="331"/>
        <v>41942.858946759261</v>
      </c>
      <c r="L3573">
        <v>1412109413</v>
      </c>
      <c r="M3573" s="10">
        <f t="shared" si="332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333"/>
        <v>73.239999999999995</v>
      </c>
      <c r="S3573" s="7" t="str">
        <f t="shared" si="334"/>
        <v>theater</v>
      </c>
      <c r="T3573" s="7" t="str">
        <f t="shared" si="335"/>
        <v>plays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330"/>
        <v>1</v>
      </c>
      <c r="G3574" t="s">
        <v>8219</v>
      </c>
      <c r="H3574" t="s">
        <v>8225</v>
      </c>
      <c r="I3574" t="s">
        <v>8247</v>
      </c>
      <c r="J3574">
        <v>1434894082</v>
      </c>
      <c r="K3574" s="10">
        <f t="shared" si="331"/>
        <v>42176.570393518516</v>
      </c>
      <c r="L3574">
        <v>1432302082</v>
      </c>
      <c r="M3574" s="10">
        <f t="shared" si="332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333"/>
        <v>55.555555555555557</v>
      </c>
      <c r="S3574" s="7" t="str">
        <f t="shared" si="334"/>
        <v>theater</v>
      </c>
      <c r="T3574" s="7" t="str">
        <f t="shared" si="335"/>
        <v>plays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33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 s="10">
        <f t="shared" si="331"/>
        <v>41951.417199074072</v>
      </c>
      <c r="L3575">
        <v>1412845246</v>
      </c>
      <c r="M3575" s="10">
        <f t="shared" si="332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333"/>
        <v>39.53846153846154</v>
      </c>
      <c r="S3575" s="7" t="str">
        <f t="shared" si="334"/>
        <v>theater</v>
      </c>
      <c r="T3575" s="7" t="str">
        <f t="shared" si="335"/>
        <v>plays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33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 s="10">
        <f t="shared" si="331"/>
        <v>41956.984351851846</v>
      </c>
      <c r="L3576">
        <v>1413326248</v>
      </c>
      <c r="M3576" s="10">
        <f t="shared" si="332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333"/>
        <v>136.77777777777777</v>
      </c>
      <c r="S3576" s="7" t="str">
        <f t="shared" si="334"/>
        <v>theater</v>
      </c>
      <c r="T3576" s="7" t="str">
        <f t="shared" si="335"/>
        <v>plays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33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 s="10">
        <f t="shared" si="331"/>
        <v>42593.165972222225</v>
      </c>
      <c r="L3577">
        <v>1468176527</v>
      </c>
      <c r="M3577" s="10">
        <f t="shared" si="332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333"/>
        <v>99.343137254901961</v>
      </c>
      <c r="S3577" s="7" t="str">
        <f t="shared" si="334"/>
        <v>theater</v>
      </c>
      <c r="T3577" s="7" t="str">
        <f t="shared" si="335"/>
        <v>plays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330"/>
        <v>1</v>
      </c>
      <c r="G3578" t="s">
        <v>8219</v>
      </c>
      <c r="H3578" t="s">
        <v>8224</v>
      </c>
      <c r="I3578" t="s">
        <v>8246</v>
      </c>
      <c r="J3578">
        <v>1480947054</v>
      </c>
      <c r="K3578" s="10">
        <f t="shared" si="331"/>
        <v>42709.590902777782</v>
      </c>
      <c r="L3578">
        <v>1475759454</v>
      </c>
      <c r="M3578" s="10">
        <f t="shared" si="332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333"/>
        <v>20</v>
      </c>
      <c r="S3578" s="7" t="str">
        <f t="shared" si="334"/>
        <v>theater</v>
      </c>
      <c r="T3578" s="7" t="str">
        <f t="shared" si="335"/>
        <v>plays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33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 s="10">
        <f t="shared" si="331"/>
        <v>42120.26944444445</v>
      </c>
      <c r="L3579">
        <v>1427741583</v>
      </c>
      <c r="M3579" s="10">
        <f t="shared" si="332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333"/>
        <v>28.888888888888889</v>
      </c>
      <c r="S3579" s="7" t="str">
        <f t="shared" si="334"/>
        <v>theater</v>
      </c>
      <c r="T3579" s="7" t="str">
        <f t="shared" si="335"/>
        <v>plays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33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 s="10">
        <f t="shared" si="331"/>
        <v>42490.733530092592</v>
      </c>
      <c r="L3580">
        <v>1459445777</v>
      </c>
      <c r="M3580" s="10">
        <f t="shared" si="332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333"/>
        <v>40.545945945945945</v>
      </c>
      <c r="S3580" s="7" t="str">
        <f t="shared" si="334"/>
        <v>theater</v>
      </c>
      <c r="T3580" s="7" t="str">
        <f t="shared" si="335"/>
        <v>plays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330"/>
        <v>1</v>
      </c>
      <c r="G3581" t="s">
        <v>8219</v>
      </c>
      <c r="H3581" t="s">
        <v>8225</v>
      </c>
      <c r="I3581" t="s">
        <v>8247</v>
      </c>
      <c r="J3581">
        <v>1459444656</v>
      </c>
      <c r="K3581" s="10">
        <f t="shared" si="331"/>
        <v>42460.720555555556</v>
      </c>
      <c r="L3581">
        <v>1456856256</v>
      </c>
      <c r="M3581" s="10">
        <f t="shared" si="332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333"/>
        <v>35.714285714285715</v>
      </c>
      <c r="S3581" s="7" t="str">
        <f t="shared" si="334"/>
        <v>theater</v>
      </c>
      <c r="T3581" s="7" t="str">
        <f t="shared" si="335"/>
        <v>plays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33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 s="10">
        <f t="shared" si="331"/>
        <v>42064.207638888889</v>
      </c>
      <c r="L3582">
        <v>1421900022</v>
      </c>
      <c r="M3582" s="10">
        <f t="shared" si="332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333"/>
        <v>37.962962962962962</v>
      </c>
      <c r="S3582" s="7" t="str">
        <f t="shared" si="334"/>
        <v>theater</v>
      </c>
      <c r="T3582" s="7" t="str">
        <f t="shared" si="335"/>
        <v>plays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330"/>
        <v>1</v>
      </c>
      <c r="G3583" t="s">
        <v>8219</v>
      </c>
      <c r="H3583" t="s">
        <v>8225</v>
      </c>
      <c r="I3583" t="s">
        <v>8247</v>
      </c>
      <c r="J3583">
        <v>1406719110</v>
      </c>
      <c r="K3583" s="10">
        <f t="shared" si="331"/>
        <v>41850.471180555556</v>
      </c>
      <c r="L3583">
        <v>1405509510</v>
      </c>
      <c r="M3583" s="10">
        <f t="shared" si="332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333"/>
        <v>33.333333333333336</v>
      </c>
      <c r="S3583" s="7" t="str">
        <f t="shared" si="334"/>
        <v>theater</v>
      </c>
      <c r="T3583" s="7" t="str">
        <f t="shared" si="335"/>
        <v>plays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33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 s="10">
        <f t="shared" si="331"/>
        <v>42465.095856481479</v>
      </c>
      <c r="L3584">
        <v>1458613082</v>
      </c>
      <c r="M3584" s="10">
        <f t="shared" si="332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333"/>
        <v>58.571428571428569</v>
      </c>
      <c r="S3584" s="7" t="str">
        <f t="shared" si="334"/>
        <v>theater</v>
      </c>
      <c r="T3584" s="7" t="str">
        <f t="shared" si="335"/>
        <v>plays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33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 s="10">
        <f t="shared" si="331"/>
        <v>42478.384317129632</v>
      </c>
      <c r="L3585">
        <v>1455790405</v>
      </c>
      <c r="M3585" s="10">
        <f t="shared" si="332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333"/>
        <v>135.625</v>
      </c>
      <c r="S3585" s="7" t="str">
        <f t="shared" si="334"/>
        <v>theater</v>
      </c>
      <c r="T3585" s="7" t="str">
        <f t="shared" si="335"/>
        <v>plays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330"/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 s="10">
        <f t="shared" si="331"/>
        <v>42198.316481481481</v>
      </c>
      <c r="L3586">
        <v>1434180944</v>
      </c>
      <c r="M3586" s="10">
        <f t="shared" si="332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si="333"/>
        <v>30.9375</v>
      </c>
      <c r="S3586" s="7" t="str">
        <f t="shared" si="334"/>
        <v>theater</v>
      </c>
      <c r="T3586" s="7" t="str">
        <f t="shared" si="335"/>
        <v>plays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336">E3587/D3587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 s="10">
        <f t="shared" ref="K3587:K3650" si="337">(((J3587/60)/60)/24)+DATE(1970,1,1)</f>
        <v>41994.716319444444</v>
      </c>
      <c r="L3587">
        <v>1416589890</v>
      </c>
      <c r="M3587" s="10">
        <f t="shared" ref="M3587:M3650" si="338">(((L3587/60)/60)/24)+DATE(1970,1,1)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ref="R3587:R3650" si="339">E3587/O3587</f>
        <v>176.08695652173913</v>
      </c>
      <c r="S3587" s="7" t="str">
        <f t="shared" ref="S3587:S3650" si="340">LEFT($Q3587,FIND("/",$Q3587)-1)</f>
        <v>theater</v>
      </c>
      <c r="T3587" s="7" t="str">
        <f t="shared" ref="T3587:T3650" si="341">RIGHT($Q3587,LEN($Q3587)-FIND("/",$Q3587))</f>
        <v>plays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336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 s="10">
        <f t="shared" si="337"/>
        <v>42636.697569444441</v>
      </c>
      <c r="L3588">
        <v>1469465070</v>
      </c>
      <c r="M3588" s="10">
        <f t="shared" si="338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339"/>
        <v>151.9814814814815</v>
      </c>
      <c r="S3588" s="7" t="str">
        <f t="shared" si="340"/>
        <v>theater</v>
      </c>
      <c r="T3588" s="7" t="str">
        <f t="shared" si="341"/>
        <v>plays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336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 s="10">
        <f t="shared" si="337"/>
        <v>42548.791666666672</v>
      </c>
      <c r="L3589">
        <v>1463144254</v>
      </c>
      <c r="M3589" s="10">
        <f t="shared" si="338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339"/>
        <v>22.607142857142858</v>
      </c>
      <c r="S3589" s="7" t="str">
        <f t="shared" si="340"/>
        <v>theater</v>
      </c>
      <c r="T3589" s="7" t="str">
        <f t="shared" si="341"/>
        <v>plays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336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 s="10">
        <f t="shared" si="337"/>
        <v>42123.958333333328</v>
      </c>
      <c r="L3590">
        <v>1428436410</v>
      </c>
      <c r="M3590" s="10">
        <f t="shared" si="338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339"/>
        <v>18.272727272727273</v>
      </c>
      <c r="S3590" s="7" t="str">
        <f t="shared" si="340"/>
        <v>theater</v>
      </c>
      <c r="T3590" s="7" t="str">
        <f t="shared" si="341"/>
        <v>plays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336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 s="10">
        <f t="shared" si="337"/>
        <v>42150.647534722222</v>
      </c>
      <c r="L3591">
        <v>1430494347</v>
      </c>
      <c r="M3591" s="10">
        <f t="shared" si="338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339"/>
        <v>82.258064516129039</v>
      </c>
      <c r="S3591" s="7" t="str">
        <f t="shared" si="340"/>
        <v>theater</v>
      </c>
      <c r="T3591" s="7" t="str">
        <f t="shared" si="341"/>
        <v>plays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336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 s="10">
        <f t="shared" si="337"/>
        <v>41932.333726851852</v>
      </c>
      <c r="L3592">
        <v>1411200034</v>
      </c>
      <c r="M3592" s="10">
        <f t="shared" si="338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339"/>
        <v>68.534246575342465</v>
      </c>
      <c r="S3592" s="7" t="str">
        <f t="shared" si="340"/>
        <v>theater</v>
      </c>
      <c r="T3592" s="7" t="str">
        <f t="shared" si="341"/>
        <v>plays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336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 s="10">
        <f t="shared" si="337"/>
        <v>42028.207638888889</v>
      </c>
      <c r="L3593">
        <v>1419979544</v>
      </c>
      <c r="M3593" s="10">
        <f t="shared" si="338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339"/>
        <v>68.055555555555557</v>
      </c>
      <c r="S3593" s="7" t="str">
        <f t="shared" si="340"/>
        <v>theater</v>
      </c>
      <c r="T3593" s="7" t="str">
        <f t="shared" si="341"/>
        <v>plays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336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 s="10">
        <f t="shared" si="337"/>
        <v>42046.207638888889</v>
      </c>
      <c r="L3594">
        <v>1418673307</v>
      </c>
      <c r="M3594" s="10">
        <f t="shared" si="338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339"/>
        <v>72.714285714285708</v>
      </c>
      <c r="S3594" s="7" t="str">
        <f t="shared" si="340"/>
        <v>theater</v>
      </c>
      <c r="T3594" s="7" t="str">
        <f t="shared" si="341"/>
        <v>plays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336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 s="10">
        <f t="shared" si="337"/>
        <v>42009.851388888885</v>
      </c>
      <c r="L3595">
        <v>1417469639</v>
      </c>
      <c r="M3595" s="10">
        <f t="shared" si="338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339"/>
        <v>77.186046511627907</v>
      </c>
      <c r="S3595" s="7" t="str">
        <f t="shared" si="340"/>
        <v>theater</v>
      </c>
      <c r="T3595" s="7" t="str">
        <f t="shared" si="341"/>
        <v>plays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336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 s="10">
        <f t="shared" si="337"/>
        <v>42617.066921296297</v>
      </c>
      <c r="L3596">
        <v>1470792982</v>
      </c>
      <c r="M3596" s="10">
        <f t="shared" si="338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339"/>
        <v>55.972222222222221</v>
      </c>
      <c r="S3596" s="7" t="str">
        <f t="shared" si="340"/>
        <v>theater</v>
      </c>
      <c r="T3596" s="7" t="str">
        <f t="shared" si="341"/>
        <v>plays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336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 s="10">
        <f t="shared" si="337"/>
        <v>42076.290972222225</v>
      </c>
      <c r="L3597">
        <v>1423959123</v>
      </c>
      <c r="M3597" s="10">
        <f t="shared" si="338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339"/>
        <v>49.693548387096776</v>
      </c>
      <c r="S3597" s="7" t="str">
        <f t="shared" si="340"/>
        <v>theater</v>
      </c>
      <c r="T3597" s="7" t="str">
        <f t="shared" si="341"/>
        <v>plays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336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 s="10">
        <f t="shared" si="337"/>
        <v>41877.715069444443</v>
      </c>
      <c r="L3598">
        <v>1407258582</v>
      </c>
      <c r="M3598" s="10">
        <f t="shared" si="338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339"/>
        <v>79</v>
      </c>
      <c r="S3598" s="7" t="str">
        <f t="shared" si="340"/>
        <v>theater</v>
      </c>
      <c r="T3598" s="7" t="str">
        <f t="shared" si="341"/>
        <v>plays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336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 s="10">
        <f t="shared" si="337"/>
        <v>42432.249305555553</v>
      </c>
      <c r="L3599">
        <v>1455717790</v>
      </c>
      <c r="M3599" s="10">
        <f t="shared" si="338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339"/>
        <v>77.727272727272734</v>
      </c>
      <c r="S3599" s="7" t="str">
        <f t="shared" si="340"/>
        <v>theater</v>
      </c>
      <c r="T3599" s="7" t="str">
        <f t="shared" si="341"/>
        <v>plays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336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 s="10">
        <f t="shared" si="337"/>
        <v>41885.207638888889</v>
      </c>
      <c r="L3600">
        <v>1408129822</v>
      </c>
      <c r="M3600" s="10">
        <f t="shared" si="338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339"/>
        <v>40.777777777777779</v>
      </c>
      <c r="S3600" s="7" t="str">
        <f t="shared" si="340"/>
        <v>theater</v>
      </c>
      <c r="T3600" s="7" t="str">
        <f t="shared" si="341"/>
        <v>plays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336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 s="10">
        <f t="shared" si="337"/>
        <v>42246</v>
      </c>
      <c r="L3601">
        <v>1438715077</v>
      </c>
      <c r="M3601" s="10">
        <f t="shared" si="338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339"/>
        <v>59.411764705882355</v>
      </c>
      <c r="S3601" s="7" t="str">
        <f t="shared" si="340"/>
        <v>theater</v>
      </c>
      <c r="T3601" s="7" t="str">
        <f t="shared" si="341"/>
        <v>plays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336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 s="10">
        <f t="shared" si="337"/>
        <v>42656.849120370374</v>
      </c>
      <c r="L3602">
        <v>1473970964</v>
      </c>
      <c r="M3602" s="10">
        <f t="shared" si="338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339"/>
        <v>3.25</v>
      </c>
      <c r="S3602" s="7" t="str">
        <f t="shared" si="340"/>
        <v>theater</v>
      </c>
      <c r="T3602" s="7" t="str">
        <f t="shared" si="341"/>
        <v>plays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336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 s="10">
        <f t="shared" si="337"/>
        <v>42020.99863425926</v>
      </c>
      <c r="L3603">
        <v>1418860682</v>
      </c>
      <c r="M3603" s="10">
        <f t="shared" si="338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339"/>
        <v>39.377358490566039</v>
      </c>
      <c r="S3603" s="7" t="str">
        <f t="shared" si="340"/>
        <v>theater</v>
      </c>
      <c r="T3603" s="7" t="str">
        <f t="shared" si="341"/>
        <v>plays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336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 s="10">
        <f t="shared" si="337"/>
        <v>42507.894432870366</v>
      </c>
      <c r="L3604">
        <v>1458336479</v>
      </c>
      <c r="M3604" s="10">
        <f t="shared" si="338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339"/>
        <v>81.673469387755105</v>
      </c>
      <c r="S3604" s="7" t="str">
        <f t="shared" si="340"/>
        <v>theater</v>
      </c>
      <c r="T3604" s="7" t="str">
        <f t="shared" si="341"/>
        <v>plays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336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 s="10">
        <f t="shared" si="337"/>
        <v>42313.906018518523</v>
      </c>
      <c r="L3605">
        <v>1444164280</v>
      </c>
      <c r="M3605" s="10">
        <f t="shared" si="338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339"/>
        <v>44.912280701754383</v>
      </c>
      <c r="S3605" s="7" t="str">
        <f t="shared" si="340"/>
        <v>theater</v>
      </c>
      <c r="T3605" s="7" t="str">
        <f t="shared" si="341"/>
        <v>plays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336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 s="10">
        <f t="shared" si="337"/>
        <v>42489.290972222225</v>
      </c>
      <c r="L3606">
        <v>1461370956</v>
      </c>
      <c r="M3606" s="10">
        <f t="shared" si="338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339"/>
        <v>49.05797101449275</v>
      </c>
      <c r="S3606" s="7" t="str">
        <f t="shared" si="340"/>
        <v>theater</v>
      </c>
      <c r="T3606" s="7" t="str">
        <f t="shared" si="341"/>
        <v>plays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336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 s="10">
        <f t="shared" si="337"/>
        <v>42413.793124999997</v>
      </c>
      <c r="L3607">
        <v>1452798126</v>
      </c>
      <c r="M3607" s="10">
        <f t="shared" si="338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339"/>
        <v>30.666666666666668</v>
      </c>
      <c r="S3607" s="7" t="str">
        <f t="shared" si="340"/>
        <v>theater</v>
      </c>
      <c r="T3607" s="7" t="str">
        <f t="shared" si="341"/>
        <v>plays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336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 s="10">
        <f t="shared" si="337"/>
        <v>42596.604826388888</v>
      </c>
      <c r="L3608">
        <v>1468593057</v>
      </c>
      <c r="M3608" s="10">
        <f t="shared" si="338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339"/>
        <v>61.0625</v>
      </c>
      <c r="S3608" s="7" t="str">
        <f t="shared" si="340"/>
        <v>theater</v>
      </c>
      <c r="T3608" s="7" t="str">
        <f t="shared" si="341"/>
        <v>plays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336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 s="10">
        <f t="shared" si="337"/>
        <v>42353</v>
      </c>
      <c r="L3609">
        <v>1448924882</v>
      </c>
      <c r="M3609" s="10">
        <f t="shared" si="338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339"/>
        <v>29</v>
      </c>
      <c r="S3609" s="7" t="str">
        <f t="shared" si="340"/>
        <v>theater</v>
      </c>
      <c r="T3609" s="7" t="str">
        <f t="shared" si="341"/>
        <v>plays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336"/>
        <v>1</v>
      </c>
      <c r="G3610" t="s">
        <v>8219</v>
      </c>
      <c r="H3610" t="s">
        <v>8225</v>
      </c>
      <c r="I3610" t="s">
        <v>8247</v>
      </c>
      <c r="J3610">
        <v>1466172000</v>
      </c>
      <c r="K3610" s="10">
        <f t="shared" si="337"/>
        <v>42538.583333333328</v>
      </c>
      <c r="L3610">
        <v>1463418090</v>
      </c>
      <c r="M3610" s="10">
        <f t="shared" si="338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339"/>
        <v>29.62962962962963</v>
      </c>
      <c r="S3610" s="7" t="str">
        <f t="shared" si="340"/>
        <v>theater</v>
      </c>
      <c r="T3610" s="7" t="str">
        <f t="shared" si="341"/>
        <v>plays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336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 s="10">
        <f t="shared" si="337"/>
        <v>42459.950057870374</v>
      </c>
      <c r="L3611">
        <v>1456789685</v>
      </c>
      <c r="M3611" s="10">
        <f t="shared" si="338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339"/>
        <v>143.0952380952381</v>
      </c>
      <c r="S3611" s="7" t="str">
        <f t="shared" si="340"/>
        <v>theater</v>
      </c>
      <c r="T3611" s="7" t="str">
        <f t="shared" si="341"/>
        <v>plays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336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 s="10">
        <f t="shared" si="337"/>
        <v>42233.432129629626</v>
      </c>
      <c r="L3612">
        <v>1437214936</v>
      </c>
      <c r="M3612" s="10">
        <f t="shared" si="338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339"/>
        <v>52.354838709677416</v>
      </c>
      <c r="S3612" s="7" t="str">
        <f t="shared" si="340"/>
        <v>theater</v>
      </c>
      <c r="T3612" s="7" t="str">
        <f t="shared" si="341"/>
        <v>plays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336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 s="10">
        <f t="shared" si="337"/>
        <v>42102.370381944449</v>
      </c>
      <c r="L3613">
        <v>1425891201</v>
      </c>
      <c r="M3613" s="10">
        <f t="shared" si="338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339"/>
        <v>66.666666666666671</v>
      </c>
      <c r="S3613" s="7" t="str">
        <f t="shared" si="340"/>
        <v>theater</v>
      </c>
      <c r="T3613" s="7" t="str">
        <f t="shared" si="341"/>
        <v>plays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336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 s="10">
        <f t="shared" si="337"/>
        <v>41799.726979166669</v>
      </c>
      <c r="L3614">
        <v>1401470811</v>
      </c>
      <c r="M3614" s="10">
        <f t="shared" si="338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339"/>
        <v>126.66666666666667</v>
      </c>
      <c r="S3614" s="7" t="str">
        <f t="shared" si="340"/>
        <v>theater</v>
      </c>
      <c r="T3614" s="7" t="str">
        <f t="shared" si="341"/>
        <v>plays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336"/>
        <v>1</v>
      </c>
      <c r="G3615" t="s">
        <v>8219</v>
      </c>
      <c r="H3615" t="s">
        <v>8224</v>
      </c>
      <c r="I3615" t="s">
        <v>8246</v>
      </c>
      <c r="J3615">
        <v>1403964574</v>
      </c>
      <c r="K3615" s="10">
        <f t="shared" si="337"/>
        <v>41818.58997685185</v>
      </c>
      <c r="L3615">
        <v>1401372574</v>
      </c>
      <c r="M3615" s="10">
        <f t="shared" si="338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339"/>
        <v>62.5</v>
      </c>
      <c r="S3615" s="7" t="str">
        <f t="shared" si="340"/>
        <v>theater</v>
      </c>
      <c r="T3615" s="7" t="str">
        <f t="shared" si="341"/>
        <v>plays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336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 s="10">
        <f t="shared" si="337"/>
        <v>42174.041851851856</v>
      </c>
      <c r="L3616">
        <v>1432083616</v>
      </c>
      <c r="M3616" s="10">
        <f t="shared" si="338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339"/>
        <v>35.492957746478872</v>
      </c>
      <c r="S3616" s="7" t="str">
        <f t="shared" si="340"/>
        <v>theater</v>
      </c>
      <c r="T3616" s="7" t="str">
        <f t="shared" si="341"/>
        <v>plays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336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 s="10">
        <f t="shared" si="337"/>
        <v>42348.593703703707</v>
      </c>
      <c r="L3617">
        <v>1447164896</v>
      </c>
      <c r="M3617" s="10">
        <f t="shared" si="338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339"/>
        <v>37.083333333333336</v>
      </c>
      <c r="S3617" s="7" t="str">
        <f t="shared" si="340"/>
        <v>theater</v>
      </c>
      <c r="T3617" s="7" t="str">
        <f t="shared" si="341"/>
        <v>plays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336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 s="10">
        <f t="shared" si="337"/>
        <v>42082.908148148148</v>
      </c>
      <c r="L3618">
        <v>1424213264</v>
      </c>
      <c r="M3618" s="10">
        <f t="shared" si="338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339"/>
        <v>69.333333333333329</v>
      </c>
      <c r="S3618" s="7" t="str">
        <f t="shared" si="340"/>
        <v>theater</v>
      </c>
      <c r="T3618" s="7" t="str">
        <f t="shared" si="341"/>
        <v>plays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336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 s="10">
        <f t="shared" si="337"/>
        <v>42794</v>
      </c>
      <c r="L3619">
        <v>1486996729</v>
      </c>
      <c r="M3619" s="10">
        <f t="shared" si="338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339"/>
        <v>17.254901960784313</v>
      </c>
      <c r="S3619" s="7" t="str">
        <f t="shared" si="340"/>
        <v>theater</v>
      </c>
      <c r="T3619" s="7" t="str">
        <f t="shared" si="341"/>
        <v>plays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336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 s="10">
        <f t="shared" si="337"/>
        <v>42158.627893518518</v>
      </c>
      <c r="L3620">
        <v>1430751850</v>
      </c>
      <c r="M3620" s="10">
        <f t="shared" si="338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339"/>
        <v>36.071428571428569</v>
      </c>
      <c r="S3620" s="7" t="str">
        <f t="shared" si="340"/>
        <v>theater</v>
      </c>
      <c r="T3620" s="7" t="str">
        <f t="shared" si="341"/>
        <v>plays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336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 s="10">
        <f t="shared" si="337"/>
        <v>42693.916666666672</v>
      </c>
      <c r="L3621">
        <v>1476760226</v>
      </c>
      <c r="M3621" s="10">
        <f t="shared" si="338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339"/>
        <v>66.470588235294116</v>
      </c>
      <c r="S3621" s="7" t="str">
        <f t="shared" si="340"/>
        <v>theater</v>
      </c>
      <c r="T3621" s="7" t="str">
        <f t="shared" si="341"/>
        <v>plays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336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 s="10">
        <f t="shared" si="337"/>
        <v>42068.166666666672</v>
      </c>
      <c r="L3622">
        <v>1422916261</v>
      </c>
      <c r="M3622" s="10">
        <f t="shared" si="338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339"/>
        <v>56.065989847715734</v>
      </c>
      <c r="S3622" s="7" t="str">
        <f t="shared" si="340"/>
        <v>theater</v>
      </c>
      <c r="T3622" s="7" t="str">
        <f t="shared" si="341"/>
        <v>plays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336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 s="10">
        <f t="shared" si="337"/>
        <v>42643.875</v>
      </c>
      <c r="L3623">
        <v>1473200844</v>
      </c>
      <c r="M3623" s="10">
        <f t="shared" si="338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339"/>
        <v>47.028571428571432</v>
      </c>
      <c r="S3623" s="7" t="str">
        <f t="shared" si="340"/>
        <v>theater</v>
      </c>
      <c r="T3623" s="7" t="str">
        <f t="shared" si="341"/>
        <v>plays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336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 s="10">
        <f t="shared" si="337"/>
        <v>41910.140972222223</v>
      </c>
      <c r="L3624">
        <v>1409030371</v>
      </c>
      <c r="M3624" s="10">
        <f t="shared" si="338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339"/>
        <v>47.666190476190479</v>
      </c>
      <c r="S3624" s="7" t="str">
        <f t="shared" si="340"/>
        <v>theater</v>
      </c>
      <c r="T3624" s="7" t="str">
        <f t="shared" si="341"/>
        <v>plays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336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 s="10">
        <f t="shared" si="337"/>
        <v>41846.291666666664</v>
      </c>
      <c r="L3625">
        <v>1404841270</v>
      </c>
      <c r="M3625" s="10">
        <f t="shared" si="338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339"/>
        <v>88.235294117647058</v>
      </c>
      <c r="S3625" s="7" t="str">
        <f t="shared" si="340"/>
        <v>theater</v>
      </c>
      <c r="T3625" s="7" t="str">
        <f t="shared" si="341"/>
        <v>plays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336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 s="10">
        <f t="shared" si="337"/>
        <v>42605.774189814809</v>
      </c>
      <c r="L3626">
        <v>1466793290</v>
      </c>
      <c r="M3626" s="10">
        <f t="shared" si="338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339"/>
        <v>80.717948717948715</v>
      </c>
      <c r="S3626" s="7" t="str">
        <f t="shared" si="340"/>
        <v>theater</v>
      </c>
      <c r="T3626" s="7" t="str">
        <f t="shared" si="341"/>
        <v>plays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336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 s="10">
        <f t="shared" si="337"/>
        <v>42187.652511574073</v>
      </c>
      <c r="L3627">
        <v>1433259577</v>
      </c>
      <c r="M3627" s="10">
        <f t="shared" si="338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339"/>
        <v>39.487179487179489</v>
      </c>
      <c r="S3627" s="7" t="str">
        <f t="shared" si="340"/>
        <v>theater</v>
      </c>
      <c r="T3627" s="7" t="str">
        <f t="shared" si="341"/>
        <v>plays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336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 s="10">
        <f t="shared" si="337"/>
        <v>41867.667326388888</v>
      </c>
      <c r="L3628">
        <v>1406390457</v>
      </c>
      <c r="M3628" s="10">
        <f t="shared" si="338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339"/>
        <v>84.854166666666671</v>
      </c>
      <c r="S3628" s="7" t="str">
        <f t="shared" si="340"/>
        <v>theater</v>
      </c>
      <c r="T3628" s="7" t="str">
        <f t="shared" si="341"/>
        <v>plays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336"/>
        <v>1</v>
      </c>
      <c r="G3629" t="s">
        <v>8219</v>
      </c>
      <c r="H3629" t="s">
        <v>8224</v>
      </c>
      <c r="I3629" t="s">
        <v>8246</v>
      </c>
      <c r="J3629">
        <v>1463803140</v>
      </c>
      <c r="K3629" s="10">
        <f t="shared" si="337"/>
        <v>42511.165972222225</v>
      </c>
      <c r="L3629">
        <v>1459446487</v>
      </c>
      <c r="M3629" s="10">
        <f t="shared" si="338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339"/>
        <v>68.965517241379317</v>
      </c>
      <c r="S3629" s="7" t="str">
        <f t="shared" si="340"/>
        <v>theater</v>
      </c>
      <c r="T3629" s="7" t="str">
        <f t="shared" si="341"/>
        <v>plays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336"/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0">
        <f t="shared" si="337"/>
        <v>42351.874953703707</v>
      </c>
      <c r="L3630">
        <v>1444852796</v>
      </c>
      <c r="M3630" s="10">
        <f t="shared" si="338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6">
        <v>0</v>
      </c>
      <c r="S3630" s="7" t="str">
        <f t="shared" si="340"/>
        <v>theater</v>
      </c>
      <c r="T3630" s="7" t="str">
        <f t="shared" si="341"/>
        <v>musical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336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 s="10">
        <f t="shared" si="337"/>
        <v>42495.708333333328</v>
      </c>
      <c r="L3631">
        <v>1457403364</v>
      </c>
      <c r="M3631" s="10">
        <f t="shared" si="338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339"/>
        <v>1</v>
      </c>
      <c r="S3631" s="7" t="str">
        <f t="shared" si="340"/>
        <v>theater</v>
      </c>
      <c r="T3631" s="7" t="str">
        <f t="shared" si="341"/>
        <v>musical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336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 s="10">
        <f t="shared" si="337"/>
        <v>41972.888773148152</v>
      </c>
      <c r="L3632">
        <v>1414700390</v>
      </c>
      <c r="M3632" s="10">
        <f t="shared" si="338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339"/>
        <v>1</v>
      </c>
      <c r="S3632" s="7" t="str">
        <f t="shared" si="340"/>
        <v>theater</v>
      </c>
      <c r="T3632" s="7" t="str">
        <f t="shared" si="341"/>
        <v>musical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336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 s="10">
        <f t="shared" si="337"/>
        <v>41905.165972222225</v>
      </c>
      <c r="L3633">
        <v>1409335497</v>
      </c>
      <c r="M3633" s="10">
        <f t="shared" si="338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339"/>
        <v>147.88135593220338</v>
      </c>
      <c r="S3633" s="7" t="str">
        <f t="shared" si="340"/>
        <v>theater</v>
      </c>
      <c r="T3633" s="7" t="str">
        <f t="shared" si="341"/>
        <v>musical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336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 s="10">
        <f t="shared" si="337"/>
        <v>41966.936909722222</v>
      </c>
      <c r="L3634">
        <v>1415053749</v>
      </c>
      <c r="M3634" s="10">
        <f t="shared" si="338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339"/>
        <v>100</v>
      </c>
      <c r="S3634" s="7" t="str">
        <f t="shared" si="340"/>
        <v>theater</v>
      </c>
      <c r="T3634" s="7" t="str">
        <f t="shared" si="341"/>
        <v>musical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336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 s="10">
        <f t="shared" si="337"/>
        <v>42693.041666666672</v>
      </c>
      <c r="L3635">
        <v>1475765867</v>
      </c>
      <c r="M3635" s="10">
        <f t="shared" si="338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339"/>
        <v>56.838709677419352</v>
      </c>
      <c r="S3635" s="7" t="str">
        <f t="shared" si="340"/>
        <v>theater</v>
      </c>
      <c r="T3635" s="7" t="str">
        <f t="shared" si="341"/>
        <v>musical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336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 s="10">
        <f t="shared" si="337"/>
        <v>42749.165972222225</v>
      </c>
      <c r="L3636">
        <v>1480219174</v>
      </c>
      <c r="M3636" s="10">
        <f t="shared" si="338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339"/>
        <v>176.94444444444446</v>
      </c>
      <c r="S3636" s="7" t="str">
        <f t="shared" si="340"/>
        <v>theater</v>
      </c>
      <c r="T3636" s="7" t="str">
        <f t="shared" si="341"/>
        <v>musical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336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 s="10">
        <f t="shared" si="337"/>
        <v>42480.88282407407</v>
      </c>
      <c r="L3637">
        <v>1458594676</v>
      </c>
      <c r="M3637" s="10">
        <f t="shared" si="338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339"/>
        <v>127.6</v>
      </c>
      <c r="S3637" s="7" t="str">
        <f t="shared" si="340"/>
        <v>theater</v>
      </c>
      <c r="T3637" s="7" t="str">
        <f t="shared" si="341"/>
        <v>musical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336"/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0">
        <f t="shared" si="337"/>
        <v>42261.694780092599</v>
      </c>
      <c r="L3638">
        <v>1439224829</v>
      </c>
      <c r="M3638" s="10">
        <f t="shared" si="338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6">
        <v>0</v>
      </c>
      <c r="S3638" s="7" t="str">
        <f t="shared" si="340"/>
        <v>theater</v>
      </c>
      <c r="T3638" s="7" t="str">
        <f t="shared" si="341"/>
        <v>musical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336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 s="10">
        <f t="shared" si="337"/>
        <v>42005.700636574074</v>
      </c>
      <c r="L3639">
        <v>1417538935</v>
      </c>
      <c r="M3639" s="10">
        <f t="shared" si="338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339"/>
        <v>66.142857142857139</v>
      </c>
      <c r="S3639" s="7" t="str">
        <f t="shared" si="340"/>
        <v>theater</v>
      </c>
      <c r="T3639" s="7" t="str">
        <f t="shared" si="341"/>
        <v>musical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336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 s="10">
        <f t="shared" si="337"/>
        <v>42113.631157407406</v>
      </c>
      <c r="L3640">
        <v>1424275732</v>
      </c>
      <c r="M3640" s="10">
        <f t="shared" si="338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339"/>
        <v>108</v>
      </c>
      <c r="S3640" s="7" t="str">
        <f t="shared" si="340"/>
        <v>theater</v>
      </c>
      <c r="T3640" s="7" t="str">
        <f t="shared" si="341"/>
        <v>musical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336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 s="10">
        <f t="shared" si="337"/>
        <v>42650.632638888885</v>
      </c>
      <c r="L3641">
        <v>1470672906</v>
      </c>
      <c r="M3641" s="10">
        <f t="shared" si="338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339"/>
        <v>1</v>
      </c>
      <c r="S3641" s="7" t="str">
        <f t="shared" si="340"/>
        <v>theater</v>
      </c>
      <c r="T3641" s="7" t="str">
        <f t="shared" si="341"/>
        <v>musical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336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 s="10">
        <f t="shared" si="337"/>
        <v>42134.781597222223</v>
      </c>
      <c r="L3642">
        <v>1428691530</v>
      </c>
      <c r="M3642" s="10">
        <f t="shared" si="338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339"/>
        <v>18.333333333333332</v>
      </c>
      <c r="S3642" s="7" t="str">
        <f t="shared" si="340"/>
        <v>theater</v>
      </c>
      <c r="T3642" s="7" t="str">
        <f t="shared" si="341"/>
        <v>musical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336"/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0">
        <f t="shared" si="337"/>
        <v>41917.208333333336</v>
      </c>
      <c r="L3643">
        <v>1410966179</v>
      </c>
      <c r="M3643" s="10">
        <f t="shared" si="338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6">
        <v>0</v>
      </c>
      <c r="S3643" s="7" t="str">
        <f t="shared" si="340"/>
        <v>theater</v>
      </c>
      <c r="T3643" s="7" t="str">
        <f t="shared" si="341"/>
        <v>musical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336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 s="10">
        <f t="shared" si="337"/>
        <v>42338.708333333328</v>
      </c>
      <c r="L3644">
        <v>1445369727</v>
      </c>
      <c r="M3644" s="10">
        <f t="shared" si="338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339"/>
        <v>7.5</v>
      </c>
      <c r="S3644" s="7" t="str">
        <f t="shared" si="340"/>
        <v>theater</v>
      </c>
      <c r="T3644" s="7" t="str">
        <f t="shared" si="341"/>
        <v>musical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336"/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0">
        <f t="shared" si="337"/>
        <v>42325.185636574075</v>
      </c>
      <c r="L3645">
        <v>1444274839</v>
      </c>
      <c r="M3645" s="10">
        <f t="shared" si="338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6">
        <v>0</v>
      </c>
      <c r="S3645" s="7" t="str">
        <f t="shared" si="340"/>
        <v>theater</v>
      </c>
      <c r="T3645" s="7" t="str">
        <f t="shared" si="341"/>
        <v>musical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336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 s="10">
        <f t="shared" si="337"/>
        <v>42437.207638888889</v>
      </c>
      <c r="L3646">
        <v>1454996887</v>
      </c>
      <c r="M3646" s="10">
        <f t="shared" si="338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339"/>
        <v>68.416666666666671</v>
      </c>
      <c r="S3646" s="7" t="str">
        <f t="shared" si="340"/>
        <v>theater</v>
      </c>
      <c r="T3646" s="7" t="str">
        <f t="shared" si="341"/>
        <v>musical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336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 s="10">
        <f t="shared" si="337"/>
        <v>42696.012013888889</v>
      </c>
      <c r="L3647">
        <v>1477178238</v>
      </c>
      <c r="M3647" s="10">
        <f t="shared" si="338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339"/>
        <v>1</v>
      </c>
      <c r="S3647" s="7" t="str">
        <f t="shared" si="340"/>
        <v>theater</v>
      </c>
      <c r="T3647" s="7" t="str">
        <f t="shared" si="341"/>
        <v>musical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336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 s="10">
        <f t="shared" si="337"/>
        <v>42171.979166666672</v>
      </c>
      <c r="L3648">
        <v>1431770802</v>
      </c>
      <c r="M3648" s="10">
        <f t="shared" si="338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339"/>
        <v>60.125</v>
      </c>
      <c r="S3648" s="7" t="str">
        <f t="shared" si="340"/>
        <v>theater</v>
      </c>
      <c r="T3648" s="7" t="str">
        <f t="shared" si="341"/>
        <v>musical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336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 s="10">
        <f t="shared" si="337"/>
        <v>42643.749155092592</v>
      </c>
      <c r="L3649">
        <v>1471370327</v>
      </c>
      <c r="M3649" s="10">
        <f t="shared" si="338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339"/>
        <v>15</v>
      </c>
      <c r="S3649" s="7" t="str">
        <f t="shared" si="340"/>
        <v>theater</v>
      </c>
      <c r="T3649" s="7" t="str">
        <f t="shared" si="341"/>
        <v>musical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336"/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 s="10">
        <f t="shared" si="337"/>
        <v>41917.292187500003</v>
      </c>
      <c r="L3650">
        <v>1409900445</v>
      </c>
      <c r="M3650" s="10">
        <f t="shared" si="338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si="339"/>
        <v>550.04109589041093</v>
      </c>
      <c r="S3650" s="7" t="str">
        <f t="shared" si="340"/>
        <v>theater</v>
      </c>
      <c r="T3650" s="7" t="str">
        <f t="shared" si="341"/>
        <v>plays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342">E3651/D3651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 s="10">
        <f t="shared" ref="K3651:K3714" si="343">(((J3651/60)/60)/24)+DATE(1970,1,1)</f>
        <v>41806.712893518517</v>
      </c>
      <c r="L3651">
        <v>1400691994</v>
      </c>
      <c r="M3651" s="10">
        <f t="shared" ref="M3651:M3714" si="344">(((L3651/60)/60)/24)+DATE(1970,1,1)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ref="R3651:R3714" si="345">E3651/O3651</f>
        <v>97.5</v>
      </c>
      <c r="S3651" s="7" t="str">
        <f t="shared" ref="S3651:S3714" si="346">LEFT($Q3651,FIND("/",$Q3651)-1)</f>
        <v>theater</v>
      </c>
      <c r="T3651" s="7" t="str">
        <f t="shared" ref="T3651:T3714" si="347">RIGHT($Q3651,LEN($Q3651)-FIND("/",$Q3651))</f>
        <v>plays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342"/>
        <v>1</v>
      </c>
      <c r="G3652" t="s">
        <v>8219</v>
      </c>
      <c r="H3652" t="s">
        <v>8225</v>
      </c>
      <c r="I3652" t="s">
        <v>8247</v>
      </c>
      <c r="J3652">
        <v>1454412584</v>
      </c>
      <c r="K3652" s="10">
        <f t="shared" si="343"/>
        <v>42402.478981481487</v>
      </c>
      <c r="L3652">
        <v>1452598184</v>
      </c>
      <c r="M3652" s="10">
        <f t="shared" si="344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345"/>
        <v>29.411764705882351</v>
      </c>
      <c r="S3652" s="7" t="str">
        <f t="shared" si="346"/>
        <v>theater</v>
      </c>
      <c r="T3652" s="7" t="str">
        <f t="shared" si="347"/>
        <v>plays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342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 s="10">
        <f t="shared" si="343"/>
        <v>41861.665972222225</v>
      </c>
      <c r="L3653">
        <v>1404833442</v>
      </c>
      <c r="M3653" s="10">
        <f t="shared" si="344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345"/>
        <v>57.777777777777779</v>
      </c>
      <c r="S3653" s="7" t="str">
        <f t="shared" si="346"/>
        <v>theater</v>
      </c>
      <c r="T3653" s="7" t="str">
        <f t="shared" si="347"/>
        <v>plays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342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 s="10">
        <f t="shared" si="343"/>
        <v>42607.165972222225</v>
      </c>
      <c r="L3654">
        <v>1471188502</v>
      </c>
      <c r="M3654" s="10">
        <f t="shared" si="344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345"/>
        <v>44.235294117647058</v>
      </c>
      <c r="S3654" s="7" t="str">
        <f t="shared" si="346"/>
        <v>theater</v>
      </c>
      <c r="T3654" s="7" t="str">
        <f t="shared" si="347"/>
        <v>plays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342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 s="10">
        <f t="shared" si="343"/>
        <v>42221.363506944443</v>
      </c>
      <c r="L3655">
        <v>1436172207</v>
      </c>
      <c r="M3655" s="10">
        <f t="shared" si="344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345"/>
        <v>60.909090909090907</v>
      </c>
      <c r="S3655" s="7" t="str">
        <f t="shared" si="346"/>
        <v>theater</v>
      </c>
      <c r="T3655" s="7" t="str">
        <f t="shared" si="347"/>
        <v>plays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342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 s="10">
        <f t="shared" si="343"/>
        <v>42463.708333333328</v>
      </c>
      <c r="L3656">
        <v>1457690386</v>
      </c>
      <c r="M3656" s="10">
        <f t="shared" si="344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345"/>
        <v>68.84210526315789</v>
      </c>
      <c r="S3656" s="7" t="str">
        <f t="shared" si="346"/>
        <v>theater</v>
      </c>
      <c r="T3656" s="7" t="str">
        <f t="shared" si="347"/>
        <v>plays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342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 s="10">
        <f t="shared" si="343"/>
        <v>42203.290972222225</v>
      </c>
      <c r="L3657">
        <v>1434654998</v>
      </c>
      <c r="M3657" s="10">
        <f t="shared" si="344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345"/>
        <v>73.582278481012665</v>
      </c>
      <c r="S3657" s="7" t="str">
        <f t="shared" si="346"/>
        <v>theater</v>
      </c>
      <c r="T3657" s="7" t="str">
        <f t="shared" si="347"/>
        <v>plays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342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 s="10">
        <f t="shared" si="343"/>
        <v>42767.957638888889</v>
      </c>
      <c r="L3658">
        <v>1483393836</v>
      </c>
      <c r="M3658" s="10">
        <f t="shared" si="344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345"/>
        <v>115.02173913043478</v>
      </c>
      <c r="S3658" s="7" t="str">
        <f t="shared" si="346"/>
        <v>theater</v>
      </c>
      <c r="T3658" s="7" t="str">
        <f t="shared" si="347"/>
        <v>plays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342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 s="10">
        <f t="shared" si="343"/>
        <v>42522.904166666667</v>
      </c>
      <c r="L3659">
        <v>1462806419</v>
      </c>
      <c r="M3659" s="10">
        <f t="shared" si="344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345"/>
        <v>110.75</v>
      </c>
      <c r="S3659" s="7" t="str">
        <f t="shared" si="346"/>
        <v>theater</v>
      </c>
      <c r="T3659" s="7" t="str">
        <f t="shared" si="347"/>
        <v>plays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342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 s="10">
        <f t="shared" si="343"/>
        <v>41822.165972222225</v>
      </c>
      <c r="L3660">
        <v>1400272580</v>
      </c>
      <c r="M3660" s="10">
        <f t="shared" si="344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345"/>
        <v>75.5</v>
      </c>
      <c r="S3660" s="7" t="str">
        <f t="shared" si="346"/>
        <v>theater</v>
      </c>
      <c r="T3660" s="7" t="str">
        <f t="shared" si="347"/>
        <v>plays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342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 s="10">
        <f t="shared" si="343"/>
        <v>42082.610416666663</v>
      </c>
      <c r="L3661">
        <v>1424414350</v>
      </c>
      <c r="M3661" s="10">
        <f t="shared" si="344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345"/>
        <v>235.46153846153845</v>
      </c>
      <c r="S3661" s="7" t="str">
        <f t="shared" si="346"/>
        <v>theater</v>
      </c>
      <c r="T3661" s="7" t="str">
        <f t="shared" si="347"/>
        <v>plays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342"/>
        <v>1</v>
      </c>
      <c r="G3662" t="s">
        <v>8219</v>
      </c>
      <c r="H3662" t="s">
        <v>8225</v>
      </c>
      <c r="I3662" t="s">
        <v>8247</v>
      </c>
      <c r="J3662">
        <v>1419368925</v>
      </c>
      <c r="K3662" s="10">
        <f t="shared" si="343"/>
        <v>41996.881076388891</v>
      </c>
      <c r="L3662">
        <v>1417208925</v>
      </c>
      <c r="M3662" s="10">
        <f t="shared" si="344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345"/>
        <v>11.363636363636363</v>
      </c>
      <c r="S3662" s="7" t="str">
        <f t="shared" si="346"/>
        <v>theater</v>
      </c>
      <c r="T3662" s="7" t="str">
        <f t="shared" si="347"/>
        <v>plays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342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 s="10">
        <f t="shared" si="343"/>
        <v>42470.166666666672</v>
      </c>
      <c r="L3663">
        <v>1458336672</v>
      </c>
      <c r="M3663" s="10">
        <f t="shared" si="344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345"/>
        <v>92.5</v>
      </c>
      <c r="S3663" s="7" t="str">
        <f t="shared" si="346"/>
        <v>theater</v>
      </c>
      <c r="T3663" s="7" t="str">
        <f t="shared" si="347"/>
        <v>plays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342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 s="10">
        <f t="shared" si="343"/>
        <v>42094.178402777776</v>
      </c>
      <c r="L3664">
        <v>1425187014</v>
      </c>
      <c r="M3664" s="10">
        <f t="shared" si="344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345"/>
        <v>202.85</v>
      </c>
      <c r="S3664" s="7" t="str">
        <f t="shared" si="346"/>
        <v>theater</v>
      </c>
      <c r="T3664" s="7" t="str">
        <f t="shared" si="347"/>
        <v>plays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342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 s="10">
        <f t="shared" si="343"/>
        <v>42725.493402777778</v>
      </c>
      <c r="L3665">
        <v>1477133430</v>
      </c>
      <c r="M3665" s="10">
        <f t="shared" si="344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345"/>
        <v>26</v>
      </c>
      <c r="S3665" s="7" t="str">
        <f t="shared" si="346"/>
        <v>theater</v>
      </c>
      <c r="T3665" s="7" t="str">
        <f t="shared" si="347"/>
        <v>plays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342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 s="10">
        <f t="shared" si="343"/>
        <v>42537.248715277776</v>
      </c>
      <c r="L3666">
        <v>1464847089</v>
      </c>
      <c r="M3666" s="10">
        <f t="shared" si="344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345"/>
        <v>46.05263157894737</v>
      </c>
      <c r="S3666" s="7" t="str">
        <f t="shared" si="346"/>
        <v>theater</v>
      </c>
      <c r="T3666" s="7" t="str">
        <f t="shared" si="347"/>
        <v>plays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342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 s="10">
        <f t="shared" si="343"/>
        <v>42305.829166666663</v>
      </c>
      <c r="L3667">
        <v>1445109822</v>
      </c>
      <c r="M3667" s="10">
        <f t="shared" si="344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345"/>
        <v>51</v>
      </c>
      <c r="S3667" s="7" t="str">
        <f t="shared" si="346"/>
        <v>theater</v>
      </c>
      <c r="T3667" s="7" t="str">
        <f t="shared" si="347"/>
        <v>plays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342"/>
        <v>1</v>
      </c>
      <c r="G3668" t="s">
        <v>8219</v>
      </c>
      <c r="H3668" t="s">
        <v>8224</v>
      </c>
      <c r="I3668" t="s">
        <v>8246</v>
      </c>
      <c r="J3668">
        <v>1406185200</v>
      </c>
      <c r="K3668" s="10">
        <f t="shared" si="343"/>
        <v>41844.291666666664</v>
      </c>
      <c r="L3668">
        <v>1404337382</v>
      </c>
      <c r="M3668" s="10">
        <f t="shared" si="344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345"/>
        <v>31.578947368421051</v>
      </c>
      <c r="S3668" s="7" t="str">
        <f t="shared" si="346"/>
        <v>theater</v>
      </c>
      <c r="T3668" s="7" t="str">
        <f t="shared" si="347"/>
        <v>plays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342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 s="10">
        <f t="shared" si="343"/>
        <v>42203.970127314817</v>
      </c>
      <c r="L3669">
        <v>1434669419</v>
      </c>
      <c r="M3669" s="10">
        <f t="shared" si="344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345"/>
        <v>53.363965517241382</v>
      </c>
      <c r="S3669" s="7" t="str">
        <f t="shared" si="346"/>
        <v>theater</v>
      </c>
      <c r="T3669" s="7" t="str">
        <f t="shared" si="347"/>
        <v>plays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342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 s="10">
        <f t="shared" si="343"/>
        <v>42208.772916666669</v>
      </c>
      <c r="L3670">
        <v>1435670452</v>
      </c>
      <c r="M3670" s="10">
        <f t="shared" si="344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345"/>
        <v>36.964285714285715</v>
      </c>
      <c r="S3670" s="7" t="str">
        <f t="shared" si="346"/>
        <v>theater</v>
      </c>
      <c r="T3670" s="7" t="str">
        <f t="shared" si="347"/>
        <v>plays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342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 s="10">
        <f t="shared" si="343"/>
        <v>42166.675196759257</v>
      </c>
      <c r="L3671">
        <v>1431447137</v>
      </c>
      <c r="M3671" s="10">
        <f t="shared" si="344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345"/>
        <v>81.294117647058826</v>
      </c>
      <c r="S3671" s="7" t="str">
        <f t="shared" si="346"/>
        <v>theater</v>
      </c>
      <c r="T3671" s="7" t="str">
        <f t="shared" si="347"/>
        <v>plays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342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 s="10">
        <f t="shared" si="343"/>
        <v>42155.958333333328</v>
      </c>
      <c r="L3672">
        <v>1431951611</v>
      </c>
      <c r="M3672" s="10">
        <f t="shared" si="344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345"/>
        <v>20.083333333333332</v>
      </c>
      <c r="S3672" s="7" t="str">
        <f t="shared" si="346"/>
        <v>theater</v>
      </c>
      <c r="T3672" s="7" t="str">
        <f t="shared" si="347"/>
        <v>plays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342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 s="10">
        <f t="shared" si="343"/>
        <v>41841.165972222225</v>
      </c>
      <c r="L3673">
        <v>1404140667</v>
      </c>
      <c r="M3673" s="10">
        <f t="shared" si="344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345"/>
        <v>88.25</v>
      </c>
      <c r="S3673" s="7" t="str">
        <f t="shared" si="346"/>
        <v>theater</v>
      </c>
      <c r="T3673" s="7" t="str">
        <f t="shared" si="347"/>
        <v>plays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342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 s="10">
        <f t="shared" si="343"/>
        <v>41908.946574074071</v>
      </c>
      <c r="L3674">
        <v>1409179384</v>
      </c>
      <c r="M3674" s="10">
        <f t="shared" si="344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345"/>
        <v>53.438596491228068</v>
      </c>
      <c r="S3674" s="7" t="str">
        <f t="shared" si="346"/>
        <v>theater</v>
      </c>
      <c r="T3674" s="7" t="str">
        <f t="shared" si="347"/>
        <v>plays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342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 s="10">
        <f t="shared" si="343"/>
        <v>41948.536111111112</v>
      </c>
      <c r="L3675">
        <v>1412233497</v>
      </c>
      <c r="M3675" s="10">
        <f t="shared" si="344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345"/>
        <v>39.868421052631582</v>
      </c>
      <c r="S3675" s="7" t="str">
        <f t="shared" si="346"/>
        <v>theater</v>
      </c>
      <c r="T3675" s="7" t="str">
        <f t="shared" si="347"/>
        <v>plays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342"/>
        <v>1</v>
      </c>
      <c r="G3676" t="s">
        <v>8219</v>
      </c>
      <c r="H3676" t="s">
        <v>8236</v>
      </c>
      <c r="I3676" t="s">
        <v>8249</v>
      </c>
      <c r="J3676">
        <v>1472936229</v>
      </c>
      <c r="K3676" s="10">
        <f t="shared" si="343"/>
        <v>42616.873020833329</v>
      </c>
      <c r="L3676">
        <v>1467752229</v>
      </c>
      <c r="M3676" s="10">
        <f t="shared" si="344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345"/>
        <v>145.16129032258064</v>
      </c>
      <c r="S3676" s="7" t="str">
        <f t="shared" si="346"/>
        <v>theater</v>
      </c>
      <c r="T3676" s="7" t="str">
        <f t="shared" si="347"/>
        <v>plays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342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 s="10">
        <f t="shared" si="343"/>
        <v>42505.958333333328</v>
      </c>
      <c r="L3677">
        <v>1462285182</v>
      </c>
      <c r="M3677" s="10">
        <f t="shared" si="344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345"/>
        <v>23.333333333333332</v>
      </c>
      <c r="S3677" s="7" t="str">
        <f t="shared" si="346"/>
        <v>theater</v>
      </c>
      <c r="T3677" s="7" t="str">
        <f t="shared" si="347"/>
        <v>plays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342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 s="10">
        <f t="shared" si="343"/>
        <v>41894.815787037034</v>
      </c>
      <c r="L3678">
        <v>1408995284</v>
      </c>
      <c r="M3678" s="10">
        <f t="shared" si="344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345"/>
        <v>64.375</v>
      </c>
      <c r="S3678" s="7" t="str">
        <f t="shared" si="346"/>
        <v>theater</v>
      </c>
      <c r="T3678" s="7" t="str">
        <f t="shared" si="347"/>
        <v>plays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342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 s="10">
        <f t="shared" si="343"/>
        <v>41823.165972222225</v>
      </c>
      <c r="L3679">
        <v>1402580818</v>
      </c>
      <c r="M3679" s="10">
        <f t="shared" si="344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345"/>
        <v>62.052763819095475</v>
      </c>
      <c r="S3679" s="7" t="str">
        <f t="shared" si="346"/>
        <v>theater</v>
      </c>
      <c r="T3679" s="7" t="str">
        <f t="shared" si="347"/>
        <v>plays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342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 s="10">
        <f t="shared" si="343"/>
        <v>42155.531226851846</v>
      </c>
      <c r="L3680">
        <v>1430052298</v>
      </c>
      <c r="M3680" s="10">
        <f t="shared" si="344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345"/>
        <v>66.129032258064512</v>
      </c>
      <c r="S3680" s="7" t="str">
        <f t="shared" si="346"/>
        <v>theater</v>
      </c>
      <c r="T3680" s="7" t="str">
        <f t="shared" si="347"/>
        <v>plays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342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 s="10">
        <f t="shared" si="343"/>
        <v>41821.207638888889</v>
      </c>
      <c r="L3681">
        <v>1401214581</v>
      </c>
      <c r="M3681" s="10">
        <f t="shared" si="344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345"/>
        <v>73.400000000000006</v>
      </c>
      <c r="S3681" s="7" t="str">
        <f t="shared" si="346"/>
        <v>theater</v>
      </c>
      <c r="T3681" s="7" t="str">
        <f t="shared" si="347"/>
        <v>plays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342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 s="10">
        <f t="shared" si="343"/>
        <v>42648.454097222217</v>
      </c>
      <c r="L3682">
        <v>1473850434</v>
      </c>
      <c r="M3682" s="10">
        <f t="shared" si="344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345"/>
        <v>99.5</v>
      </c>
      <c r="S3682" s="7" t="str">
        <f t="shared" si="346"/>
        <v>theater</v>
      </c>
      <c r="T3682" s="7" t="str">
        <f t="shared" si="347"/>
        <v>plays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342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 s="10">
        <f t="shared" si="343"/>
        <v>42384.651504629626</v>
      </c>
      <c r="L3683">
        <v>1452008290</v>
      </c>
      <c r="M3683" s="10">
        <f t="shared" si="344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345"/>
        <v>62.166666666666664</v>
      </c>
      <c r="S3683" s="7" t="str">
        <f t="shared" si="346"/>
        <v>theater</v>
      </c>
      <c r="T3683" s="7" t="str">
        <f t="shared" si="347"/>
        <v>plays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342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 s="10">
        <f t="shared" si="343"/>
        <v>41806.290972222225</v>
      </c>
      <c r="L3684">
        <v>1399998418</v>
      </c>
      <c r="M3684" s="10">
        <f t="shared" si="344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345"/>
        <v>62.328358208955223</v>
      </c>
      <c r="S3684" s="7" t="str">
        <f t="shared" si="346"/>
        <v>theater</v>
      </c>
      <c r="T3684" s="7" t="str">
        <f t="shared" si="347"/>
        <v>plays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342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 s="10">
        <f t="shared" si="343"/>
        <v>42663.116851851853</v>
      </c>
      <c r="L3685">
        <v>1474339696</v>
      </c>
      <c r="M3685" s="10">
        <f t="shared" si="344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345"/>
        <v>58.787878787878789</v>
      </c>
      <c r="S3685" s="7" t="str">
        <f t="shared" si="346"/>
        <v>theater</v>
      </c>
      <c r="T3685" s="7" t="str">
        <f t="shared" si="347"/>
        <v>plays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342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 s="10">
        <f t="shared" si="343"/>
        <v>42249.180393518516</v>
      </c>
      <c r="L3686">
        <v>1438575586</v>
      </c>
      <c r="M3686" s="10">
        <f t="shared" si="344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345"/>
        <v>45.347826086956523</v>
      </c>
      <c r="S3686" s="7" t="str">
        <f t="shared" si="346"/>
        <v>theater</v>
      </c>
      <c r="T3686" s="7" t="str">
        <f t="shared" si="347"/>
        <v>plays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342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 s="10">
        <f t="shared" si="343"/>
        <v>41778.875</v>
      </c>
      <c r="L3687">
        <v>1398348859</v>
      </c>
      <c r="M3687" s="10">
        <f t="shared" si="344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345"/>
        <v>41.944444444444443</v>
      </c>
      <c r="S3687" s="7" t="str">
        <f t="shared" si="346"/>
        <v>theater</v>
      </c>
      <c r="T3687" s="7" t="str">
        <f t="shared" si="347"/>
        <v>plays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342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 s="10">
        <f t="shared" si="343"/>
        <v>42245.165972222225</v>
      </c>
      <c r="L3688">
        <v>1439567660</v>
      </c>
      <c r="M3688" s="10">
        <f t="shared" si="344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345"/>
        <v>59.166666666666664</v>
      </c>
      <c r="S3688" s="7" t="str">
        <f t="shared" si="346"/>
        <v>theater</v>
      </c>
      <c r="T3688" s="7" t="str">
        <f t="shared" si="347"/>
        <v>plays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342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 s="10">
        <f t="shared" si="343"/>
        <v>41817.218229166669</v>
      </c>
      <c r="L3689">
        <v>1401254055</v>
      </c>
      <c r="M3689" s="10">
        <f t="shared" si="344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345"/>
        <v>200.49</v>
      </c>
      <c r="S3689" s="7" t="str">
        <f t="shared" si="346"/>
        <v>theater</v>
      </c>
      <c r="T3689" s="7" t="str">
        <f t="shared" si="347"/>
        <v>plays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342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 s="10">
        <f t="shared" si="343"/>
        <v>41859.787083333329</v>
      </c>
      <c r="L3690">
        <v>1404932004</v>
      </c>
      <c r="M3690" s="10">
        <f t="shared" si="344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345"/>
        <v>83.974358974358978</v>
      </c>
      <c r="S3690" s="7" t="str">
        <f t="shared" si="346"/>
        <v>theater</v>
      </c>
      <c r="T3690" s="7" t="str">
        <f t="shared" si="347"/>
        <v>plays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342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 s="10">
        <f t="shared" si="343"/>
        <v>42176.934027777781</v>
      </c>
      <c r="L3691">
        <v>1432410639</v>
      </c>
      <c r="M3691" s="10">
        <f t="shared" si="344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345"/>
        <v>57.258064516129032</v>
      </c>
      <c r="S3691" s="7" t="str">
        <f t="shared" si="346"/>
        <v>theater</v>
      </c>
      <c r="T3691" s="7" t="str">
        <f t="shared" si="347"/>
        <v>plays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342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 s="10">
        <f t="shared" si="343"/>
        <v>41970.639849537038</v>
      </c>
      <c r="L3692">
        <v>1414506083</v>
      </c>
      <c r="M3692" s="10">
        <f t="shared" si="344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345"/>
        <v>58.064516129032256</v>
      </c>
      <c r="S3692" s="7" t="str">
        <f t="shared" si="346"/>
        <v>theater</v>
      </c>
      <c r="T3692" s="7" t="str">
        <f t="shared" si="347"/>
        <v>plays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342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 s="10">
        <f t="shared" si="343"/>
        <v>42065.207638888889</v>
      </c>
      <c r="L3693">
        <v>1421426929</v>
      </c>
      <c r="M3693" s="10">
        <f t="shared" si="344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345"/>
        <v>186.80291970802921</v>
      </c>
      <c r="S3693" s="7" t="str">
        <f t="shared" si="346"/>
        <v>theater</v>
      </c>
      <c r="T3693" s="7" t="str">
        <f t="shared" si="347"/>
        <v>plays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342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 s="10">
        <f t="shared" si="343"/>
        <v>41901</v>
      </c>
      <c r="L3694">
        <v>1410304179</v>
      </c>
      <c r="M3694" s="10">
        <f t="shared" si="344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345"/>
        <v>74.117647058823536</v>
      </c>
      <c r="S3694" s="7" t="str">
        <f t="shared" si="346"/>
        <v>theater</v>
      </c>
      <c r="T3694" s="7" t="str">
        <f t="shared" si="347"/>
        <v>plays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342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 s="10">
        <f t="shared" si="343"/>
        <v>42338.9375</v>
      </c>
      <c r="L3695">
        <v>1446352529</v>
      </c>
      <c r="M3695" s="10">
        <f t="shared" si="344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345"/>
        <v>30.714285714285715</v>
      </c>
      <c r="S3695" s="7" t="str">
        <f t="shared" si="346"/>
        <v>theater</v>
      </c>
      <c r="T3695" s="7" t="str">
        <f t="shared" si="347"/>
        <v>plays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342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 s="10">
        <f t="shared" si="343"/>
        <v>42527.083333333328</v>
      </c>
      <c r="L3696">
        <v>1461985967</v>
      </c>
      <c r="M3696" s="10">
        <f t="shared" si="344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345"/>
        <v>62.666666666666664</v>
      </c>
      <c r="S3696" s="7" t="str">
        <f t="shared" si="346"/>
        <v>theater</v>
      </c>
      <c r="T3696" s="7" t="str">
        <f t="shared" si="347"/>
        <v>plays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342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 s="10">
        <f t="shared" si="343"/>
        <v>42015.870486111111</v>
      </c>
      <c r="L3697">
        <v>1419281610</v>
      </c>
      <c r="M3697" s="10">
        <f t="shared" si="344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345"/>
        <v>121.36363636363636</v>
      </c>
      <c r="S3697" s="7" t="str">
        <f t="shared" si="346"/>
        <v>theater</v>
      </c>
      <c r="T3697" s="7" t="str">
        <f t="shared" si="347"/>
        <v>plays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342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 s="10">
        <f t="shared" si="343"/>
        <v>42048.617083333331</v>
      </c>
      <c r="L3698">
        <v>1418654916</v>
      </c>
      <c r="M3698" s="10">
        <f t="shared" si="344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345"/>
        <v>39.743589743589745</v>
      </c>
      <c r="S3698" s="7" t="str">
        <f t="shared" si="346"/>
        <v>theater</v>
      </c>
      <c r="T3698" s="7" t="str">
        <f t="shared" si="347"/>
        <v>plays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342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 s="10">
        <f t="shared" si="343"/>
        <v>42500.465833333335</v>
      </c>
      <c r="L3699">
        <v>1461064248</v>
      </c>
      <c r="M3699" s="10">
        <f t="shared" si="344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345"/>
        <v>72</v>
      </c>
      <c r="S3699" s="7" t="str">
        <f t="shared" si="346"/>
        <v>theater</v>
      </c>
      <c r="T3699" s="7" t="str">
        <f t="shared" si="347"/>
        <v>plays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342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 s="10">
        <f t="shared" si="343"/>
        <v>42431.806562500002</v>
      </c>
      <c r="L3700">
        <v>1454354487</v>
      </c>
      <c r="M3700" s="10">
        <f t="shared" si="344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345"/>
        <v>40.632352941176471</v>
      </c>
      <c r="S3700" s="7" t="str">
        <f t="shared" si="346"/>
        <v>theater</v>
      </c>
      <c r="T3700" s="7" t="str">
        <f t="shared" si="347"/>
        <v>plays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342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 s="10">
        <f t="shared" si="343"/>
        <v>41927.602037037039</v>
      </c>
      <c r="L3701">
        <v>1410791216</v>
      </c>
      <c r="M3701" s="10">
        <f t="shared" si="344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345"/>
        <v>63</v>
      </c>
      <c r="S3701" s="7" t="str">
        <f t="shared" si="346"/>
        <v>theater</v>
      </c>
      <c r="T3701" s="7" t="str">
        <f t="shared" si="347"/>
        <v>plays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342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 s="10">
        <f t="shared" si="343"/>
        <v>41912.666666666664</v>
      </c>
      <c r="L3702">
        <v>1409493800</v>
      </c>
      <c r="M3702" s="10">
        <f t="shared" si="344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345"/>
        <v>33.666666666666664</v>
      </c>
      <c r="S3702" s="7" t="str">
        <f t="shared" si="346"/>
        <v>theater</v>
      </c>
      <c r="T3702" s="7" t="str">
        <f t="shared" si="347"/>
        <v>plays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342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 s="10">
        <f t="shared" si="343"/>
        <v>42159.541585648149</v>
      </c>
      <c r="L3703">
        <v>1430830793</v>
      </c>
      <c r="M3703" s="10">
        <f t="shared" si="344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345"/>
        <v>38.589743589743591</v>
      </c>
      <c r="S3703" s="7" t="str">
        <f t="shared" si="346"/>
        <v>theater</v>
      </c>
      <c r="T3703" s="7" t="str">
        <f t="shared" si="347"/>
        <v>plays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342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 s="10">
        <f t="shared" si="343"/>
        <v>42561.957638888889</v>
      </c>
      <c r="L3704">
        <v>1464958484</v>
      </c>
      <c r="M3704" s="10">
        <f t="shared" si="344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345"/>
        <v>155.95238095238096</v>
      </c>
      <c r="S3704" s="7" t="str">
        <f t="shared" si="346"/>
        <v>theater</v>
      </c>
      <c r="T3704" s="7" t="str">
        <f t="shared" si="347"/>
        <v>plays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342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 s="10">
        <f t="shared" si="343"/>
        <v>42595.290972222225</v>
      </c>
      <c r="L3705">
        <v>1467720388</v>
      </c>
      <c r="M3705" s="10">
        <f t="shared" si="344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345"/>
        <v>43.2</v>
      </c>
      <c r="S3705" s="7" t="str">
        <f t="shared" si="346"/>
        <v>theater</v>
      </c>
      <c r="T3705" s="7" t="str">
        <f t="shared" si="347"/>
        <v>plays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342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 s="10">
        <f t="shared" si="343"/>
        <v>42521.689745370371</v>
      </c>
      <c r="L3706">
        <v>1459528394</v>
      </c>
      <c r="M3706" s="10">
        <f t="shared" si="344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345"/>
        <v>15.148518518518518</v>
      </c>
      <c r="S3706" s="7" t="str">
        <f t="shared" si="346"/>
        <v>theater</v>
      </c>
      <c r="T3706" s="7" t="str">
        <f t="shared" si="347"/>
        <v>plays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342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 s="10">
        <f t="shared" si="343"/>
        <v>41813.75</v>
      </c>
      <c r="L3707">
        <v>1401714114</v>
      </c>
      <c r="M3707" s="10">
        <f t="shared" si="344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345"/>
        <v>83.571428571428569</v>
      </c>
      <c r="S3707" s="7" t="str">
        <f t="shared" si="346"/>
        <v>theater</v>
      </c>
      <c r="T3707" s="7" t="str">
        <f t="shared" si="347"/>
        <v>plays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342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 s="10">
        <f t="shared" si="343"/>
        <v>41894.913761574076</v>
      </c>
      <c r="L3708">
        <v>1409262949</v>
      </c>
      <c r="M3708" s="10">
        <f t="shared" si="344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345"/>
        <v>140</v>
      </c>
      <c r="S3708" s="7" t="str">
        <f t="shared" si="346"/>
        <v>theater</v>
      </c>
      <c r="T3708" s="7" t="str">
        <f t="shared" si="347"/>
        <v>plays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342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 s="10">
        <f t="shared" si="343"/>
        <v>42573.226388888885</v>
      </c>
      <c r="L3709">
        <v>1467335378</v>
      </c>
      <c r="M3709" s="10">
        <f t="shared" si="344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345"/>
        <v>80.869565217391298</v>
      </c>
      <c r="S3709" s="7" t="str">
        <f t="shared" si="346"/>
        <v>theater</v>
      </c>
      <c r="T3709" s="7" t="str">
        <f t="shared" si="347"/>
        <v>plays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342"/>
        <v>3</v>
      </c>
      <c r="G3710" t="s">
        <v>8219</v>
      </c>
      <c r="H3710" t="s">
        <v>8224</v>
      </c>
      <c r="I3710" t="s">
        <v>8246</v>
      </c>
      <c r="J3710">
        <v>1404444286</v>
      </c>
      <c r="K3710" s="10">
        <f t="shared" si="343"/>
        <v>41824.142199074071</v>
      </c>
      <c r="L3710">
        <v>1403234686</v>
      </c>
      <c r="M3710" s="10">
        <f t="shared" si="344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345"/>
        <v>53.846153846153847</v>
      </c>
      <c r="S3710" s="7" t="str">
        <f t="shared" si="346"/>
        <v>theater</v>
      </c>
      <c r="T3710" s="7" t="str">
        <f t="shared" si="347"/>
        <v>plays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342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 s="10">
        <f t="shared" si="343"/>
        <v>41815.707708333335</v>
      </c>
      <c r="L3711">
        <v>1401123546</v>
      </c>
      <c r="M3711" s="10">
        <f t="shared" si="344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345"/>
        <v>30.928571428571427</v>
      </c>
      <c r="S3711" s="7" t="str">
        <f t="shared" si="346"/>
        <v>theater</v>
      </c>
      <c r="T3711" s="7" t="str">
        <f t="shared" si="347"/>
        <v>plays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342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 s="10">
        <f t="shared" si="343"/>
        <v>42097.576249999998</v>
      </c>
      <c r="L3712">
        <v>1425908988</v>
      </c>
      <c r="M3712" s="10">
        <f t="shared" si="344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345"/>
        <v>67.962962962962962</v>
      </c>
      <c r="S3712" s="7" t="str">
        <f t="shared" si="346"/>
        <v>theater</v>
      </c>
      <c r="T3712" s="7" t="str">
        <f t="shared" si="347"/>
        <v>plays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342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 s="10">
        <f t="shared" si="343"/>
        <v>41805.666666666664</v>
      </c>
      <c r="L3713">
        <v>1400606573</v>
      </c>
      <c r="M3713" s="10">
        <f t="shared" si="344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345"/>
        <v>27.142857142857142</v>
      </c>
      <c r="S3713" s="7" t="str">
        <f t="shared" si="346"/>
        <v>theater</v>
      </c>
      <c r="T3713" s="7" t="str">
        <f t="shared" si="347"/>
        <v>plays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342"/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 s="10">
        <f t="shared" si="343"/>
        <v>42155.290972222225</v>
      </c>
      <c r="L3714">
        <v>1431230867</v>
      </c>
      <c r="M3714" s="10">
        <f t="shared" si="344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6">
        <f t="shared" si="345"/>
        <v>110.86538461538461</v>
      </c>
      <c r="S3714" s="7" t="str">
        <f t="shared" si="346"/>
        <v>theater</v>
      </c>
      <c r="T3714" s="7" t="str">
        <f t="shared" si="347"/>
        <v>plays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348">E3715/D3715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 s="10">
        <f t="shared" ref="K3715:K3778" si="349">(((J3715/60)/60)/24)+DATE(1970,1,1)</f>
        <v>42525.738032407404</v>
      </c>
      <c r="L3715">
        <v>1463334166</v>
      </c>
      <c r="M3715" s="10">
        <f t="shared" ref="M3715:M3778" si="350">(((L3715/60)/60)/24)+DATE(1970,1,1)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ref="R3715:R3778" si="351">E3715/O3715</f>
        <v>106.84210526315789</v>
      </c>
      <c r="S3715" s="7" t="str">
        <f t="shared" ref="S3715:S3778" si="352">LEFT($Q3715,FIND("/",$Q3715)-1)</f>
        <v>theater</v>
      </c>
      <c r="T3715" s="7" t="str">
        <f t="shared" ref="T3715:T3778" si="353">RIGHT($Q3715,LEN($Q3715)-FIND("/",$Q3715))</f>
        <v>plays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348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 s="10">
        <f t="shared" si="349"/>
        <v>42150.165972222225</v>
      </c>
      <c r="L3716">
        <v>1429881667</v>
      </c>
      <c r="M3716" s="10">
        <f t="shared" si="350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351"/>
        <v>105.51546391752578</v>
      </c>
      <c r="S3716" s="7" t="str">
        <f t="shared" si="352"/>
        <v>theater</v>
      </c>
      <c r="T3716" s="7" t="str">
        <f t="shared" si="353"/>
        <v>plays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348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 s="10">
        <f t="shared" si="349"/>
        <v>42094.536111111112</v>
      </c>
      <c r="L3717">
        <v>1422834819</v>
      </c>
      <c r="M3717" s="10">
        <f t="shared" si="350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351"/>
        <v>132.96296296296296</v>
      </c>
      <c r="S3717" s="7" t="str">
        <f t="shared" si="352"/>
        <v>theater</v>
      </c>
      <c r="T3717" s="7" t="str">
        <f t="shared" si="353"/>
        <v>plays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348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 s="10">
        <f t="shared" si="349"/>
        <v>42390.887835648144</v>
      </c>
      <c r="L3718">
        <v>1450819109</v>
      </c>
      <c r="M3718" s="10">
        <f t="shared" si="350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351"/>
        <v>51.916666666666664</v>
      </c>
      <c r="S3718" s="7" t="str">
        <f t="shared" si="352"/>
        <v>theater</v>
      </c>
      <c r="T3718" s="7" t="str">
        <f t="shared" si="353"/>
        <v>plays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348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 s="10">
        <f t="shared" si="349"/>
        <v>42133.866307870368</v>
      </c>
      <c r="L3719">
        <v>1428526049</v>
      </c>
      <c r="M3719" s="10">
        <f t="shared" si="350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351"/>
        <v>310</v>
      </c>
      <c r="S3719" s="7" t="str">
        <f t="shared" si="352"/>
        <v>theater</v>
      </c>
      <c r="T3719" s="7" t="str">
        <f t="shared" si="353"/>
        <v>plays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348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 s="10">
        <f t="shared" si="349"/>
        <v>42062.716145833328</v>
      </c>
      <c r="L3720">
        <v>1422465075</v>
      </c>
      <c r="M3720" s="10">
        <f t="shared" si="350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351"/>
        <v>26.021739130434781</v>
      </c>
      <c r="S3720" s="7" t="str">
        <f t="shared" si="352"/>
        <v>theater</v>
      </c>
      <c r="T3720" s="7" t="str">
        <f t="shared" si="353"/>
        <v>plays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348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 s="10">
        <f t="shared" si="349"/>
        <v>42177.729930555557</v>
      </c>
      <c r="L3721">
        <v>1432402266</v>
      </c>
      <c r="M3721" s="10">
        <f t="shared" si="350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351"/>
        <v>105</v>
      </c>
      <c r="S3721" s="7" t="str">
        <f t="shared" si="352"/>
        <v>theater</v>
      </c>
      <c r="T3721" s="7" t="str">
        <f t="shared" si="353"/>
        <v>plays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348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 s="10">
        <f t="shared" si="349"/>
        <v>42187.993125000001</v>
      </c>
      <c r="L3722">
        <v>1433980206</v>
      </c>
      <c r="M3722" s="10">
        <f t="shared" si="350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351"/>
        <v>86.224999999999994</v>
      </c>
      <c r="S3722" s="7" t="str">
        <f t="shared" si="352"/>
        <v>theater</v>
      </c>
      <c r="T3722" s="7" t="str">
        <f t="shared" si="353"/>
        <v>plays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348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 s="10">
        <f t="shared" si="349"/>
        <v>41948.977824074071</v>
      </c>
      <c r="L3723">
        <v>1413412084</v>
      </c>
      <c r="M3723" s="10">
        <f t="shared" si="350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351"/>
        <v>114.54545454545455</v>
      </c>
      <c r="S3723" s="7" t="str">
        <f t="shared" si="352"/>
        <v>theater</v>
      </c>
      <c r="T3723" s="7" t="str">
        <f t="shared" si="353"/>
        <v>plays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348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 s="10">
        <f t="shared" si="349"/>
        <v>42411.957638888889</v>
      </c>
      <c r="L3724">
        <v>1452614847</v>
      </c>
      <c r="M3724" s="10">
        <f t="shared" si="350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351"/>
        <v>47.657142857142858</v>
      </c>
      <c r="S3724" s="7" t="str">
        <f t="shared" si="352"/>
        <v>theater</v>
      </c>
      <c r="T3724" s="7" t="str">
        <f t="shared" si="353"/>
        <v>plays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348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 s="10">
        <f t="shared" si="349"/>
        <v>41973.794699074075</v>
      </c>
      <c r="L3725">
        <v>1414778662</v>
      </c>
      <c r="M3725" s="10">
        <f t="shared" si="350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351"/>
        <v>72.888888888888886</v>
      </c>
      <c r="S3725" s="7" t="str">
        <f t="shared" si="352"/>
        <v>theater</v>
      </c>
      <c r="T3725" s="7" t="str">
        <f t="shared" si="353"/>
        <v>plays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348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 s="10">
        <f t="shared" si="349"/>
        <v>42494.958333333328</v>
      </c>
      <c r="L3726">
        <v>1459856860</v>
      </c>
      <c r="M3726" s="10">
        <f t="shared" si="350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351"/>
        <v>49.545505617977533</v>
      </c>
      <c r="S3726" s="7" t="str">
        <f t="shared" si="352"/>
        <v>theater</v>
      </c>
      <c r="T3726" s="7" t="str">
        <f t="shared" si="353"/>
        <v>plays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348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 s="10">
        <f t="shared" si="349"/>
        <v>42418.895833333328</v>
      </c>
      <c r="L3727">
        <v>1454366467</v>
      </c>
      <c r="M3727" s="10">
        <f t="shared" si="350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351"/>
        <v>25.4</v>
      </c>
      <c r="S3727" s="7" t="str">
        <f t="shared" si="352"/>
        <v>theater</v>
      </c>
      <c r="T3727" s="7" t="str">
        <f t="shared" si="353"/>
        <v>plays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348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 s="10">
        <f t="shared" si="349"/>
        <v>42489.875</v>
      </c>
      <c r="L3728">
        <v>1459567371</v>
      </c>
      <c r="M3728" s="10">
        <f t="shared" si="350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351"/>
        <v>62.586956521739133</v>
      </c>
      <c r="S3728" s="7" t="str">
        <f t="shared" si="352"/>
        <v>theater</v>
      </c>
      <c r="T3728" s="7" t="str">
        <f t="shared" si="353"/>
        <v>plays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348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 s="10">
        <f t="shared" si="349"/>
        <v>42663.204861111109</v>
      </c>
      <c r="L3729">
        <v>1474273294</v>
      </c>
      <c r="M3729" s="10">
        <f t="shared" si="350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351"/>
        <v>61.060606060606062</v>
      </c>
      <c r="S3729" s="7" t="str">
        <f t="shared" si="352"/>
        <v>theater</v>
      </c>
      <c r="T3729" s="7" t="str">
        <f t="shared" si="353"/>
        <v>plays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348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 s="10">
        <f t="shared" si="349"/>
        <v>42235.171018518522</v>
      </c>
      <c r="L3730">
        <v>1437365176</v>
      </c>
      <c r="M3730" s="10">
        <f t="shared" si="350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351"/>
        <v>60.064516129032256</v>
      </c>
      <c r="S3730" s="7" t="str">
        <f t="shared" si="352"/>
        <v>theater</v>
      </c>
      <c r="T3730" s="7" t="str">
        <f t="shared" si="353"/>
        <v>plays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348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 s="10">
        <f t="shared" si="349"/>
        <v>42086.16333333333</v>
      </c>
      <c r="L3731">
        <v>1423198512</v>
      </c>
      <c r="M3731" s="10">
        <f t="shared" si="350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351"/>
        <v>72.400000000000006</v>
      </c>
      <c r="S3731" s="7" t="str">
        <f t="shared" si="352"/>
        <v>theater</v>
      </c>
      <c r="T3731" s="7" t="str">
        <f t="shared" si="353"/>
        <v>plays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348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 s="10">
        <f t="shared" si="349"/>
        <v>42233.677766203706</v>
      </c>
      <c r="L3732">
        <v>1437236159</v>
      </c>
      <c r="M3732" s="10">
        <f t="shared" si="350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351"/>
        <v>100</v>
      </c>
      <c r="S3732" s="7" t="str">
        <f t="shared" si="352"/>
        <v>theater</v>
      </c>
      <c r="T3732" s="7" t="str">
        <f t="shared" si="353"/>
        <v>plays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348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 s="10">
        <f t="shared" si="349"/>
        <v>42014.140972222223</v>
      </c>
      <c r="L3733">
        <v>1418234646</v>
      </c>
      <c r="M3733" s="10">
        <f t="shared" si="350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351"/>
        <v>51.666666666666664</v>
      </c>
      <c r="S3733" s="7" t="str">
        <f t="shared" si="352"/>
        <v>theater</v>
      </c>
      <c r="T3733" s="7" t="str">
        <f t="shared" si="353"/>
        <v>plays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348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 s="10">
        <f t="shared" si="349"/>
        <v>42028.5</v>
      </c>
      <c r="L3734">
        <v>1416932133</v>
      </c>
      <c r="M3734" s="10">
        <f t="shared" si="350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351"/>
        <v>32.75</v>
      </c>
      <c r="S3734" s="7" t="str">
        <f t="shared" si="352"/>
        <v>theater</v>
      </c>
      <c r="T3734" s="7" t="str">
        <f t="shared" si="353"/>
        <v>plays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348"/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0">
        <f t="shared" si="349"/>
        <v>42112.9375</v>
      </c>
      <c r="L3735">
        <v>1428539708</v>
      </c>
      <c r="M3735" s="10">
        <f t="shared" si="350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6">
        <v>0</v>
      </c>
      <c r="S3735" s="7" t="str">
        <f t="shared" si="352"/>
        <v>theater</v>
      </c>
      <c r="T3735" s="7" t="str">
        <f t="shared" si="353"/>
        <v>plays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348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 s="10">
        <f t="shared" si="349"/>
        <v>42149.901574074072</v>
      </c>
      <c r="L3736">
        <v>1427405896</v>
      </c>
      <c r="M3736" s="10">
        <f t="shared" si="350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351"/>
        <v>61</v>
      </c>
      <c r="S3736" s="7" t="str">
        <f t="shared" si="352"/>
        <v>theater</v>
      </c>
      <c r="T3736" s="7" t="str">
        <f t="shared" si="353"/>
        <v>plays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348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 s="10">
        <f t="shared" si="349"/>
        <v>42152.693159722221</v>
      </c>
      <c r="L3737">
        <v>1430239089</v>
      </c>
      <c r="M3737" s="10">
        <f t="shared" si="350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351"/>
        <v>10</v>
      </c>
      <c r="S3737" s="7" t="str">
        <f t="shared" si="352"/>
        <v>theater</v>
      </c>
      <c r="T3737" s="7" t="str">
        <f t="shared" si="353"/>
        <v>plays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348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 s="10">
        <f t="shared" si="349"/>
        <v>42086.75</v>
      </c>
      <c r="L3738">
        <v>1423847093</v>
      </c>
      <c r="M3738" s="10">
        <f t="shared" si="350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351"/>
        <v>10</v>
      </c>
      <c r="S3738" s="7" t="str">
        <f t="shared" si="352"/>
        <v>theater</v>
      </c>
      <c r="T3738" s="7" t="str">
        <f t="shared" si="353"/>
        <v>plays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348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 s="10">
        <f t="shared" si="349"/>
        <v>42320.290972222225</v>
      </c>
      <c r="L3739">
        <v>1445358903</v>
      </c>
      <c r="M3739" s="10">
        <f t="shared" si="350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351"/>
        <v>37.5</v>
      </c>
      <c r="S3739" s="7" t="str">
        <f t="shared" si="352"/>
        <v>theater</v>
      </c>
      <c r="T3739" s="7" t="str">
        <f t="shared" si="353"/>
        <v>plays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348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 s="10">
        <f t="shared" si="349"/>
        <v>41835.916666666664</v>
      </c>
      <c r="L3740">
        <v>1403562705</v>
      </c>
      <c r="M3740" s="10">
        <f t="shared" si="350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351"/>
        <v>45</v>
      </c>
      <c r="S3740" s="7" t="str">
        <f t="shared" si="352"/>
        <v>theater</v>
      </c>
      <c r="T3740" s="7" t="str">
        <f t="shared" si="353"/>
        <v>plays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348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 s="10">
        <f t="shared" si="349"/>
        <v>42568.449861111112</v>
      </c>
      <c r="L3741">
        <v>1467024468</v>
      </c>
      <c r="M3741" s="10">
        <f t="shared" si="350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351"/>
        <v>100.625</v>
      </c>
      <c r="S3741" s="7" t="str">
        <f t="shared" si="352"/>
        <v>theater</v>
      </c>
      <c r="T3741" s="7" t="str">
        <f t="shared" si="353"/>
        <v>plays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348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 s="10">
        <f t="shared" si="349"/>
        <v>41863.079143518517</v>
      </c>
      <c r="L3742">
        <v>1405217355</v>
      </c>
      <c r="M3742" s="10">
        <f t="shared" si="350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351"/>
        <v>25.571428571428573</v>
      </c>
      <c r="S3742" s="7" t="str">
        <f t="shared" si="352"/>
        <v>theater</v>
      </c>
      <c r="T3742" s="7" t="str">
        <f t="shared" si="353"/>
        <v>plays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348"/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0">
        <f t="shared" si="349"/>
        <v>42355.920717592591</v>
      </c>
      <c r="L3743">
        <v>1447797950</v>
      </c>
      <c r="M3743" s="10">
        <f t="shared" si="350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6">
        <v>0</v>
      </c>
      <c r="S3743" s="7" t="str">
        <f t="shared" si="352"/>
        <v>theater</v>
      </c>
      <c r="T3743" s="7" t="str">
        <f t="shared" si="353"/>
        <v>plays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348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 s="10">
        <f t="shared" si="349"/>
        <v>41888.214629629627</v>
      </c>
      <c r="L3744">
        <v>1407388144</v>
      </c>
      <c r="M3744" s="10">
        <f t="shared" si="350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351"/>
        <v>25</v>
      </c>
      <c r="S3744" s="7" t="str">
        <f t="shared" si="352"/>
        <v>theater</v>
      </c>
      <c r="T3744" s="7" t="str">
        <f t="shared" si="353"/>
        <v>plays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348"/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0">
        <f t="shared" si="349"/>
        <v>41823.710231481484</v>
      </c>
      <c r="L3745">
        <v>1401814964</v>
      </c>
      <c r="M3745" s="10">
        <f t="shared" si="350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6">
        <v>0</v>
      </c>
      <c r="S3745" s="7" t="str">
        <f t="shared" si="352"/>
        <v>theater</v>
      </c>
      <c r="T3745" s="7" t="str">
        <f t="shared" si="353"/>
        <v>plays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348"/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0">
        <f t="shared" si="349"/>
        <v>41825.165972222225</v>
      </c>
      <c r="L3746">
        <v>1401823952</v>
      </c>
      <c r="M3746" s="10">
        <f t="shared" si="350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6">
        <v>0</v>
      </c>
      <c r="S3746" s="7" t="str">
        <f t="shared" si="352"/>
        <v>theater</v>
      </c>
      <c r="T3746" s="7" t="str">
        <f t="shared" si="353"/>
        <v>plays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348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 s="10">
        <f t="shared" si="349"/>
        <v>41861.697939814818</v>
      </c>
      <c r="L3747">
        <v>1405097102</v>
      </c>
      <c r="M3747" s="10">
        <f t="shared" si="350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351"/>
        <v>10</v>
      </c>
      <c r="S3747" s="7" t="str">
        <f t="shared" si="352"/>
        <v>theater</v>
      </c>
      <c r="T3747" s="7" t="str">
        <f t="shared" si="353"/>
        <v>plays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348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 s="10">
        <f t="shared" si="349"/>
        <v>42651.389340277776</v>
      </c>
      <c r="L3748">
        <v>1473326439</v>
      </c>
      <c r="M3748" s="10">
        <f t="shared" si="350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351"/>
        <v>202</v>
      </c>
      <c r="S3748" s="7" t="str">
        <f t="shared" si="352"/>
        <v>theater</v>
      </c>
      <c r="T3748" s="7" t="str">
        <f t="shared" si="353"/>
        <v>plays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348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 s="10">
        <f t="shared" si="349"/>
        <v>42190.957638888889</v>
      </c>
      <c r="L3749">
        <v>1433833896</v>
      </c>
      <c r="M3749" s="10">
        <f t="shared" si="350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351"/>
        <v>25</v>
      </c>
      <c r="S3749" s="7" t="str">
        <f t="shared" si="352"/>
        <v>theater</v>
      </c>
      <c r="T3749" s="7" t="str">
        <f t="shared" si="353"/>
        <v>plays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348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 s="10">
        <f t="shared" si="349"/>
        <v>42416.249305555553</v>
      </c>
      <c r="L3750">
        <v>1453827436</v>
      </c>
      <c r="M3750" s="10">
        <f t="shared" si="350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351"/>
        <v>99.538461538461533</v>
      </c>
      <c r="S3750" s="7" t="str">
        <f t="shared" si="352"/>
        <v>theater</v>
      </c>
      <c r="T3750" s="7" t="str">
        <f t="shared" si="353"/>
        <v>musical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348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 s="10">
        <f t="shared" si="349"/>
        <v>42489.165972222225</v>
      </c>
      <c r="L3751">
        <v>1459220588</v>
      </c>
      <c r="M3751" s="10">
        <f t="shared" si="350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351"/>
        <v>75</v>
      </c>
      <c r="S3751" s="7" t="str">
        <f t="shared" si="352"/>
        <v>theater</v>
      </c>
      <c r="T3751" s="7" t="str">
        <f t="shared" si="353"/>
        <v>musical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348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 s="10">
        <f t="shared" si="349"/>
        <v>42045.332638888889</v>
      </c>
      <c r="L3752">
        <v>1421105608</v>
      </c>
      <c r="M3752" s="10">
        <f t="shared" si="350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351"/>
        <v>215.25</v>
      </c>
      <c r="S3752" s="7" t="str">
        <f t="shared" si="352"/>
        <v>theater</v>
      </c>
      <c r="T3752" s="7" t="str">
        <f t="shared" si="353"/>
        <v>musical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348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 s="10">
        <f t="shared" si="349"/>
        <v>42462.993900462956</v>
      </c>
      <c r="L3753">
        <v>1454460673</v>
      </c>
      <c r="M3753" s="10">
        <f t="shared" si="350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351"/>
        <v>120.54545454545455</v>
      </c>
      <c r="S3753" s="7" t="str">
        <f t="shared" si="352"/>
        <v>theater</v>
      </c>
      <c r="T3753" s="7" t="str">
        <f t="shared" si="353"/>
        <v>musical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348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 s="10">
        <f t="shared" si="349"/>
        <v>42659.875</v>
      </c>
      <c r="L3754">
        <v>1473189335</v>
      </c>
      <c r="M3754" s="10">
        <f t="shared" si="350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351"/>
        <v>37.666666666666664</v>
      </c>
      <c r="S3754" s="7" t="str">
        <f t="shared" si="352"/>
        <v>theater</v>
      </c>
      <c r="T3754" s="7" t="str">
        <f t="shared" si="353"/>
        <v>musical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348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 s="10">
        <f t="shared" si="349"/>
        <v>42158</v>
      </c>
      <c r="L3755">
        <v>1430768800</v>
      </c>
      <c r="M3755" s="10">
        <f t="shared" si="350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351"/>
        <v>172.23333333333332</v>
      </c>
      <c r="S3755" s="7" t="str">
        <f t="shared" si="352"/>
        <v>theater</v>
      </c>
      <c r="T3755" s="7" t="str">
        <f t="shared" si="353"/>
        <v>musical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348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 s="10">
        <f t="shared" si="349"/>
        <v>41846.207638888889</v>
      </c>
      <c r="L3756">
        <v>1403125737</v>
      </c>
      <c r="M3756" s="10">
        <f t="shared" si="350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351"/>
        <v>111.11111111111111</v>
      </c>
      <c r="S3756" s="7" t="str">
        <f t="shared" si="352"/>
        <v>theater</v>
      </c>
      <c r="T3756" s="7" t="str">
        <f t="shared" si="353"/>
        <v>musical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348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 s="10">
        <f t="shared" si="349"/>
        <v>42475.866979166662</v>
      </c>
      <c r="L3757">
        <v>1458161307</v>
      </c>
      <c r="M3757" s="10">
        <f t="shared" si="350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351"/>
        <v>25.464285714285715</v>
      </c>
      <c r="S3757" s="7" t="str">
        <f t="shared" si="352"/>
        <v>theater</v>
      </c>
      <c r="T3757" s="7" t="str">
        <f t="shared" si="353"/>
        <v>musical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348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 s="10">
        <f t="shared" si="349"/>
        <v>41801.814791666664</v>
      </c>
      <c r="L3758">
        <v>1399923198</v>
      </c>
      <c r="M3758" s="10">
        <f t="shared" si="350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351"/>
        <v>267.64705882352939</v>
      </c>
      <c r="S3758" s="7" t="str">
        <f t="shared" si="352"/>
        <v>theater</v>
      </c>
      <c r="T3758" s="7" t="str">
        <f t="shared" si="353"/>
        <v>musical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348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 s="10">
        <f t="shared" si="349"/>
        <v>41974.850868055553</v>
      </c>
      <c r="L3759">
        <v>1415737515</v>
      </c>
      <c r="M3759" s="10">
        <f t="shared" si="350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351"/>
        <v>75.959999999999994</v>
      </c>
      <c r="S3759" s="7" t="str">
        <f t="shared" si="352"/>
        <v>theater</v>
      </c>
      <c r="T3759" s="7" t="str">
        <f t="shared" si="353"/>
        <v>musical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348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 s="10">
        <f t="shared" si="349"/>
        <v>41778.208333333336</v>
      </c>
      <c r="L3760">
        <v>1397819938</v>
      </c>
      <c r="M3760" s="10">
        <f t="shared" si="350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351"/>
        <v>59.03846153846154</v>
      </c>
      <c r="S3760" s="7" t="str">
        <f t="shared" si="352"/>
        <v>theater</v>
      </c>
      <c r="T3760" s="7" t="str">
        <f t="shared" si="353"/>
        <v>musical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348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 s="10">
        <f t="shared" si="349"/>
        <v>42242.108252314814</v>
      </c>
      <c r="L3761">
        <v>1435372553</v>
      </c>
      <c r="M3761" s="10">
        <f t="shared" si="350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351"/>
        <v>50.111022727272733</v>
      </c>
      <c r="S3761" s="7" t="str">
        <f t="shared" si="352"/>
        <v>theater</v>
      </c>
      <c r="T3761" s="7" t="str">
        <f t="shared" si="353"/>
        <v>musical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348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 s="10">
        <f t="shared" si="349"/>
        <v>41764.525300925925</v>
      </c>
      <c r="L3762">
        <v>1397133386</v>
      </c>
      <c r="M3762" s="10">
        <f t="shared" si="350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351"/>
        <v>55.502967032967035</v>
      </c>
      <c r="S3762" s="7" t="str">
        <f t="shared" si="352"/>
        <v>theater</v>
      </c>
      <c r="T3762" s="7" t="str">
        <f t="shared" si="353"/>
        <v>musical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348"/>
        <v>1</v>
      </c>
      <c r="G3763" t="s">
        <v>8219</v>
      </c>
      <c r="H3763" t="s">
        <v>8225</v>
      </c>
      <c r="I3763" t="s">
        <v>8247</v>
      </c>
      <c r="J3763">
        <v>1439247600</v>
      </c>
      <c r="K3763" s="10">
        <f t="shared" si="349"/>
        <v>42226.958333333328</v>
      </c>
      <c r="L3763">
        <v>1434625937</v>
      </c>
      <c r="M3763" s="10">
        <f t="shared" si="350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351"/>
        <v>166.66666666666666</v>
      </c>
      <c r="S3763" s="7" t="str">
        <f t="shared" si="352"/>
        <v>theater</v>
      </c>
      <c r="T3763" s="7" t="str">
        <f t="shared" si="353"/>
        <v>musical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348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 s="10">
        <f t="shared" si="349"/>
        <v>42218.813530092593</v>
      </c>
      <c r="L3764">
        <v>1436383889</v>
      </c>
      <c r="M3764" s="10">
        <f t="shared" si="350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351"/>
        <v>47.428571428571431</v>
      </c>
      <c r="S3764" s="7" t="str">
        <f t="shared" si="352"/>
        <v>theater</v>
      </c>
      <c r="T3764" s="7" t="str">
        <f t="shared" si="353"/>
        <v>musical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348"/>
        <v>1</v>
      </c>
      <c r="G3765" t="s">
        <v>8219</v>
      </c>
      <c r="H3765" t="s">
        <v>8224</v>
      </c>
      <c r="I3765" t="s">
        <v>8246</v>
      </c>
      <c r="J3765">
        <v>1427907626</v>
      </c>
      <c r="K3765" s="10">
        <f t="shared" si="349"/>
        <v>42095.708634259259</v>
      </c>
      <c r="L3765">
        <v>1425319226</v>
      </c>
      <c r="M3765" s="10">
        <f t="shared" si="350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351"/>
        <v>64.935064935064929</v>
      </c>
      <c r="S3765" s="7" t="str">
        <f t="shared" si="352"/>
        <v>theater</v>
      </c>
      <c r="T3765" s="7" t="str">
        <f t="shared" si="353"/>
        <v>musical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348"/>
        <v>1</v>
      </c>
      <c r="G3766" t="s">
        <v>8219</v>
      </c>
      <c r="H3766" t="s">
        <v>8224</v>
      </c>
      <c r="I3766" t="s">
        <v>8246</v>
      </c>
      <c r="J3766">
        <v>1464482160</v>
      </c>
      <c r="K3766" s="10">
        <f t="shared" si="349"/>
        <v>42519.024999999994</v>
      </c>
      <c r="L3766">
        <v>1462824832</v>
      </c>
      <c r="M3766" s="10">
        <f t="shared" si="350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351"/>
        <v>55.555555555555557</v>
      </c>
      <c r="S3766" s="7" t="str">
        <f t="shared" si="352"/>
        <v>theater</v>
      </c>
      <c r="T3766" s="7" t="str">
        <f t="shared" si="353"/>
        <v>musical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348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 s="10">
        <f t="shared" si="349"/>
        <v>41850.776412037041</v>
      </c>
      <c r="L3767">
        <v>1404153482</v>
      </c>
      <c r="M3767" s="10">
        <f t="shared" si="350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351"/>
        <v>74.224299065420567</v>
      </c>
      <c r="S3767" s="7" t="str">
        <f t="shared" si="352"/>
        <v>theater</v>
      </c>
      <c r="T3767" s="7" t="str">
        <f t="shared" si="353"/>
        <v>musical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348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 s="10">
        <f t="shared" si="349"/>
        <v>41823.167187500003</v>
      </c>
      <c r="L3768">
        <v>1401336045</v>
      </c>
      <c r="M3768" s="10">
        <f t="shared" si="350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351"/>
        <v>106.9271875</v>
      </c>
      <c r="S3768" s="7" t="str">
        <f t="shared" si="352"/>
        <v>theater</v>
      </c>
      <c r="T3768" s="7" t="str">
        <f t="shared" si="353"/>
        <v>musical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348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 s="10">
        <f t="shared" si="349"/>
        <v>42064.207638888889</v>
      </c>
      <c r="L3769">
        <v>1423960097</v>
      </c>
      <c r="M3769" s="10">
        <f t="shared" si="350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351"/>
        <v>41.696428571428569</v>
      </c>
      <c r="S3769" s="7" t="str">
        <f t="shared" si="352"/>
        <v>theater</v>
      </c>
      <c r="T3769" s="7" t="str">
        <f t="shared" si="353"/>
        <v>musical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348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 s="10">
        <f t="shared" si="349"/>
        <v>41802.727893518517</v>
      </c>
      <c r="L3770">
        <v>1400002090</v>
      </c>
      <c r="M3770" s="10">
        <f t="shared" si="350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351"/>
        <v>74.243275862068955</v>
      </c>
      <c r="S3770" s="7" t="str">
        <f t="shared" si="352"/>
        <v>theater</v>
      </c>
      <c r="T3770" s="7" t="str">
        <f t="shared" si="353"/>
        <v>musical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348"/>
        <v>1</v>
      </c>
      <c r="G3771" t="s">
        <v>8219</v>
      </c>
      <c r="H3771" t="s">
        <v>8224</v>
      </c>
      <c r="I3771" t="s">
        <v>8246</v>
      </c>
      <c r="J3771">
        <v>1460730079</v>
      </c>
      <c r="K3771" s="10">
        <f t="shared" si="349"/>
        <v>42475.598136574074</v>
      </c>
      <c r="L3771">
        <v>1458138079</v>
      </c>
      <c r="M3771" s="10">
        <f t="shared" si="350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351"/>
        <v>73.333333333333329</v>
      </c>
      <c r="S3771" s="7" t="str">
        <f t="shared" si="352"/>
        <v>theater</v>
      </c>
      <c r="T3771" s="7" t="str">
        <f t="shared" si="353"/>
        <v>musical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348"/>
        <v>1</v>
      </c>
      <c r="G3772" t="s">
        <v>8219</v>
      </c>
      <c r="H3772" t="s">
        <v>8225</v>
      </c>
      <c r="I3772" t="s">
        <v>8247</v>
      </c>
      <c r="J3772">
        <v>1434234010</v>
      </c>
      <c r="K3772" s="10">
        <f t="shared" si="349"/>
        <v>42168.930671296301</v>
      </c>
      <c r="L3772">
        <v>1431642010</v>
      </c>
      <c r="M3772" s="10">
        <f t="shared" si="350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351"/>
        <v>100</v>
      </c>
      <c r="S3772" s="7" t="str">
        <f t="shared" si="352"/>
        <v>theater</v>
      </c>
      <c r="T3772" s="7" t="str">
        <f t="shared" si="353"/>
        <v>musical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348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 s="10">
        <f t="shared" si="349"/>
        <v>42508</v>
      </c>
      <c r="L3773">
        <v>1462307652</v>
      </c>
      <c r="M3773" s="10">
        <f t="shared" si="350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351"/>
        <v>38.421052631578945</v>
      </c>
      <c r="S3773" s="7" t="str">
        <f t="shared" si="352"/>
        <v>theater</v>
      </c>
      <c r="T3773" s="7" t="str">
        <f t="shared" si="353"/>
        <v>musical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348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 s="10">
        <f t="shared" si="349"/>
        <v>42703.25</v>
      </c>
      <c r="L3774">
        <v>1478616506</v>
      </c>
      <c r="M3774" s="10">
        <f t="shared" si="350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351"/>
        <v>166.96969696969697</v>
      </c>
      <c r="S3774" s="7" t="str">
        <f t="shared" si="352"/>
        <v>theater</v>
      </c>
      <c r="T3774" s="7" t="str">
        <f t="shared" si="353"/>
        <v>musical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348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 s="10">
        <f t="shared" si="349"/>
        <v>42689.088888888888</v>
      </c>
      <c r="L3775">
        <v>1476317247</v>
      </c>
      <c r="M3775" s="10">
        <f t="shared" si="350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351"/>
        <v>94.912280701754383</v>
      </c>
      <c r="S3775" s="7" t="str">
        <f t="shared" si="352"/>
        <v>theater</v>
      </c>
      <c r="T3775" s="7" t="str">
        <f t="shared" si="353"/>
        <v>musical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348"/>
        <v>1</v>
      </c>
      <c r="G3776" t="s">
        <v>8219</v>
      </c>
      <c r="H3776" t="s">
        <v>8229</v>
      </c>
      <c r="I3776" t="s">
        <v>8251</v>
      </c>
      <c r="J3776">
        <v>1428606055</v>
      </c>
      <c r="K3776" s="10">
        <f t="shared" si="349"/>
        <v>42103.792303240742</v>
      </c>
      <c r="L3776">
        <v>1427223655</v>
      </c>
      <c r="M3776" s="10">
        <f t="shared" si="350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351"/>
        <v>100</v>
      </c>
      <c r="S3776" s="7" t="str">
        <f t="shared" si="352"/>
        <v>theater</v>
      </c>
      <c r="T3776" s="7" t="str">
        <f t="shared" si="353"/>
        <v>musical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348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 s="10">
        <f t="shared" si="349"/>
        <v>42103.166666666672</v>
      </c>
      <c r="L3777">
        <v>1426199843</v>
      </c>
      <c r="M3777" s="10">
        <f t="shared" si="350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351"/>
        <v>143.21428571428572</v>
      </c>
      <c r="S3777" s="7" t="str">
        <f t="shared" si="352"/>
        <v>theater</v>
      </c>
      <c r="T3777" s="7" t="str">
        <f t="shared" si="353"/>
        <v>musical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348"/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 s="10">
        <f t="shared" si="349"/>
        <v>41852.041666666664</v>
      </c>
      <c r="L3778">
        <v>1403599778</v>
      </c>
      <c r="M3778" s="10">
        <f t="shared" si="350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6">
        <f t="shared" si="351"/>
        <v>90.819148936170208</v>
      </c>
      <c r="S3778" s="7" t="str">
        <f t="shared" si="352"/>
        <v>theater</v>
      </c>
      <c r="T3778" s="7" t="str">
        <f t="shared" si="353"/>
        <v>musical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354">E3779/D3779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 s="10">
        <f t="shared" ref="K3779:K3842" si="355">(((J3779/60)/60)/24)+DATE(1970,1,1)</f>
        <v>41909.166666666664</v>
      </c>
      <c r="L3779">
        <v>1409884821</v>
      </c>
      <c r="M3779" s="10">
        <f t="shared" ref="M3779:M3842" si="356">(((L3779/60)/60)/24)+DATE(1970,1,1)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6">
        <f t="shared" ref="R3779:R3842" si="357">E3779/O3779</f>
        <v>48.542372881355931</v>
      </c>
      <c r="S3779" s="7" t="str">
        <f t="shared" ref="S3779:S3842" si="358">LEFT($Q3779,FIND("/",$Q3779)-1)</f>
        <v>theater</v>
      </c>
      <c r="T3779" s="7" t="str">
        <f t="shared" ref="T3779:T3842" si="359">RIGHT($Q3779,LEN($Q3779)-FIND("/",$Q3779))</f>
        <v>musical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354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 s="10">
        <f t="shared" si="355"/>
        <v>42049.819212962961</v>
      </c>
      <c r="L3780">
        <v>1418758780</v>
      </c>
      <c r="M3780" s="10">
        <f t="shared" si="356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357"/>
        <v>70.027777777777771</v>
      </c>
      <c r="S3780" s="7" t="str">
        <f t="shared" si="358"/>
        <v>theater</v>
      </c>
      <c r="T3780" s="7" t="str">
        <f t="shared" si="359"/>
        <v>musical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354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 s="10">
        <f t="shared" si="355"/>
        <v>42455.693750000006</v>
      </c>
      <c r="L3781">
        <v>1456421940</v>
      </c>
      <c r="M3781" s="10">
        <f t="shared" si="356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357"/>
        <v>135.62608695652173</v>
      </c>
      <c r="S3781" s="7" t="str">
        <f t="shared" si="358"/>
        <v>theater</v>
      </c>
      <c r="T3781" s="7" t="str">
        <f t="shared" si="359"/>
        <v>musical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354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 s="10">
        <f t="shared" si="355"/>
        <v>42198.837499999994</v>
      </c>
      <c r="L3782">
        <v>1433999785</v>
      </c>
      <c r="M3782" s="10">
        <f t="shared" si="356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357"/>
        <v>100</v>
      </c>
      <c r="S3782" s="7" t="str">
        <f t="shared" si="358"/>
        <v>theater</v>
      </c>
      <c r="T3782" s="7" t="str">
        <f t="shared" si="359"/>
        <v>musical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354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 s="10">
        <f t="shared" si="355"/>
        <v>41890.882928240739</v>
      </c>
      <c r="L3783">
        <v>1408050685</v>
      </c>
      <c r="M3783" s="10">
        <f t="shared" si="356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357"/>
        <v>94.90384615384616</v>
      </c>
      <c r="S3783" s="7" t="str">
        <f t="shared" si="358"/>
        <v>theater</v>
      </c>
      <c r="T3783" s="7" t="str">
        <f t="shared" si="359"/>
        <v>musical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354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 s="10">
        <f t="shared" si="355"/>
        <v>42575.958333333328</v>
      </c>
      <c r="L3784">
        <v>1466887297</v>
      </c>
      <c r="M3784" s="10">
        <f t="shared" si="356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357"/>
        <v>75.370370370370367</v>
      </c>
      <c r="S3784" s="7" t="str">
        <f t="shared" si="358"/>
        <v>theater</v>
      </c>
      <c r="T3784" s="7" t="str">
        <f t="shared" si="359"/>
        <v>musical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354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 s="10">
        <f t="shared" si="355"/>
        <v>42444.666666666672</v>
      </c>
      <c r="L3785">
        <v>1455938520</v>
      </c>
      <c r="M3785" s="10">
        <f t="shared" si="356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357"/>
        <v>64.458333333333329</v>
      </c>
      <c r="S3785" s="7" t="str">
        <f t="shared" si="358"/>
        <v>theater</v>
      </c>
      <c r="T3785" s="7" t="str">
        <f t="shared" si="359"/>
        <v>musical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354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 s="10">
        <f t="shared" si="355"/>
        <v>42561.980694444443</v>
      </c>
      <c r="L3786">
        <v>1465601532</v>
      </c>
      <c r="M3786" s="10">
        <f t="shared" si="356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357"/>
        <v>115</v>
      </c>
      <c r="S3786" s="7" t="str">
        <f t="shared" si="358"/>
        <v>theater</v>
      </c>
      <c r="T3786" s="7" t="str">
        <f t="shared" si="359"/>
        <v>musical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354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 s="10">
        <f t="shared" si="355"/>
        <v>42584.418749999997</v>
      </c>
      <c r="L3787">
        <v>1467040769</v>
      </c>
      <c r="M3787" s="10">
        <f t="shared" si="356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357"/>
        <v>100.5</v>
      </c>
      <c r="S3787" s="7" t="str">
        <f t="shared" si="358"/>
        <v>theater</v>
      </c>
      <c r="T3787" s="7" t="str">
        <f t="shared" si="359"/>
        <v>musical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354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 s="10">
        <f t="shared" si="355"/>
        <v>42517.037905092591</v>
      </c>
      <c r="L3788">
        <v>1461718475</v>
      </c>
      <c r="M3788" s="10">
        <f t="shared" si="356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357"/>
        <v>93.774647887323937</v>
      </c>
      <c r="S3788" s="7" t="str">
        <f t="shared" si="358"/>
        <v>theater</v>
      </c>
      <c r="T3788" s="7" t="str">
        <f t="shared" si="359"/>
        <v>musical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354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 s="10">
        <f t="shared" si="355"/>
        <v>42196.165972222225</v>
      </c>
      <c r="L3789">
        <v>1434113406</v>
      </c>
      <c r="M3789" s="10">
        <f t="shared" si="356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357"/>
        <v>35.1</v>
      </c>
      <c r="S3789" s="7" t="str">
        <f t="shared" si="358"/>
        <v>theater</v>
      </c>
      <c r="T3789" s="7" t="str">
        <f t="shared" si="359"/>
        <v>musical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354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 s="10">
        <f t="shared" si="355"/>
        <v>42361.679166666669</v>
      </c>
      <c r="L3790">
        <v>1448469719</v>
      </c>
      <c r="M3790" s="10">
        <f t="shared" si="356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357"/>
        <v>500</v>
      </c>
      <c r="S3790" s="7" t="str">
        <f t="shared" si="358"/>
        <v>theater</v>
      </c>
      <c r="T3790" s="7" t="str">
        <f t="shared" si="359"/>
        <v>musical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354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 s="10">
        <f t="shared" si="355"/>
        <v>42170.798819444448</v>
      </c>
      <c r="L3791">
        <v>1431630618</v>
      </c>
      <c r="M3791" s="10">
        <f t="shared" si="356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357"/>
        <v>29</v>
      </c>
      <c r="S3791" s="7" t="str">
        <f t="shared" si="358"/>
        <v>theater</v>
      </c>
      <c r="T3791" s="7" t="str">
        <f t="shared" si="359"/>
        <v>musical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354"/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0">
        <f t="shared" si="355"/>
        <v>42696.708599537036</v>
      </c>
      <c r="L3792">
        <v>1477238423</v>
      </c>
      <c r="M3792" s="10">
        <f t="shared" si="356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6">
        <v>0</v>
      </c>
      <c r="S3792" s="7" t="str">
        <f t="shared" si="358"/>
        <v>theater</v>
      </c>
      <c r="T3792" s="7" t="str">
        <f t="shared" si="359"/>
        <v>musical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354"/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0">
        <f t="shared" si="355"/>
        <v>41826.692037037035</v>
      </c>
      <c r="L3793">
        <v>1399480592</v>
      </c>
      <c r="M3793" s="10">
        <f t="shared" si="356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6">
        <v>0</v>
      </c>
      <c r="S3793" s="7" t="str">
        <f t="shared" si="358"/>
        <v>theater</v>
      </c>
      <c r="T3793" s="7" t="str">
        <f t="shared" si="359"/>
        <v>musical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354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 s="10">
        <f t="shared" si="355"/>
        <v>42200.447013888886</v>
      </c>
      <c r="L3794">
        <v>1434365022</v>
      </c>
      <c r="M3794" s="10">
        <f t="shared" si="356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357"/>
        <v>17.5</v>
      </c>
      <c r="S3794" s="7" t="str">
        <f t="shared" si="358"/>
        <v>theater</v>
      </c>
      <c r="T3794" s="7" t="str">
        <f t="shared" si="359"/>
        <v>musical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354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 s="10">
        <f t="shared" si="355"/>
        <v>41989.938993055555</v>
      </c>
      <c r="L3795">
        <v>1416954729</v>
      </c>
      <c r="M3795" s="10">
        <f t="shared" si="356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357"/>
        <v>174</v>
      </c>
      <c r="S3795" s="7" t="str">
        <f t="shared" si="358"/>
        <v>theater</v>
      </c>
      <c r="T3795" s="7" t="str">
        <f t="shared" si="359"/>
        <v>musical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354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 s="10">
        <f t="shared" si="355"/>
        <v>42162.58048611111</v>
      </c>
      <c r="L3796">
        <v>1431093354</v>
      </c>
      <c r="M3796" s="10">
        <f t="shared" si="356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357"/>
        <v>50</v>
      </c>
      <c r="S3796" s="7" t="str">
        <f t="shared" si="358"/>
        <v>theater</v>
      </c>
      <c r="T3796" s="7" t="str">
        <f t="shared" si="359"/>
        <v>musical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354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 s="10">
        <f t="shared" si="355"/>
        <v>42244.9375</v>
      </c>
      <c r="L3797">
        <v>1437042490</v>
      </c>
      <c r="M3797" s="10">
        <f t="shared" si="356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357"/>
        <v>5</v>
      </c>
      <c r="S3797" s="7" t="str">
        <f t="shared" si="358"/>
        <v>theater</v>
      </c>
      <c r="T3797" s="7" t="str">
        <f t="shared" si="359"/>
        <v>musical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354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 s="10">
        <f t="shared" si="355"/>
        <v>42749.029583333337</v>
      </c>
      <c r="L3798">
        <v>1479170556</v>
      </c>
      <c r="M3798" s="10">
        <f t="shared" si="356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357"/>
        <v>1</v>
      </c>
      <c r="S3798" s="7" t="str">
        <f t="shared" si="358"/>
        <v>theater</v>
      </c>
      <c r="T3798" s="7" t="str">
        <f t="shared" si="359"/>
        <v>musical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354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 s="10">
        <f t="shared" si="355"/>
        <v>42114.881539351853</v>
      </c>
      <c r="L3799">
        <v>1426972165</v>
      </c>
      <c r="M3799" s="10">
        <f t="shared" si="356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357"/>
        <v>145.40540540540542</v>
      </c>
      <c r="S3799" s="7" t="str">
        <f t="shared" si="358"/>
        <v>theater</v>
      </c>
      <c r="T3799" s="7" t="str">
        <f t="shared" si="359"/>
        <v>musical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354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 s="10">
        <f t="shared" si="355"/>
        <v>41861.722777777781</v>
      </c>
      <c r="L3800">
        <v>1405099248</v>
      </c>
      <c r="M3800" s="10">
        <f t="shared" si="356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357"/>
        <v>205</v>
      </c>
      <c r="S3800" s="7" t="str">
        <f t="shared" si="358"/>
        <v>theater</v>
      </c>
      <c r="T3800" s="7" t="str">
        <f t="shared" si="359"/>
        <v>musical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354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 s="10">
        <f t="shared" si="355"/>
        <v>42440.93105324074</v>
      </c>
      <c r="L3801">
        <v>1455142843</v>
      </c>
      <c r="M3801" s="10">
        <f t="shared" si="356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357"/>
        <v>100.5</v>
      </c>
      <c r="S3801" s="7" t="str">
        <f t="shared" si="358"/>
        <v>theater</v>
      </c>
      <c r="T3801" s="7" t="str">
        <f t="shared" si="359"/>
        <v>musical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354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 s="10">
        <f t="shared" si="355"/>
        <v>42015.207638888889</v>
      </c>
      <c r="L3802">
        <v>1418146883</v>
      </c>
      <c r="M3802" s="10">
        <f t="shared" si="356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357"/>
        <v>55.0625</v>
      </c>
      <c r="S3802" s="7" t="str">
        <f t="shared" si="358"/>
        <v>theater</v>
      </c>
      <c r="T3802" s="7" t="str">
        <f t="shared" si="359"/>
        <v>musical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354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 s="10">
        <f t="shared" si="355"/>
        <v>42006.676111111112</v>
      </c>
      <c r="L3803">
        <v>1417536816</v>
      </c>
      <c r="M3803" s="10">
        <f t="shared" si="356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357"/>
        <v>47.333333333333336</v>
      </c>
      <c r="S3803" s="7" t="str">
        <f t="shared" si="358"/>
        <v>theater</v>
      </c>
      <c r="T3803" s="7" t="str">
        <f t="shared" si="359"/>
        <v>musical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354"/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0">
        <f t="shared" si="355"/>
        <v>42299.126226851848</v>
      </c>
      <c r="L3804">
        <v>1442890906</v>
      </c>
      <c r="M3804" s="10">
        <f t="shared" si="356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6">
        <v>0</v>
      </c>
      <c r="S3804" s="7" t="str">
        <f t="shared" si="358"/>
        <v>theater</v>
      </c>
      <c r="T3804" s="7" t="str">
        <f t="shared" si="359"/>
        <v>musical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354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 s="10">
        <f t="shared" si="355"/>
        <v>42433.971851851849</v>
      </c>
      <c r="L3805">
        <v>1454541568</v>
      </c>
      <c r="M3805" s="10">
        <f t="shared" si="356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357"/>
        <v>58.95</v>
      </c>
      <c r="S3805" s="7" t="str">
        <f t="shared" si="358"/>
        <v>theater</v>
      </c>
      <c r="T3805" s="7" t="str">
        <f t="shared" si="359"/>
        <v>musical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354"/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0">
        <f t="shared" si="355"/>
        <v>42582.291666666672</v>
      </c>
      <c r="L3806">
        <v>1465172024</v>
      </c>
      <c r="M3806" s="10">
        <f t="shared" si="356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6">
        <v>0</v>
      </c>
      <c r="S3806" s="7" t="str">
        <f t="shared" si="358"/>
        <v>theater</v>
      </c>
      <c r="T3806" s="7" t="str">
        <f t="shared" si="359"/>
        <v>musical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354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 s="10">
        <f t="shared" si="355"/>
        <v>41909.887037037035</v>
      </c>
      <c r="L3807">
        <v>1406668640</v>
      </c>
      <c r="M3807" s="10">
        <f t="shared" si="356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357"/>
        <v>1.5</v>
      </c>
      <c r="S3807" s="7" t="str">
        <f t="shared" si="358"/>
        <v>theater</v>
      </c>
      <c r="T3807" s="7" t="str">
        <f t="shared" si="359"/>
        <v>musical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354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 s="10">
        <f t="shared" si="355"/>
        <v>41819.259039351848</v>
      </c>
      <c r="L3808">
        <v>1402294381</v>
      </c>
      <c r="M3808" s="10">
        <f t="shared" si="356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357"/>
        <v>5</v>
      </c>
      <c r="S3808" s="7" t="str">
        <f t="shared" si="358"/>
        <v>theater</v>
      </c>
      <c r="T3808" s="7" t="str">
        <f t="shared" si="359"/>
        <v>musical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354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 s="10">
        <f t="shared" si="355"/>
        <v>42097.909016203703</v>
      </c>
      <c r="L3809">
        <v>1427492939</v>
      </c>
      <c r="M3809" s="10">
        <f t="shared" si="356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357"/>
        <v>50.555555555555557</v>
      </c>
      <c r="S3809" s="7" t="str">
        <f t="shared" si="358"/>
        <v>theater</v>
      </c>
      <c r="T3809" s="7" t="str">
        <f t="shared" si="359"/>
        <v>musical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354"/>
        <v>1</v>
      </c>
      <c r="G3810" t="s">
        <v>8219</v>
      </c>
      <c r="H3810" t="s">
        <v>8225</v>
      </c>
      <c r="I3810" t="s">
        <v>8247</v>
      </c>
      <c r="J3810">
        <v>1429955619</v>
      </c>
      <c r="K3810" s="10">
        <f t="shared" si="355"/>
        <v>42119.412256944444</v>
      </c>
      <c r="L3810">
        <v>1424775219</v>
      </c>
      <c r="M3810" s="10">
        <f t="shared" si="356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357"/>
        <v>41.666666666666664</v>
      </c>
      <c r="S3810" s="7" t="str">
        <f t="shared" si="358"/>
        <v>theater</v>
      </c>
      <c r="T3810" s="7" t="str">
        <f t="shared" si="359"/>
        <v>plays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354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 s="10">
        <f t="shared" si="355"/>
        <v>41850.958333333336</v>
      </c>
      <c r="L3811">
        <v>1402403907</v>
      </c>
      <c r="M3811" s="10">
        <f t="shared" si="356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357"/>
        <v>53.289473684210527</v>
      </c>
      <c r="S3811" s="7" t="str">
        <f t="shared" si="358"/>
        <v>theater</v>
      </c>
      <c r="T3811" s="7" t="str">
        <f t="shared" si="359"/>
        <v>plays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354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 s="10">
        <f t="shared" si="355"/>
        <v>42084.807384259257</v>
      </c>
      <c r="L3812">
        <v>1424377358</v>
      </c>
      <c r="M3812" s="10">
        <f t="shared" si="356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357"/>
        <v>70.230769230769226</v>
      </c>
      <c r="S3812" s="7" t="str">
        <f t="shared" si="358"/>
        <v>theater</v>
      </c>
      <c r="T3812" s="7" t="str">
        <f t="shared" si="359"/>
        <v>plays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354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 s="10">
        <f t="shared" si="355"/>
        <v>42521.458333333328</v>
      </c>
      <c r="L3813">
        <v>1461769373</v>
      </c>
      <c r="M3813" s="10">
        <f t="shared" si="356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357"/>
        <v>43.421052631578945</v>
      </c>
      <c r="S3813" s="7" t="str">
        <f t="shared" si="358"/>
        <v>theater</v>
      </c>
      <c r="T3813" s="7" t="str">
        <f t="shared" si="359"/>
        <v>plays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354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 s="10">
        <f t="shared" si="355"/>
        <v>42156.165972222225</v>
      </c>
      <c r="L3814">
        <v>1429120908</v>
      </c>
      <c r="M3814" s="10">
        <f t="shared" si="356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357"/>
        <v>199.18181818181819</v>
      </c>
      <c r="S3814" s="7" t="str">
        <f t="shared" si="358"/>
        <v>theater</v>
      </c>
      <c r="T3814" s="7" t="str">
        <f t="shared" si="359"/>
        <v>plays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354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 s="10">
        <f t="shared" si="355"/>
        <v>42535.904861111107</v>
      </c>
      <c r="L3815">
        <v>1462603021</v>
      </c>
      <c r="M3815" s="10">
        <f t="shared" si="356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357"/>
        <v>78.518148148148143</v>
      </c>
      <c r="S3815" s="7" t="str">
        <f t="shared" si="358"/>
        <v>theater</v>
      </c>
      <c r="T3815" s="7" t="str">
        <f t="shared" si="359"/>
        <v>plays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354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 s="10">
        <f t="shared" si="355"/>
        <v>42095.165972222225</v>
      </c>
      <c r="L3816">
        <v>1424727712</v>
      </c>
      <c r="M3816" s="10">
        <f t="shared" si="356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357"/>
        <v>61.823529411764703</v>
      </c>
      <c r="S3816" s="7" t="str">
        <f t="shared" si="358"/>
        <v>theater</v>
      </c>
      <c r="T3816" s="7" t="str">
        <f t="shared" si="359"/>
        <v>plays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354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 s="10">
        <f t="shared" si="355"/>
        <v>42236.958333333328</v>
      </c>
      <c r="L3817">
        <v>1437545657</v>
      </c>
      <c r="M3817" s="10">
        <f t="shared" si="356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357"/>
        <v>50.000500000000002</v>
      </c>
      <c r="S3817" s="7" t="str">
        <f t="shared" si="358"/>
        <v>theater</v>
      </c>
      <c r="T3817" s="7" t="str">
        <f t="shared" si="359"/>
        <v>plays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354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 s="10">
        <f t="shared" si="355"/>
        <v>41837.690081018518</v>
      </c>
      <c r="L3818">
        <v>1403022823</v>
      </c>
      <c r="M3818" s="10">
        <f t="shared" si="356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357"/>
        <v>48.339729729729726</v>
      </c>
      <c r="S3818" s="7" t="str">
        <f t="shared" si="358"/>
        <v>theater</v>
      </c>
      <c r="T3818" s="7" t="str">
        <f t="shared" si="359"/>
        <v>plays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354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 s="10">
        <f t="shared" si="355"/>
        <v>42301.165972222225</v>
      </c>
      <c r="L3819">
        <v>1444236216</v>
      </c>
      <c r="M3819" s="10">
        <f t="shared" si="356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357"/>
        <v>107.25</v>
      </c>
      <c r="S3819" s="7" t="str">
        <f t="shared" si="358"/>
        <v>theater</v>
      </c>
      <c r="T3819" s="7" t="str">
        <f t="shared" si="359"/>
        <v>plays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354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 s="10">
        <f t="shared" si="355"/>
        <v>42075.800717592589</v>
      </c>
      <c r="L3820">
        <v>1423599182</v>
      </c>
      <c r="M3820" s="10">
        <f t="shared" si="356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357"/>
        <v>57</v>
      </c>
      <c r="S3820" s="7" t="str">
        <f t="shared" si="358"/>
        <v>theater</v>
      </c>
      <c r="T3820" s="7" t="str">
        <f t="shared" si="359"/>
        <v>plays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354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 s="10">
        <f t="shared" si="355"/>
        <v>42202.876388888893</v>
      </c>
      <c r="L3821">
        <v>1435554104</v>
      </c>
      <c r="M3821" s="10">
        <f t="shared" si="356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357"/>
        <v>40.92307692307692</v>
      </c>
      <c r="S3821" s="7" t="str">
        <f t="shared" si="358"/>
        <v>theater</v>
      </c>
      <c r="T3821" s="7" t="str">
        <f t="shared" si="359"/>
        <v>plays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354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 s="10">
        <f t="shared" si="355"/>
        <v>42190.651817129634</v>
      </c>
      <c r="L3822">
        <v>1433518717</v>
      </c>
      <c r="M3822" s="10">
        <f t="shared" si="356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357"/>
        <v>21.5</v>
      </c>
      <c r="S3822" s="7" t="str">
        <f t="shared" si="358"/>
        <v>theater</v>
      </c>
      <c r="T3822" s="7" t="str">
        <f t="shared" si="359"/>
        <v>plays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354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 s="10">
        <f t="shared" si="355"/>
        <v>42373.180636574078</v>
      </c>
      <c r="L3823">
        <v>1449116407</v>
      </c>
      <c r="M3823" s="10">
        <f t="shared" si="356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357"/>
        <v>79.543478260869563</v>
      </c>
      <c r="S3823" s="7" t="str">
        <f t="shared" si="358"/>
        <v>theater</v>
      </c>
      <c r="T3823" s="7" t="str">
        <f t="shared" si="359"/>
        <v>plays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354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 s="10">
        <f t="shared" si="355"/>
        <v>42388.957638888889</v>
      </c>
      <c r="L3824">
        <v>1448136417</v>
      </c>
      <c r="M3824" s="10">
        <f t="shared" si="356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357"/>
        <v>72.381578947368425</v>
      </c>
      <c r="S3824" s="7" t="str">
        <f t="shared" si="358"/>
        <v>theater</v>
      </c>
      <c r="T3824" s="7" t="str">
        <f t="shared" si="359"/>
        <v>plays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354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 s="10">
        <f t="shared" si="355"/>
        <v>42205.165972222225</v>
      </c>
      <c r="L3825">
        <v>1434405044</v>
      </c>
      <c r="M3825" s="10">
        <f t="shared" si="356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357"/>
        <v>64.634146341463421</v>
      </c>
      <c r="S3825" s="7" t="str">
        <f t="shared" si="358"/>
        <v>theater</v>
      </c>
      <c r="T3825" s="7" t="str">
        <f t="shared" si="359"/>
        <v>plays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354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 s="10">
        <f t="shared" si="355"/>
        <v>42583.570138888885</v>
      </c>
      <c r="L3826">
        <v>1469026903</v>
      </c>
      <c r="M3826" s="10">
        <f t="shared" si="356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357"/>
        <v>38.571428571428569</v>
      </c>
      <c r="S3826" s="7" t="str">
        <f t="shared" si="358"/>
        <v>theater</v>
      </c>
      <c r="T3826" s="7" t="str">
        <f t="shared" si="359"/>
        <v>plays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354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 s="10">
        <f t="shared" si="355"/>
        <v>42172.069606481484</v>
      </c>
      <c r="L3827">
        <v>1432690814</v>
      </c>
      <c r="M3827" s="10">
        <f t="shared" si="356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357"/>
        <v>107.57142857142857</v>
      </c>
      <c r="S3827" s="7" t="str">
        <f t="shared" si="358"/>
        <v>theater</v>
      </c>
      <c r="T3827" s="7" t="str">
        <f t="shared" si="359"/>
        <v>plays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354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 s="10">
        <f t="shared" si="355"/>
        <v>42131.423541666663</v>
      </c>
      <c r="L3828">
        <v>1428401394</v>
      </c>
      <c r="M3828" s="10">
        <f t="shared" si="356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357"/>
        <v>27.5</v>
      </c>
      <c r="S3828" s="7" t="str">
        <f t="shared" si="358"/>
        <v>theater</v>
      </c>
      <c r="T3828" s="7" t="str">
        <f t="shared" si="359"/>
        <v>plays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354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 s="10">
        <f t="shared" si="355"/>
        <v>42090</v>
      </c>
      <c r="L3829">
        <v>1422656201</v>
      </c>
      <c r="M3829" s="10">
        <f t="shared" si="356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357"/>
        <v>70.461538461538467</v>
      </c>
      <c r="S3829" s="7" t="str">
        <f t="shared" si="358"/>
        <v>theater</v>
      </c>
      <c r="T3829" s="7" t="str">
        <f t="shared" si="359"/>
        <v>plays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354"/>
        <v>1</v>
      </c>
      <c r="G3830" t="s">
        <v>8219</v>
      </c>
      <c r="H3830" t="s">
        <v>8224</v>
      </c>
      <c r="I3830" t="s">
        <v>8246</v>
      </c>
      <c r="J3830">
        <v>1420033187</v>
      </c>
      <c r="K3830" s="10">
        <f t="shared" si="355"/>
        <v>42004.569293981483</v>
      </c>
      <c r="L3830">
        <v>1414845587</v>
      </c>
      <c r="M3830" s="10">
        <f t="shared" si="356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357"/>
        <v>178.57142857142858</v>
      </c>
      <c r="S3830" s="7" t="str">
        <f t="shared" si="358"/>
        <v>theater</v>
      </c>
      <c r="T3830" s="7" t="str">
        <f t="shared" si="359"/>
        <v>plays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354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 s="10">
        <f t="shared" si="355"/>
        <v>42613.865405092598</v>
      </c>
      <c r="L3831">
        <v>1470948371</v>
      </c>
      <c r="M3831" s="10">
        <f t="shared" si="356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357"/>
        <v>62.625</v>
      </c>
      <c r="S3831" s="7" t="str">
        <f t="shared" si="358"/>
        <v>theater</v>
      </c>
      <c r="T3831" s="7" t="str">
        <f t="shared" si="359"/>
        <v>plays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354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 s="10">
        <f t="shared" si="355"/>
        <v>42517.740868055553</v>
      </c>
      <c r="L3832">
        <v>1463161611</v>
      </c>
      <c r="M3832" s="10">
        <f t="shared" si="356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357"/>
        <v>75</v>
      </c>
      <c r="S3832" s="7" t="str">
        <f t="shared" si="358"/>
        <v>theater</v>
      </c>
      <c r="T3832" s="7" t="str">
        <f t="shared" si="359"/>
        <v>plays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354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 s="10">
        <f t="shared" si="355"/>
        <v>41948.890567129631</v>
      </c>
      <c r="L3833">
        <v>1413404545</v>
      </c>
      <c r="M3833" s="10">
        <f t="shared" si="356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357"/>
        <v>58.901111111111113</v>
      </c>
      <c r="S3833" s="7" t="str">
        <f t="shared" si="358"/>
        <v>theater</v>
      </c>
      <c r="T3833" s="7" t="str">
        <f t="shared" si="359"/>
        <v>plays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354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 s="10">
        <f t="shared" si="355"/>
        <v>42420.114988425921</v>
      </c>
      <c r="L3834">
        <v>1452048335</v>
      </c>
      <c r="M3834" s="10">
        <f t="shared" si="356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357"/>
        <v>139.55555555555554</v>
      </c>
      <c r="S3834" s="7" t="str">
        <f t="shared" si="358"/>
        <v>theater</v>
      </c>
      <c r="T3834" s="7" t="str">
        <f t="shared" si="359"/>
        <v>plays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354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 s="10">
        <f t="shared" si="355"/>
        <v>41974.797916666663</v>
      </c>
      <c r="L3835">
        <v>1416516972</v>
      </c>
      <c r="M3835" s="10">
        <f t="shared" si="356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357"/>
        <v>70</v>
      </c>
      <c r="S3835" s="7" t="str">
        <f t="shared" si="358"/>
        <v>theater</v>
      </c>
      <c r="T3835" s="7" t="str">
        <f t="shared" si="359"/>
        <v>plays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354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 s="10">
        <f t="shared" si="355"/>
        <v>42173.445219907408</v>
      </c>
      <c r="L3836">
        <v>1432032067</v>
      </c>
      <c r="M3836" s="10">
        <f t="shared" si="356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357"/>
        <v>57.385964912280699</v>
      </c>
      <c r="S3836" s="7" t="str">
        <f t="shared" si="358"/>
        <v>theater</v>
      </c>
      <c r="T3836" s="7" t="str">
        <f t="shared" si="359"/>
        <v>plays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354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 s="10">
        <f t="shared" si="355"/>
        <v>42481.94222222222</v>
      </c>
      <c r="L3837">
        <v>1459463808</v>
      </c>
      <c r="M3837" s="10">
        <f t="shared" si="356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357"/>
        <v>40</v>
      </c>
      <c r="S3837" s="7" t="str">
        <f t="shared" si="358"/>
        <v>theater</v>
      </c>
      <c r="T3837" s="7" t="str">
        <f t="shared" si="359"/>
        <v>plays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354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 s="10">
        <f t="shared" si="355"/>
        <v>42585.172916666663</v>
      </c>
      <c r="L3838">
        <v>1467497652</v>
      </c>
      <c r="M3838" s="10">
        <f t="shared" si="356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357"/>
        <v>64.285714285714292</v>
      </c>
      <c r="S3838" s="7" t="str">
        <f t="shared" si="358"/>
        <v>theater</v>
      </c>
      <c r="T3838" s="7" t="str">
        <f t="shared" si="359"/>
        <v>plays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354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 s="10">
        <f t="shared" si="355"/>
        <v>42188.765717592592</v>
      </c>
      <c r="L3839">
        <v>1432837358</v>
      </c>
      <c r="M3839" s="10">
        <f t="shared" si="356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357"/>
        <v>120.11764705882354</v>
      </c>
      <c r="S3839" s="7" t="str">
        <f t="shared" si="358"/>
        <v>theater</v>
      </c>
      <c r="T3839" s="7" t="str">
        <f t="shared" si="359"/>
        <v>plays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354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 s="10">
        <f t="shared" si="355"/>
        <v>42146.710752314815</v>
      </c>
      <c r="L3840">
        <v>1429722209</v>
      </c>
      <c r="M3840" s="10">
        <f t="shared" si="356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357"/>
        <v>1008.24</v>
      </c>
      <c r="S3840" s="7" t="str">
        <f t="shared" si="358"/>
        <v>theater</v>
      </c>
      <c r="T3840" s="7" t="str">
        <f t="shared" si="359"/>
        <v>plays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354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 s="10">
        <f t="shared" si="355"/>
        <v>42215.142638888887</v>
      </c>
      <c r="L3841">
        <v>1433042724</v>
      </c>
      <c r="M3841" s="10">
        <f t="shared" si="356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357"/>
        <v>63.28125</v>
      </c>
      <c r="S3841" s="7" t="str">
        <f t="shared" si="358"/>
        <v>theater</v>
      </c>
      <c r="T3841" s="7" t="str">
        <f t="shared" si="359"/>
        <v>plays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354"/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0">
        <f t="shared" si="355"/>
        <v>42457.660057870366</v>
      </c>
      <c r="L3842">
        <v>1457023829</v>
      </c>
      <c r="M3842" s="10">
        <f t="shared" si="356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6">
        <f t="shared" si="357"/>
        <v>21.666666666666668</v>
      </c>
      <c r="S3842" s="7" t="str">
        <f t="shared" si="358"/>
        <v>theater</v>
      </c>
      <c r="T3842" s="7" t="str">
        <f t="shared" si="359"/>
        <v>plays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360">E3843/D3843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 s="10">
        <f t="shared" ref="K3843:K3906" si="361">(((J3843/60)/60)/24)+DATE(1970,1,1)</f>
        <v>41840.785729166666</v>
      </c>
      <c r="L3843">
        <v>1400698287</v>
      </c>
      <c r="M3843" s="10">
        <f t="shared" ref="M3843:M3906" si="362">(((L3843/60)/60)/24)+DATE(1970,1,1)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ref="R3843:R3906" si="363">E3843/O3843</f>
        <v>25.647058823529413</v>
      </c>
      <c r="S3843" s="7" t="str">
        <f t="shared" ref="S3843:S3906" si="364">LEFT($Q3843,FIND("/",$Q3843)-1)</f>
        <v>theater</v>
      </c>
      <c r="T3843" s="7" t="str">
        <f t="shared" ref="T3843:T3906" si="365">RIGHT($Q3843,LEN($Q3843)-FIND("/",$Q3843))</f>
        <v>plays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36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 s="10">
        <f t="shared" si="361"/>
        <v>41770.493657407409</v>
      </c>
      <c r="L3844">
        <v>1397217052</v>
      </c>
      <c r="M3844" s="10">
        <f t="shared" si="362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363"/>
        <v>47.695652173913047</v>
      </c>
      <c r="S3844" s="7" t="str">
        <f t="shared" si="364"/>
        <v>theater</v>
      </c>
      <c r="T3844" s="7" t="str">
        <f t="shared" si="365"/>
        <v>plays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36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 s="10">
        <f t="shared" si="361"/>
        <v>41791.072500000002</v>
      </c>
      <c r="L3845">
        <v>1399427064</v>
      </c>
      <c r="M3845" s="10">
        <f t="shared" si="362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363"/>
        <v>56.05263157894737</v>
      </c>
      <c r="S3845" s="7" t="str">
        <f t="shared" si="364"/>
        <v>theater</v>
      </c>
      <c r="T3845" s="7" t="str">
        <f t="shared" si="365"/>
        <v>plays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36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 s="10">
        <f t="shared" si="361"/>
        <v>41793.290972222225</v>
      </c>
      <c r="L3846">
        <v>1399474134</v>
      </c>
      <c r="M3846" s="10">
        <f t="shared" si="362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363"/>
        <v>81.319999999999993</v>
      </c>
      <c r="S3846" s="7" t="str">
        <f t="shared" si="364"/>
        <v>theater</v>
      </c>
      <c r="T3846" s="7" t="str">
        <f t="shared" si="365"/>
        <v>plays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36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 s="10">
        <f t="shared" si="361"/>
        <v>42278.627013888887</v>
      </c>
      <c r="L3847">
        <v>1441119774</v>
      </c>
      <c r="M3847" s="10">
        <f t="shared" si="362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363"/>
        <v>70.166666666666671</v>
      </c>
      <c r="S3847" s="7" t="str">
        <f t="shared" si="364"/>
        <v>theater</v>
      </c>
      <c r="T3847" s="7" t="str">
        <f t="shared" si="365"/>
        <v>plays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36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 s="10">
        <f t="shared" si="361"/>
        <v>41916.290972222225</v>
      </c>
      <c r="L3848">
        <v>1409721542</v>
      </c>
      <c r="M3848" s="10">
        <f t="shared" si="362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363"/>
        <v>23.625</v>
      </c>
      <c r="S3848" s="7" t="str">
        <f t="shared" si="364"/>
        <v>theater</v>
      </c>
      <c r="T3848" s="7" t="str">
        <f t="shared" si="365"/>
        <v>plays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36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 s="10">
        <f t="shared" si="361"/>
        <v>42204.224432870367</v>
      </c>
      <c r="L3849">
        <v>1433395391</v>
      </c>
      <c r="M3849" s="10">
        <f t="shared" si="362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363"/>
        <v>188.55555555555554</v>
      </c>
      <c r="S3849" s="7" t="str">
        <f t="shared" si="364"/>
        <v>theater</v>
      </c>
      <c r="T3849" s="7" t="str">
        <f t="shared" si="365"/>
        <v>plays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36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 s="10">
        <f t="shared" si="361"/>
        <v>42295.817002314812</v>
      </c>
      <c r="L3850">
        <v>1442604989</v>
      </c>
      <c r="M3850" s="10">
        <f t="shared" si="362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363"/>
        <v>49.511627906976742</v>
      </c>
      <c r="S3850" s="7" t="str">
        <f t="shared" si="364"/>
        <v>theater</v>
      </c>
      <c r="T3850" s="7" t="str">
        <f t="shared" si="365"/>
        <v>plays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36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 s="10">
        <f t="shared" si="361"/>
        <v>42166.767175925925</v>
      </c>
      <c r="L3851">
        <v>1431455084</v>
      </c>
      <c r="M3851" s="10">
        <f t="shared" si="362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363"/>
        <v>75.464285714285708</v>
      </c>
      <c r="S3851" s="7" t="str">
        <f t="shared" si="364"/>
        <v>theater</v>
      </c>
      <c r="T3851" s="7" t="str">
        <f t="shared" si="365"/>
        <v>plays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36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 s="10">
        <f t="shared" si="361"/>
        <v>42005.124340277776</v>
      </c>
      <c r="L3852">
        <v>1417489143</v>
      </c>
      <c r="M3852" s="10">
        <f t="shared" si="362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363"/>
        <v>9.5</v>
      </c>
      <c r="S3852" s="7" t="str">
        <f t="shared" si="364"/>
        <v>theater</v>
      </c>
      <c r="T3852" s="7" t="str">
        <f t="shared" si="365"/>
        <v>plays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36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 s="10">
        <f t="shared" si="361"/>
        <v>42202.439571759256</v>
      </c>
      <c r="L3853">
        <v>1434537179</v>
      </c>
      <c r="M3853" s="10">
        <f t="shared" si="362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363"/>
        <v>35.5</v>
      </c>
      <c r="S3853" s="7" t="str">
        <f t="shared" si="364"/>
        <v>theater</v>
      </c>
      <c r="T3853" s="7" t="str">
        <f t="shared" si="365"/>
        <v>plays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36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 s="10">
        <f t="shared" si="361"/>
        <v>42090.149027777778</v>
      </c>
      <c r="L3854">
        <v>1425270876</v>
      </c>
      <c r="M3854" s="10">
        <f t="shared" si="362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363"/>
        <v>10</v>
      </c>
      <c r="S3854" s="7" t="str">
        <f t="shared" si="364"/>
        <v>theater</v>
      </c>
      <c r="T3854" s="7" t="str">
        <f t="shared" si="365"/>
        <v>plays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36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 s="10">
        <f t="shared" si="361"/>
        <v>41883.84002314815</v>
      </c>
      <c r="L3855">
        <v>1406578178</v>
      </c>
      <c r="M3855" s="10">
        <f t="shared" si="362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363"/>
        <v>13</v>
      </c>
      <c r="S3855" s="7" t="str">
        <f t="shared" si="364"/>
        <v>theater</v>
      </c>
      <c r="T3855" s="7" t="str">
        <f t="shared" si="365"/>
        <v>plays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36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 s="10">
        <f t="shared" si="361"/>
        <v>42133.884930555556</v>
      </c>
      <c r="L3856">
        <v>1428614058</v>
      </c>
      <c r="M3856" s="10">
        <f t="shared" si="362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363"/>
        <v>89.4</v>
      </c>
      <c r="S3856" s="7" t="str">
        <f t="shared" si="364"/>
        <v>theater</v>
      </c>
      <c r="T3856" s="7" t="str">
        <f t="shared" si="365"/>
        <v>plays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36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 s="10">
        <f t="shared" si="361"/>
        <v>42089.929062499999</v>
      </c>
      <c r="L3857">
        <v>1424819871</v>
      </c>
      <c r="M3857" s="10">
        <f t="shared" si="362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363"/>
        <v>25</v>
      </c>
      <c r="S3857" s="7" t="str">
        <f t="shared" si="364"/>
        <v>theater</v>
      </c>
      <c r="T3857" s="7" t="str">
        <f t="shared" si="365"/>
        <v>plays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36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 s="10">
        <f t="shared" si="361"/>
        <v>42071.701423611114</v>
      </c>
      <c r="L3858">
        <v>1423245003</v>
      </c>
      <c r="M3858" s="10">
        <f t="shared" si="362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363"/>
        <v>1</v>
      </c>
      <c r="S3858" s="7" t="str">
        <f t="shared" si="364"/>
        <v>theater</v>
      </c>
      <c r="T3858" s="7" t="str">
        <f t="shared" si="365"/>
        <v>plays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36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 s="10">
        <f t="shared" si="361"/>
        <v>41852.716666666667</v>
      </c>
      <c r="L3859">
        <v>1404927690</v>
      </c>
      <c r="M3859" s="10">
        <f t="shared" si="362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363"/>
        <v>65</v>
      </c>
      <c r="S3859" s="7" t="str">
        <f t="shared" si="364"/>
        <v>theater</v>
      </c>
      <c r="T3859" s="7" t="str">
        <f t="shared" si="365"/>
        <v>plays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36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 s="10">
        <f t="shared" si="361"/>
        <v>42146.875</v>
      </c>
      <c r="L3860">
        <v>1430734844</v>
      </c>
      <c r="M3860" s="10">
        <f t="shared" si="362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363"/>
        <v>10</v>
      </c>
      <c r="S3860" s="7" t="str">
        <f t="shared" si="364"/>
        <v>theater</v>
      </c>
      <c r="T3860" s="7" t="str">
        <f t="shared" si="365"/>
        <v>plays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36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 s="10">
        <f t="shared" si="361"/>
        <v>41815.875</v>
      </c>
      <c r="L3861">
        <v>1401485207</v>
      </c>
      <c r="M3861" s="10">
        <f t="shared" si="362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363"/>
        <v>1</v>
      </c>
      <c r="S3861" s="7" t="str">
        <f t="shared" si="364"/>
        <v>theater</v>
      </c>
      <c r="T3861" s="7" t="str">
        <f t="shared" si="365"/>
        <v>plays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36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 s="10">
        <f t="shared" si="361"/>
        <v>41863.660995370366</v>
      </c>
      <c r="L3862">
        <v>1405266710</v>
      </c>
      <c r="M3862" s="10">
        <f t="shared" si="362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363"/>
        <v>81.538461538461533</v>
      </c>
      <c r="S3862" s="7" t="str">
        <f t="shared" si="364"/>
        <v>theater</v>
      </c>
      <c r="T3862" s="7" t="str">
        <f t="shared" si="365"/>
        <v>plays</v>
      </c>
    </row>
    <row r="3863" spans="1:20" ht="18.7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36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 s="10">
        <f t="shared" si="361"/>
        <v>41955.907638888893</v>
      </c>
      <c r="L3863">
        <v>1412258977</v>
      </c>
      <c r="M3863" s="10">
        <f t="shared" si="362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363"/>
        <v>100</v>
      </c>
      <c r="S3863" s="7" t="str">
        <f t="shared" si="364"/>
        <v>theater</v>
      </c>
      <c r="T3863" s="7" t="str">
        <f t="shared" si="365"/>
        <v>plays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36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 s="10">
        <f t="shared" si="361"/>
        <v>42625.707638888889</v>
      </c>
      <c r="L3864">
        <v>1472451356</v>
      </c>
      <c r="M3864" s="10">
        <f t="shared" si="362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363"/>
        <v>1</v>
      </c>
      <c r="S3864" s="7" t="str">
        <f t="shared" si="364"/>
        <v>theater</v>
      </c>
      <c r="T3864" s="7" t="str">
        <f t="shared" si="365"/>
        <v>plays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360"/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0">
        <f t="shared" si="361"/>
        <v>42313.674826388888</v>
      </c>
      <c r="L3865">
        <v>1441552305</v>
      </c>
      <c r="M3865" s="10">
        <f t="shared" si="362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6">
        <v>0</v>
      </c>
      <c r="S3865" s="7" t="str">
        <f t="shared" si="364"/>
        <v>theater</v>
      </c>
      <c r="T3865" s="7" t="str">
        <f t="shared" si="365"/>
        <v>plays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36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 s="10">
        <f t="shared" si="361"/>
        <v>42325.933495370366</v>
      </c>
      <c r="L3866">
        <v>1445203454</v>
      </c>
      <c r="M3866" s="10">
        <f t="shared" si="362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363"/>
        <v>20</v>
      </c>
      <c r="S3866" s="7" t="str">
        <f t="shared" si="364"/>
        <v>theater</v>
      </c>
      <c r="T3866" s="7" t="str">
        <f t="shared" si="365"/>
        <v>plays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36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 s="10">
        <f t="shared" si="361"/>
        <v>41881.229166666664</v>
      </c>
      <c r="L3867">
        <v>1405957098</v>
      </c>
      <c r="M3867" s="10">
        <f t="shared" si="362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363"/>
        <v>46.428571428571431</v>
      </c>
      <c r="S3867" s="7" t="str">
        <f t="shared" si="364"/>
        <v>theater</v>
      </c>
      <c r="T3867" s="7" t="str">
        <f t="shared" si="365"/>
        <v>plays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36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 s="10">
        <f t="shared" si="361"/>
        <v>42452.145138888889</v>
      </c>
      <c r="L3868">
        <v>1454453021</v>
      </c>
      <c r="M3868" s="10">
        <f t="shared" si="362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363"/>
        <v>5.5</v>
      </c>
      <c r="S3868" s="7" t="str">
        <f t="shared" si="364"/>
        <v>theater</v>
      </c>
      <c r="T3868" s="7" t="str">
        <f t="shared" si="365"/>
        <v>plays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36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 s="10">
        <f t="shared" si="361"/>
        <v>42539.814108796301</v>
      </c>
      <c r="L3869">
        <v>1463686339</v>
      </c>
      <c r="M3869" s="10">
        <f t="shared" si="362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363"/>
        <v>50.2</v>
      </c>
      <c r="S3869" s="7" t="str">
        <f t="shared" si="364"/>
        <v>theater</v>
      </c>
      <c r="T3869" s="7" t="str">
        <f t="shared" si="365"/>
        <v>plays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36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 s="10">
        <f t="shared" si="361"/>
        <v>41890.659780092588</v>
      </c>
      <c r="L3870">
        <v>1408031405</v>
      </c>
      <c r="M3870" s="10">
        <f t="shared" si="362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363"/>
        <v>10</v>
      </c>
      <c r="S3870" s="7" t="str">
        <f t="shared" si="364"/>
        <v>theater</v>
      </c>
      <c r="T3870" s="7" t="str">
        <f t="shared" si="365"/>
        <v>musical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36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 s="10">
        <f t="shared" si="361"/>
        <v>42077.132638888885</v>
      </c>
      <c r="L3871">
        <v>1423761792</v>
      </c>
      <c r="M3871" s="10">
        <f t="shared" si="362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363"/>
        <v>30.133333333333333</v>
      </c>
      <c r="S3871" s="7" t="str">
        <f t="shared" si="364"/>
        <v>theater</v>
      </c>
      <c r="T3871" s="7" t="str">
        <f t="shared" si="365"/>
        <v>musical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36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 s="10">
        <f t="shared" si="361"/>
        <v>41823.17219907407</v>
      </c>
      <c r="L3872">
        <v>1401768478</v>
      </c>
      <c r="M3872" s="10">
        <f t="shared" si="362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363"/>
        <v>150</v>
      </c>
      <c r="S3872" s="7" t="str">
        <f t="shared" si="364"/>
        <v>theater</v>
      </c>
      <c r="T3872" s="7" t="str">
        <f t="shared" si="365"/>
        <v>musical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36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 s="10">
        <f t="shared" si="361"/>
        <v>42823.739004629635</v>
      </c>
      <c r="L3873">
        <v>1485629050</v>
      </c>
      <c r="M3873" s="10">
        <f t="shared" si="362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363"/>
        <v>13.333333333333334</v>
      </c>
      <c r="S3873" s="7" t="str">
        <f t="shared" si="364"/>
        <v>theater</v>
      </c>
      <c r="T3873" s="7" t="str">
        <f t="shared" si="365"/>
        <v>musical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360"/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0">
        <f t="shared" si="361"/>
        <v>42230.145787037036</v>
      </c>
      <c r="L3874">
        <v>1435202996</v>
      </c>
      <c r="M3874" s="10">
        <f t="shared" si="362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6">
        <v>0</v>
      </c>
      <c r="S3874" s="7" t="str">
        <f t="shared" si="364"/>
        <v>theater</v>
      </c>
      <c r="T3874" s="7" t="str">
        <f t="shared" si="365"/>
        <v>musical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360"/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0">
        <f t="shared" si="361"/>
        <v>42285.696006944447</v>
      </c>
      <c r="L3875">
        <v>1441730535</v>
      </c>
      <c r="M3875" s="10">
        <f t="shared" si="362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6">
        <v>0</v>
      </c>
      <c r="S3875" s="7" t="str">
        <f t="shared" si="364"/>
        <v>theater</v>
      </c>
      <c r="T3875" s="7" t="str">
        <f t="shared" si="365"/>
        <v>musical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360"/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0">
        <f t="shared" si="361"/>
        <v>42028.041666666672</v>
      </c>
      <c r="L3876">
        <v>1420244622</v>
      </c>
      <c r="M3876" s="10">
        <f t="shared" si="362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6">
        <v>0</v>
      </c>
      <c r="S3876" s="7" t="str">
        <f t="shared" si="364"/>
        <v>theater</v>
      </c>
      <c r="T3876" s="7" t="str">
        <f t="shared" si="365"/>
        <v>musical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360"/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0">
        <f t="shared" si="361"/>
        <v>42616.416666666672</v>
      </c>
      <c r="L3877">
        <v>1472804365</v>
      </c>
      <c r="M3877" s="10">
        <f t="shared" si="362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6">
        <v>0</v>
      </c>
      <c r="S3877" s="7" t="str">
        <f t="shared" si="364"/>
        <v>theater</v>
      </c>
      <c r="T3877" s="7" t="str">
        <f t="shared" si="365"/>
        <v>musical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36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 s="10">
        <f t="shared" si="361"/>
        <v>42402.624166666668</v>
      </c>
      <c r="L3878">
        <v>1451833128</v>
      </c>
      <c r="M3878" s="10">
        <f t="shared" si="362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363"/>
        <v>44.760869565217391</v>
      </c>
      <c r="S3878" s="7" t="str">
        <f t="shared" si="364"/>
        <v>theater</v>
      </c>
      <c r="T3878" s="7" t="str">
        <f t="shared" si="365"/>
        <v>musical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36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 s="10">
        <f t="shared" si="361"/>
        <v>42712.67768518519</v>
      </c>
      <c r="L3879">
        <v>1478621752</v>
      </c>
      <c r="M3879" s="10">
        <f t="shared" si="362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363"/>
        <v>88.642857142857139</v>
      </c>
      <c r="S3879" s="7" t="str">
        <f t="shared" si="364"/>
        <v>theater</v>
      </c>
      <c r="T3879" s="7" t="str">
        <f t="shared" si="365"/>
        <v>musical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36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 s="10">
        <f t="shared" si="361"/>
        <v>42185.165972222225</v>
      </c>
      <c r="L3880">
        <v>1433014746</v>
      </c>
      <c r="M3880" s="10">
        <f t="shared" si="362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363"/>
        <v>10</v>
      </c>
      <c r="S3880" s="7" t="str">
        <f t="shared" si="364"/>
        <v>theater</v>
      </c>
      <c r="T3880" s="7" t="str">
        <f t="shared" si="365"/>
        <v>musical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360"/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0">
        <f t="shared" si="361"/>
        <v>42029.861064814817</v>
      </c>
      <c r="L3881">
        <v>1419626396</v>
      </c>
      <c r="M3881" s="10">
        <f t="shared" si="362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6">
        <v>0</v>
      </c>
      <c r="S3881" s="7" t="str">
        <f t="shared" si="364"/>
        <v>theater</v>
      </c>
      <c r="T3881" s="7" t="str">
        <f t="shared" si="365"/>
        <v>musical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36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 s="10">
        <f t="shared" si="361"/>
        <v>41850.958333333336</v>
      </c>
      <c r="L3882">
        <v>1403724820</v>
      </c>
      <c r="M3882" s="10">
        <f t="shared" si="362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363"/>
        <v>57.647058823529413</v>
      </c>
      <c r="S3882" s="7" t="str">
        <f t="shared" si="364"/>
        <v>theater</v>
      </c>
      <c r="T3882" s="7" t="str">
        <f t="shared" si="365"/>
        <v>musical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36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 s="10">
        <f t="shared" si="361"/>
        <v>42786.018506944441</v>
      </c>
      <c r="L3883">
        <v>1484958399</v>
      </c>
      <c r="M3883" s="10">
        <f t="shared" si="362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363"/>
        <v>25</v>
      </c>
      <c r="S3883" s="7" t="str">
        <f t="shared" si="364"/>
        <v>theater</v>
      </c>
      <c r="T3883" s="7" t="str">
        <f t="shared" si="365"/>
        <v>musical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360"/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0">
        <f t="shared" si="361"/>
        <v>42400.960416666669</v>
      </c>
      <c r="L3884">
        <v>1451950570</v>
      </c>
      <c r="M3884" s="10">
        <f t="shared" si="362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6">
        <v>0</v>
      </c>
      <c r="S3884" s="7" t="str">
        <f t="shared" si="364"/>
        <v>theater</v>
      </c>
      <c r="T3884" s="7" t="str">
        <f t="shared" si="365"/>
        <v>musical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360"/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0">
        <f t="shared" si="361"/>
        <v>41884.602650462963</v>
      </c>
      <c r="L3885">
        <v>1407076069</v>
      </c>
      <c r="M3885" s="10">
        <f t="shared" si="362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6">
        <v>0</v>
      </c>
      <c r="S3885" s="7" t="str">
        <f t="shared" si="364"/>
        <v>theater</v>
      </c>
      <c r="T3885" s="7" t="str">
        <f t="shared" si="365"/>
        <v>musical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360"/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0">
        <f t="shared" si="361"/>
        <v>42090.749907407408</v>
      </c>
      <c r="L3886">
        <v>1425322792</v>
      </c>
      <c r="M3886" s="10">
        <f t="shared" si="362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6">
        <v>0</v>
      </c>
      <c r="S3886" s="7" t="str">
        <f t="shared" si="364"/>
        <v>theater</v>
      </c>
      <c r="T3886" s="7" t="str">
        <f t="shared" si="365"/>
        <v>musical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360"/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0">
        <f t="shared" si="361"/>
        <v>42499.951284722221</v>
      </c>
      <c r="L3887">
        <v>1460242191</v>
      </c>
      <c r="M3887" s="10">
        <f t="shared" si="362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6">
        <v>0</v>
      </c>
      <c r="S3887" s="7" t="str">
        <f t="shared" si="364"/>
        <v>theater</v>
      </c>
      <c r="T3887" s="7" t="str">
        <f t="shared" si="365"/>
        <v>musical</v>
      </c>
    </row>
    <row r="3888" spans="1:20" ht="18.7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360"/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0">
        <f t="shared" si="361"/>
        <v>41984.228032407409</v>
      </c>
      <c r="L3888">
        <v>1415683702</v>
      </c>
      <c r="M3888" s="10">
        <f t="shared" si="362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6">
        <v>0</v>
      </c>
      <c r="S3888" s="7" t="str">
        <f t="shared" si="364"/>
        <v>theater</v>
      </c>
      <c r="T3888" s="7" t="str">
        <f t="shared" si="365"/>
        <v>musical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36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 s="10">
        <f t="shared" si="361"/>
        <v>42125.916666666672</v>
      </c>
      <c r="L3889">
        <v>1426538129</v>
      </c>
      <c r="M3889" s="10">
        <f t="shared" si="362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363"/>
        <v>17.5</v>
      </c>
      <c r="S3889" s="7" t="str">
        <f t="shared" si="364"/>
        <v>theater</v>
      </c>
      <c r="T3889" s="7" t="str">
        <f t="shared" si="365"/>
        <v>musical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36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 s="10">
        <f t="shared" si="361"/>
        <v>42792.545810185184</v>
      </c>
      <c r="L3890">
        <v>1485522358</v>
      </c>
      <c r="M3890" s="10">
        <f t="shared" si="362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363"/>
        <v>38.714285714285715</v>
      </c>
      <c r="S3890" s="7" t="str">
        <f t="shared" si="364"/>
        <v>theater</v>
      </c>
      <c r="T3890" s="7" t="str">
        <f t="shared" si="365"/>
        <v>plays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36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 s="10">
        <f t="shared" si="361"/>
        <v>42008.976388888885</v>
      </c>
      <c r="L3891">
        <v>1417651630</v>
      </c>
      <c r="M3891" s="10">
        <f t="shared" si="362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363"/>
        <v>13.111111111111111</v>
      </c>
      <c r="S3891" s="7" t="str">
        <f t="shared" si="364"/>
        <v>theater</v>
      </c>
      <c r="T3891" s="7" t="str">
        <f t="shared" si="365"/>
        <v>plays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36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 s="10">
        <f t="shared" si="361"/>
        <v>42231.758611111116</v>
      </c>
      <c r="L3892">
        <v>1434478344</v>
      </c>
      <c r="M3892" s="10">
        <f t="shared" si="362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363"/>
        <v>315.5</v>
      </c>
      <c r="S3892" s="7" t="str">
        <f t="shared" si="364"/>
        <v>theater</v>
      </c>
      <c r="T3892" s="7" t="str">
        <f t="shared" si="365"/>
        <v>plays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36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 s="10">
        <f t="shared" si="361"/>
        <v>42086.207638888889</v>
      </c>
      <c r="L3893">
        <v>1424488244</v>
      </c>
      <c r="M3893" s="10">
        <f t="shared" si="362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363"/>
        <v>37.142857142857146</v>
      </c>
      <c r="S3893" s="7" t="str">
        <f t="shared" si="364"/>
        <v>theater</v>
      </c>
      <c r="T3893" s="7" t="str">
        <f t="shared" si="365"/>
        <v>plays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360"/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0">
        <f t="shared" si="361"/>
        <v>41875.291666666664</v>
      </c>
      <c r="L3894">
        <v>1408203557</v>
      </c>
      <c r="M3894" s="10">
        <f t="shared" si="362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6">
        <v>0</v>
      </c>
      <c r="S3894" s="7" t="str">
        <f t="shared" si="364"/>
        <v>theater</v>
      </c>
      <c r="T3894" s="7" t="str">
        <f t="shared" si="365"/>
        <v>plays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36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 s="10">
        <f t="shared" si="361"/>
        <v>41821.25</v>
      </c>
      <c r="L3895">
        <v>1400600840</v>
      </c>
      <c r="M3895" s="10">
        <f t="shared" si="362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363"/>
        <v>128.27380952380952</v>
      </c>
      <c r="S3895" s="7" t="str">
        <f t="shared" si="364"/>
        <v>theater</v>
      </c>
      <c r="T3895" s="7" t="str">
        <f t="shared" si="365"/>
        <v>plays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36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 s="10">
        <f t="shared" si="361"/>
        <v>42710.207638888889</v>
      </c>
      <c r="L3896">
        <v>1478386812</v>
      </c>
      <c r="M3896" s="10">
        <f t="shared" si="362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363"/>
        <v>47.272727272727273</v>
      </c>
      <c r="S3896" s="7" t="str">
        <f t="shared" si="364"/>
        <v>theater</v>
      </c>
      <c r="T3896" s="7" t="str">
        <f t="shared" si="365"/>
        <v>plays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36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 s="10">
        <f t="shared" si="361"/>
        <v>42063.250208333338</v>
      </c>
      <c r="L3897">
        <v>1422424818</v>
      </c>
      <c r="M3897" s="10">
        <f t="shared" si="362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363"/>
        <v>50</v>
      </c>
      <c r="S3897" s="7" t="str">
        <f t="shared" si="364"/>
        <v>theater</v>
      </c>
      <c r="T3897" s="7" t="str">
        <f t="shared" si="365"/>
        <v>plays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36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 s="10">
        <f t="shared" si="361"/>
        <v>41807.191875000004</v>
      </c>
      <c r="L3898">
        <v>1401770178</v>
      </c>
      <c r="M3898" s="10">
        <f t="shared" si="362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363"/>
        <v>42.5</v>
      </c>
      <c r="S3898" s="7" t="str">
        <f t="shared" si="364"/>
        <v>theater</v>
      </c>
      <c r="T3898" s="7" t="str">
        <f t="shared" si="365"/>
        <v>plays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36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 s="10">
        <f t="shared" si="361"/>
        <v>42012.87364583333</v>
      </c>
      <c r="L3899">
        <v>1418158683</v>
      </c>
      <c r="M3899" s="10">
        <f t="shared" si="362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363"/>
        <v>44</v>
      </c>
      <c r="S3899" s="7" t="str">
        <f t="shared" si="364"/>
        <v>theater</v>
      </c>
      <c r="T3899" s="7" t="str">
        <f t="shared" si="365"/>
        <v>plays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36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 s="10">
        <f t="shared" si="361"/>
        <v>42233.666666666672</v>
      </c>
      <c r="L3900">
        <v>1436355270</v>
      </c>
      <c r="M3900" s="10">
        <f t="shared" si="362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363"/>
        <v>50.875</v>
      </c>
      <c r="S3900" s="7" t="str">
        <f t="shared" si="364"/>
        <v>theater</v>
      </c>
      <c r="T3900" s="7" t="str">
        <f t="shared" si="365"/>
        <v>plays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36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 s="10">
        <f t="shared" si="361"/>
        <v>41863.775011574071</v>
      </c>
      <c r="L3901">
        <v>1406140561</v>
      </c>
      <c r="M3901" s="10">
        <f t="shared" si="362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363"/>
        <v>62.5</v>
      </c>
      <c r="S3901" s="7" t="str">
        <f t="shared" si="364"/>
        <v>theater</v>
      </c>
      <c r="T3901" s="7" t="str">
        <f t="shared" si="365"/>
        <v>plays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36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 s="10">
        <f t="shared" si="361"/>
        <v>42166.092488425929</v>
      </c>
      <c r="L3902">
        <v>1431396791</v>
      </c>
      <c r="M3902" s="10">
        <f t="shared" si="362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363"/>
        <v>27</v>
      </c>
      <c r="S3902" s="7" t="str">
        <f t="shared" si="364"/>
        <v>theater</v>
      </c>
      <c r="T3902" s="7" t="str">
        <f t="shared" si="365"/>
        <v>plays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36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 s="10">
        <f t="shared" si="361"/>
        <v>42357.826377314821</v>
      </c>
      <c r="L3903">
        <v>1447098599</v>
      </c>
      <c r="M3903" s="10">
        <f t="shared" si="362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363"/>
        <v>25</v>
      </c>
      <c r="S3903" s="7" t="str">
        <f t="shared" si="364"/>
        <v>theater</v>
      </c>
      <c r="T3903" s="7" t="str">
        <f t="shared" si="365"/>
        <v>plays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36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 s="10">
        <f t="shared" si="361"/>
        <v>42688.509745370371</v>
      </c>
      <c r="L3904">
        <v>1476962042</v>
      </c>
      <c r="M3904" s="10">
        <f t="shared" si="362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363"/>
        <v>47.258064516129032</v>
      </c>
      <c r="S3904" s="7" t="str">
        <f t="shared" si="364"/>
        <v>theater</v>
      </c>
      <c r="T3904" s="7" t="str">
        <f t="shared" si="365"/>
        <v>plays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360"/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0">
        <f t="shared" si="361"/>
        <v>42230.818055555559</v>
      </c>
      <c r="L3905">
        <v>1435709765</v>
      </c>
      <c r="M3905" s="10">
        <f t="shared" si="362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6">
        <v>0</v>
      </c>
      <c r="S3905" s="7" t="str">
        <f t="shared" si="364"/>
        <v>theater</v>
      </c>
      <c r="T3905" s="7" t="str">
        <f t="shared" si="365"/>
        <v>plays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360"/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 s="10">
        <f t="shared" si="361"/>
        <v>42109.211111111115</v>
      </c>
      <c r="L3906">
        <v>1427866200</v>
      </c>
      <c r="M3906" s="10">
        <f t="shared" si="362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6">
        <f t="shared" si="363"/>
        <v>1.5</v>
      </c>
      <c r="S3906" s="7" t="str">
        <f t="shared" si="364"/>
        <v>theater</v>
      </c>
      <c r="T3906" s="7" t="str">
        <f t="shared" si="365"/>
        <v>plays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366">E3907/D3907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 s="10">
        <f t="shared" ref="K3907:K3970" si="367">(((J3907/60)/60)/24)+DATE(1970,1,1)</f>
        <v>42166.958333333328</v>
      </c>
      <c r="L3907">
        <v>1430405903</v>
      </c>
      <c r="M3907" s="10">
        <f t="shared" ref="M3907:M3970" si="368">(((L3907/60)/60)/24)+DATE(1970,1,1)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6">
        <f t="shared" ref="R3907:R3970" si="369">E3907/O3907</f>
        <v>24.714285714285715</v>
      </c>
      <c r="S3907" s="7" t="str">
        <f t="shared" ref="S3907:S3970" si="370">LEFT($Q3907,FIND("/",$Q3907)-1)</f>
        <v>theater</v>
      </c>
      <c r="T3907" s="7" t="str">
        <f t="shared" ref="T3907:T3970" si="371">RIGHT($Q3907,LEN($Q3907)-FIND("/",$Q3907))</f>
        <v>plays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366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 s="10">
        <f t="shared" si="367"/>
        <v>42181.559027777781</v>
      </c>
      <c r="L3908">
        <v>1432072893</v>
      </c>
      <c r="M3908" s="10">
        <f t="shared" si="368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369"/>
        <v>63.125</v>
      </c>
      <c r="S3908" s="7" t="str">
        <f t="shared" si="370"/>
        <v>theater</v>
      </c>
      <c r="T3908" s="7" t="str">
        <f t="shared" si="371"/>
        <v>plays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366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 s="10">
        <f t="shared" si="367"/>
        <v>41938.838888888888</v>
      </c>
      <c r="L3909">
        <v>1411587606</v>
      </c>
      <c r="M3909" s="10">
        <f t="shared" si="368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369"/>
        <v>38.25</v>
      </c>
      <c r="S3909" s="7" t="str">
        <f t="shared" si="370"/>
        <v>theater</v>
      </c>
      <c r="T3909" s="7" t="str">
        <f t="shared" si="371"/>
        <v>plays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366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 s="10">
        <f t="shared" si="367"/>
        <v>41849.135370370372</v>
      </c>
      <c r="L3910">
        <v>1405307696</v>
      </c>
      <c r="M3910" s="10">
        <f t="shared" si="368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369"/>
        <v>16.25</v>
      </c>
      <c r="S3910" s="7" t="str">
        <f t="shared" si="370"/>
        <v>theater</v>
      </c>
      <c r="T3910" s="7" t="str">
        <f t="shared" si="371"/>
        <v>plays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366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 s="10">
        <f t="shared" si="367"/>
        <v>41893.359282407408</v>
      </c>
      <c r="L3911">
        <v>1407832642</v>
      </c>
      <c r="M3911" s="10">
        <f t="shared" si="368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369"/>
        <v>33.75</v>
      </c>
      <c r="S3911" s="7" t="str">
        <f t="shared" si="370"/>
        <v>theater</v>
      </c>
      <c r="T3911" s="7" t="str">
        <f t="shared" si="371"/>
        <v>plays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366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 s="10">
        <f t="shared" si="367"/>
        <v>42254.756909722222</v>
      </c>
      <c r="L3912">
        <v>1439057397</v>
      </c>
      <c r="M3912" s="10">
        <f t="shared" si="368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369"/>
        <v>61.666666666666664</v>
      </c>
      <c r="S3912" s="7" t="str">
        <f t="shared" si="370"/>
        <v>theater</v>
      </c>
      <c r="T3912" s="7" t="str">
        <f t="shared" si="371"/>
        <v>plays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366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 s="10">
        <f t="shared" si="367"/>
        <v>41969.853900462964</v>
      </c>
      <c r="L3913">
        <v>1414438177</v>
      </c>
      <c r="M3913" s="10">
        <f t="shared" si="368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369"/>
        <v>83.138888888888886</v>
      </c>
      <c r="S3913" s="7" t="str">
        <f t="shared" si="370"/>
        <v>theater</v>
      </c>
      <c r="T3913" s="7" t="str">
        <f t="shared" si="371"/>
        <v>plays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366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 s="10">
        <f t="shared" si="367"/>
        <v>42119.190972222219</v>
      </c>
      <c r="L3914">
        <v>1424759330</v>
      </c>
      <c r="M3914" s="10">
        <f t="shared" si="368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369"/>
        <v>1</v>
      </c>
      <c r="S3914" s="7" t="str">
        <f t="shared" si="370"/>
        <v>theater</v>
      </c>
      <c r="T3914" s="7" t="str">
        <f t="shared" si="371"/>
        <v>plays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366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 s="10">
        <f t="shared" si="367"/>
        <v>42338.252881944441</v>
      </c>
      <c r="L3915">
        <v>1446267849</v>
      </c>
      <c r="M3915" s="10">
        <f t="shared" si="368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369"/>
        <v>142.85714285714286</v>
      </c>
      <c r="S3915" s="7" t="str">
        <f t="shared" si="370"/>
        <v>theater</v>
      </c>
      <c r="T3915" s="7" t="str">
        <f t="shared" si="371"/>
        <v>plays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366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 s="10">
        <f t="shared" si="367"/>
        <v>42134.957638888889</v>
      </c>
      <c r="L3916">
        <v>1429558756</v>
      </c>
      <c r="M3916" s="10">
        <f t="shared" si="368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369"/>
        <v>33.666666666666664</v>
      </c>
      <c r="S3916" s="7" t="str">
        <f t="shared" si="370"/>
        <v>theater</v>
      </c>
      <c r="T3916" s="7" t="str">
        <f t="shared" si="371"/>
        <v>plays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366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 s="10">
        <f t="shared" si="367"/>
        <v>42522.98505787037</v>
      </c>
      <c r="L3917">
        <v>1462232309</v>
      </c>
      <c r="M3917" s="10">
        <f t="shared" si="368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369"/>
        <v>5</v>
      </c>
      <c r="S3917" s="7" t="str">
        <f t="shared" si="370"/>
        <v>theater</v>
      </c>
      <c r="T3917" s="7" t="str">
        <f t="shared" si="371"/>
        <v>plays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366"/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0">
        <f t="shared" si="367"/>
        <v>42524.471666666665</v>
      </c>
      <c r="L3918">
        <v>1462360752</v>
      </c>
      <c r="M3918" s="10">
        <f t="shared" si="368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6">
        <v>0</v>
      </c>
      <c r="S3918" s="7" t="str">
        <f t="shared" si="370"/>
        <v>theater</v>
      </c>
      <c r="T3918" s="7" t="str">
        <f t="shared" si="371"/>
        <v>plays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366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 s="10">
        <f t="shared" si="367"/>
        <v>41893.527326388888</v>
      </c>
      <c r="L3919">
        <v>1407847161</v>
      </c>
      <c r="M3919" s="10">
        <f t="shared" si="368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369"/>
        <v>10</v>
      </c>
      <c r="S3919" s="7" t="str">
        <f t="shared" si="370"/>
        <v>theater</v>
      </c>
      <c r="T3919" s="7" t="str">
        <f t="shared" si="371"/>
        <v>plays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366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 s="10">
        <f t="shared" si="367"/>
        <v>41855.666666666664</v>
      </c>
      <c r="L3920">
        <v>1406131023</v>
      </c>
      <c r="M3920" s="10">
        <f t="shared" si="368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369"/>
        <v>40</v>
      </c>
      <c r="S3920" s="7" t="str">
        <f t="shared" si="370"/>
        <v>theater</v>
      </c>
      <c r="T3920" s="7" t="str">
        <f t="shared" si="371"/>
        <v>plays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366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 s="10">
        <f t="shared" si="367"/>
        <v>42387</v>
      </c>
      <c r="L3921">
        <v>1450628773</v>
      </c>
      <c r="M3921" s="10">
        <f t="shared" si="368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369"/>
        <v>30</v>
      </c>
      <c r="S3921" s="7" t="str">
        <f t="shared" si="370"/>
        <v>theater</v>
      </c>
      <c r="T3921" s="7" t="str">
        <f t="shared" si="371"/>
        <v>plays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366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 s="10">
        <f t="shared" si="367"/>
        <v>42687.428935185191</v>
      </c>
      <c r="L3922">
        <v>1476436660</v>
      </c>
      <c r="M3922" s="10">
        <f t="shared" si="368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369"/>
        <v>45</v>
      </c>
      <c r="S3922" s="7" t="str">
        <f t="shared" si="370"/>
        <v>theater</v>
      </c>
      <c r="T3922" s="7" t="str">
        <f t="shared" si="371"/>
        <v>plays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366"/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0">
        <f t="shared" si="367"/>
        <v>41938.75</v>
      </c>
      <c r="L3923">
        <v>1413291655</v>
      </c>
      <c r="M3923" s="10">
        <f t="shared" si="368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6">
        <v>0</v>
      </c>
      <c r="S3923" s="7" t="str">
        <f t="shared" si="370"/>
        <v>theater</v>
      </c>
      <c r="T3923" s="7" t="str">
        <f t="shared" si="371"/>
        <v>plays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366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 s="10">
        <f t="shared" si="367"/>
        <v>42065.958333333328</v>
      </c>
      <c r="L3924">
        <v>1421432810</v>
      </c>
      <c r="M3924" s="10">
        <f t="shared" si="368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369"/>
        <v>10.166666666666666</v>
      </c>
      <c r="S3924" s="7" t="str">
        <f t="shared" si="370"/>
        <v>theater</v>
      </c>
      <c r="T3924" s="7" t="str">
        <f t="shared" si="371"/>
        <v>plays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366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 s="10">
        <f t="shared" si="367"/>
        <v>42103.979988425926</v>
      </c>
      <c r="L3925">
        <v>1426203071</v>
      </c>
      <c r="M3925" s="10">
        <f t="shared" si="368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369"/>
        <v>81.411764705882348</v>
      </c>
      <c r="S3925" s="7" t="str">
        <f t="shared" si="370"/>
        <v>theater</v>
      </c>
      <c r="T3925" s="7" t="str">
        <f t="shared" si="371"/>
        <v>plays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366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 s="10">
        <f t="shared" si="367"/>
        <v>41816.959745370368</v>
      </c>
      <c r="L3926">
        <v>1401231722</v>
      </c>
      <c r="M3926" s="10">
        <f t="shared" si="368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369"/>
        <v>57.25</v>
      </c>
      <c r="S3926" s="7" t="str">
        <f t="shared" si="370"/>
        <v>theater</v>
      </c>
      <c r="T3926" s="7" t="str">
        <f t="shared" si="371"/>
        <v>plays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366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 s="10">
        <f t="shared" si="367"/>
        <v>41850.870821759258</v>
      </c>
      <c r="L3927">
        <v>1404161639</v>
      </c>
      <c r="M3927" s="10">
        <f t="shared" si="368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369"/>
        <v>5</v>
      </c>
      <c r="S3927" s="7" t="str">
        <f t="shared" si="370"/>
        <v>theater</v>
      </c>
      <c r="T3927" s="7" t="str">
        <f t="shared" si="371"/>
        <v>plays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366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 s="10">
        <f t="shared" si="367"/>
        <v>42000.085046296299</v>
      </c>
      <c r="L3928">
        <v>1417053748</v>
      </c>
      <c r="M3928" s="10">
        <f t="shared" si="368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369"/>
        <v>15</v>
      </c>
      <c r="S3928" s="7" t="str">
        <f t="shared" si="370"/>
        <v>theater</v>
      </c>
      <c r="T3928" s="7" t="str">
        <f t="shared" si="371"/>
        <v>plays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366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 s="10">
        <f t="shared" si="367"/>
        <v>41860.267407407409</v>
      </c>
      <c r="L3929">
        <v>1404973504</v>
      </c>
      <c r="M3929" s="10">
        <f t="shared" si="368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369"/>
        <v>12.5</v>
      </c>
      <c r="S3929" s="7" t="str">
        <f t="shared" si="370"/>
        <v>theater</v>
      </c>
      <c r="T3929" s="7" t="str">
        <f t="shared" si="371"/>
        <v>plays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366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 s="10">
        <f t="shared" si="367"/>
        <v>42293.207638888889</v>
      </c>
      <c r="L3930">
        <v>1442593427</v>
      </c>
      <c r="M3930" s="10">
        <f t="shared" si="368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369"/>
        <v>93</v>
      </c>
      <c r="S3930" s="7" t="str">
        <f t="shared" si="370"/>
        <v>theater</v>
      </c>
      <c r="T3930" s="7" t="str">
        <f t="shared" si="371"/>
        <v>plays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366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 s="10">
        <f t="shared" si="367"/>
        <v>42631.827141203699</v>
      </c>
      <c r="L3931">
        <v>1471636265</v>
      </c>
      <c r="M3931" s="10">
        <f t="shared" si="368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369"/>
        <v>32.357142857142854</v>
      </c>
      <c r="S3931" s="7" t="str">
        <f t="shared" si="370"/>
        <v>theater</v>
      </c>
      <c r="T3931" s="7" t="str">
        <f t="shared" si="371"/>
        <v>plays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366"/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0">
        <f t="shared" si="367"/>
        <v>42461.25</v>
      </c>
      <c r="L3932">
        <v>1457078868</v>
      </c>
      <c r="M3932" s="10">
        <f t="shared" si="368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6">
        <v>0</v>
      </c>
      <c r="S3932" s="7" t="str">
        <f t="shared" si="370"/>
        <v>theater</v>
      </c>
      <c r="T3932" s="7" t="str">
        <f t="shared" si="371"/>
        <v>plays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366"/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0">
        <f t="shared" si="367"/>
        <v>42253.151701388888</v>
      </c>
      <c r="L3933">
        <v>1439350707</v>
      </c>
      <c r="M3933" s="10">
        <f t="shared" si="368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6">
        <v>0</v>
      </c>
      <c r="S3933" s="7" t="str">
        <f t="shared" si="370"/>
        <v>theater</v>
      </c>
      <c r="T3933" s="7" t="str">
        <f t="shared" si="371"/>
        <v>plays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366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 s="10">
        <f t="shared" si="367"/>
        <v>42445.126898148148</v>
      </c>
      <c r="L3934">
        <v>1455508964</v>
      </c>
      <c r="M3934" s="10">
        <f t="shared" si="368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369"/>
        <v>1</v>
      </c>
      <c r="S3934" s="7" t="str">
        <f t="shared" si="370"/>
        <v>theater</v>
      </c>
      <c r="T3934" s="7" t="str">
        <f t="shared" si="371"/>
        <v>plays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366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 s="10">
        <f t="shared" si="367"/>
        <v>42568.029861111107</v>
      </c>
      <c r="L3935">
        <v>1466205262</v>
      </c>
      <c r="M3935" s="10">
        <f t="shared" si="368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369"/>
        <v>91.833333333333329</v>
      </c>
      <c r="S3935" s="7" t="str">
        <f t="shared" si="370"/>
        <v>theater</v>
      </c>
      <c r="T3935" s="7" t="str">
        <f t="shared" si="371"/>
        <v>plays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366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 s="10">
        <f t="shared" si="367"/>
        <v>42278.541666666672</v>
      </c>
      <c r="L3936">
        <v>1439827639</v>
      </c>
      <c r="M3936" s="10">
        <f t="shared" si="368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369"/>
        <v>45.833333333333336</v>
      </c>
      <c r="S3936" s="7" t="str">
        <f t="shared" si="370"/>
        <v>theater</v>
      </c>
      <c r="T3936" s="7" t="str">
        <f t="shared" si="371"/>
        <v>plays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366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 s="10">
        <f t="shared" si="367"/>
        <v>42281.656782407401</v>
      </c>
      <c r="L3937">
        <v>1438789546</v>
      </c>
      <c r="M3937" s="10">
        <f t="shared" si="368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369"/>
        <v>57.173913043478258</v>
      </c>
      <c r="S3937" s="7" t="str">
        <f t="shared" si="370"/>
        <v>theater</v>
      </c>
      <c r="T3937" s="7" t="str">
        <f t="shared" si="371"/>
        <v>plays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366"/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0">
        <f t="shared" si="367"/>
        <v>42705.304629629631</v>
      </c>
      <c r="L3938">
        <v>1477981120</v>
      </c>
      <c r="M3938" s="10">
        <f t="shared" si="368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6">
        <v>0</v>
      </c>
      <c r="S3938" s="7" t="str">
        <f t="shared" si="370"/>
        <v>theater</v>
      </c>
      <c r="T3938" s="7" t="str">
        <f t="shared" si="371"/>
        <v>plays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366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 s="10">
        <f t="shared" si="367"/>
        <v>42562.631481481483</v>
      </c>
      <c r="L3939">
        <v>1465830560</v>
      </c>
      <c r="M3939" s="10">
        <f t="shared" si="368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369"/>
        <v>248.5</v>
      </c>
      <c r="S3939" s="7" t="str">
        <f t="shared" si="370"/>
        <v>theater</v>
      </c>
      <c r="T3939" s="7" t="str">
        <f t="shared" si="371"/>
        <v>plays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366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 s="10">
        <f t="shared" si="367"/>
        <v>42182.905717592599</v>
      </c>
      <c r="L3940">
        <v>1432763054</v>
      </c>
      <c r="M3940" s="10">
        <f t="shared" si="368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369"/>
        <v>79.400000000000006</v>
      </c>
      <c r="S3940" s="7" t="str">
        <f t="shared" si="370"/>
        <v>theater</v>
      </c>
      <c r="T3940" s="7" t="str">
        <f t="shared" si="371"/>
        <v>plays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366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 s="10">
        <f t="shared" si="367"/>
        <v>41919.1875</v>
      </c>
      <c r="L3941">
        <v>1412328979</v>
      </c>
      <c r="M3941" s="10">
        <f t="shared" si="368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369"/>
        <v>5</v>
      </c>
      <c r="S3941" s="7" t="str">
        <f t="shared" si="370"/>
        <v>theater</v>
      </c>
      <c r="T3941" s="7" t="str">
        <f t="shared" si="371"/>
        <v>plays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366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 s="10">
        <f t="shared" si="367"/>
        <v>42006.492488425924</v>
      </c>
      <c r="L3942">
        <v>1416311351</v>
      </c>
      <c r="M3942" s="10">
        <f t="shared" si="368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369"/>
        <v>5.5</v>
      </c>
      <c r="S3942" s="7" t="str">
        <f t="shared" si="370"/>
        <v>theater</v>
      </c>
      <c r="T3942" s="7" t="str">
        <f t="shared" si="371"/>
        <v>plays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366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 s="10">
        <f t="shared" si="367"/>
        <v>41968.041666666672</v>
      </c>
      <c r="L3943">
        <v>1414505137</v>
      </c>
      <c r="M3943" s="10">
        <f t="shared" si="368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369"/>
        <v>25</v>
      </c>
      <c r="S3943" s="7" t="str">
        <f t="shared" si="370"/>
        <v>theater</v>
      </c>
      <c r="T3943" s="7" t="str">
        <f t="shared" si="371"/>
        <v>plays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366"/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0">
        <f t="shared" si="367"/>
        <v>42171.904097222221</v>
      </c>
      <c r="L3944">
        <v>1429306914</v>
      </c>
      <c r="M3944" s="10">
        <f t="shared" si="368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6">
        <v>0</v>
      </c>
      <c r="S3944" s="7" t="str">
        <f t="shared" si="370"/>
        <v>theater</v>
      </c>
      <c r="T3944" s="7" t="str">
        <f t="shared" si="371"/>
        <v>plays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366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 s="10">
        <f t="shared" si="367"/>
        <v>42310.701388888891</v>
      </c>
      <c r="L3945">
        <v>1443811268</v>
      </c>
      <c r="M3945" s="10">
        <f t="shared" si="368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369"/>
        <v>137.07692307692307</v>
      </c>
      <c r="S3945" s="7" t="str">
        <f t="shared" si="370"/>
        <v>theater</v>
      </c>
      <c r="T3945" s="7" t="str">
        <f t="shared" si="371"/>
        <v>plays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366"/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0">
        <f t="shared" si="367"/>
        <v>42243.662905092591</v>
      </c>
      <c r="L3946">
        <v>1438098875</v>
      </c>
      <c r="M3946" s="10">
        <f t="shared" si="368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6">
        <v>0</v>
      </c>
      <c r="S3946" s="7" t="str">
        <f t="shared" si="370"/>
        <v>theater</v>
      </c>
      <c r="T3946" s="7" t="str">
        <f t="shared" si="371"/>
        <v>plays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366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 s="10">
        <f t="shared" si="367"/>
        <v>42139.801712962959</v>
      </c>
      <c r="L3947">
        <v>1429125268</v>
      </c>
      <c r="M3947" s="10">
        <f t="shared" si="368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369"/>
        <v>5</v>
      </c>
      <c r="S3947" s="7" t="str">
        <f t="shared" si="370"/>
        <v>theater</v>
      </c>
      <c r="T3947" s="7" t="str">
        <f t="shared" si="371"/>
        <v>plays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366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 s="10">
        <f t="shared" si="367"/>
        <v>42063.333333333328</v>
      </c>
      <c r="L3948">
        <v>1422388822</v>
      </c>
      <c r="M3948" s="10">
        <f t="shared" si="368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369"/>
        <v>39</v>
      </c>
      <c r="S3948" s="7" t="str">
        <f t="shared" si="370"/>
        <v>theater</v>
      </c>
      <c r="T3948" s="7" t="str">
        <f t="shared" si="371"/>
        <v>plays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366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 s="10">
        <f t="shared" si="367"/>
        <v>42645.142870370371</v>
      </c>
      <c r="L3949">
        <v>1472786744</v>
      </c>
      <c r="M3949" s="10">
        <f t="shared" si="368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369"/>
        <v>50.5</v>
      </c>
      <c r="S3949" s="7" t="str">
        <f t="shared" si="370"/>
        <v>theater</v>
      </c>
      <c r="T3949" s="7" t="str">
        <f t="shared" si="371"/>
        <v>plays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366"/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0">
        <f t="shared" si="367"/>
        <v>41889.325497685182</v>
      </c>
      <c r="L3950">
        <v>1404892123</v>
      </c>
      <c r="M3950" s="10">
        <f t="shared" si="368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6">
        <v>0</v>
      </c>
      <c r="S3950" s="7" t="str">
        <f t="shared" si="370"/>
        <v>theater</v>
      </c>
      <c r="T3950" s="7" t="str">
        <f t="shared" si="371"/>
        <v>plays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366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 s="10">
        <f t="shared" si="367"/>
        <v>42046.120613425926</v>
      </c>
      <c r="L3951">
        <v>1421031221</v>
      </c>
      <c r="M3951" s="10">
        <f t="shared" si="368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369"/>
        <v>49.28125</v>
      </c>
      <c r="S3951" s="7" t="str">
        <f t="shared" si="370"/>
        <v>theater</v>
      </c>
      <c r="T3951" s="7" t="str">
        <f t="shared" si="371"/>
        <v>plays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366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 s="10">
        <f t="shared" si="367"/>
        <v>42468.774305555555</v>
      </c>
      <c r="L3952">
        <v>1457628680</v>
      </c>
      <c r="M3952" s="10">
        <f t="shared" si="368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369"/>
        <v>25</v>
      </c>
      <c r="S3952" s="7" t="str">
        <f t="shared" si="370"/>
        <v>theater</v>
      </c>
      <c r="T3952" s="7" t="str">
        <f t="shared" si="371"/>
        <v>plays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366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 s="10">
        <f t="shared" si="367"/>
        <v>42493.784050925926</v>
      </c>
      <c r="L3953">
        <v>1457120942</v>
      </c>
      <c r="M3953" s="10">
        <f t="shared" si="368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369"/>
        <v>1</v>
      </c>
      <c r="S3953" s="7" t="str">
        <f t="shared" si="370"/>
        <v>theater</v>
      </c>
      <c r="T3953" s="7" t="str">
        <f t="shared" si="371"/>
        <v>plays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366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 s="10">
        <f t="shared" si="367"/>
        <v>42303.790393518517</v>
      </c>
      <c r="L3954">
        <v>1440701890</v>
      </c>
      <c r="M3954" s="10">
        <f t="shared" si="368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369"/>
        <v>25</v>
      </c>
      <c r="S3954" s="7" t="str">
        <f t="shared" si="370"/>
        <v>theater</v>
      </c>
      <c r="T3954" s="7" t="str">
        <f t="shared" si="371"/>
        <v>plays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366"/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0">
        <f t="shared" si="367"/>
        <v>42580.978472222225</v>
      </c>
      <c r="L3955">
        <v>1467162586</v>
      </c>
      <c r="M3955" s="10">
        <f t="shared" si="368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6">
        <v>0</v>
      </c>
      <c r="S3955" s="7" t="str">
        <f t="shared" si="370"/>
        <v>theater</v>
      </c>
      <c r="T3955" s="7" t="str">
        <f t="shared" si="371"/>
        <v>plays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366"/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0">
        <f t="shared" si="367"/>
        <v>41834.651203703703</v>
      </c>
      <c r="L3956">
        <v>1400168264</v>
      </c>
      <c r="M3956" s="10">
        <f t="shared" si="368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6">
        <v>0</v>
      </c>
      <c r="S3956" s="7" t="str">
        <f t="shared" si="370"/>
        <v>theater</v>
      </c>
      <c r="T3956" s="7" t="str">
        <f t="shared" si="371"/>
        <v>plays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366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 s="10">
        <f t="shared" si="367"/>
        <v>42336.890520833331</v>
      </c>
      <c r="L3957">
        <v>1446150141</v>
      </c>
      <c r="M3957" s="10">
        <f t="shared" si="368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369"/>
        <v>53.125</v>
      </c>
      <c r="S3957" s="7" t="str">
        <f t="shared" si="370"/>
        <v>theater</v>
      </c>
      <c r="T3957" s="7" t="str">
        <f t="shared" si="371"/>
        <v>plays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366"/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0">
        <f t="shared" si="367"/>
        <v>42485.013888888891</v>
      </c>
      <c r="L3958">
        <v>1459203727</v>
      </c>
      <c r="M3958" s="10">
        <f t="shared" si="368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6">
        <v>0</v>
      </c>
      <c r="S3958" s="7" t="str">
        <f t="shared" si="370"/>
        <v>theater</v>
      </c>
      <c r="T3958" s="7" t="str">
        <f t="shared" si="371"/>
        <v>plays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366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 s="10">
        <f t="shared" si="367"/>
        <v>42559.976319444439</v>
      </c>
      <c r="L3959">
        <v>1464045954</v>
      </c>
      <c r="M3959" s="10">
        <f t="shared" si="368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369"/>
        <v>7</v>
      </c>
      <c r="S3959" s="7" t="str">
        <f t="shared" si="370"/>
        <v>theater</v>
      </c>
      <c r="T3959" s="7" t="str">
        <f t="shared" si="371"/>
        <v>plays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366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 s="10">
        <f t="shared" si="367"/>
        <v>41853.583333333336</v>
      </c>
      <c r="L3960">
        <v>1403822912</v>
      </c>
      <c r="M3960" s="10">
        <f t="shared" si="368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369"/>
        <v>40.0625</v>
      </c>
      <c r="S3960" s="7" t="str">
        <f t="shared" si="370"/>
        <v>theater</v>
      </c>
      <c r="T3960" s="7" t="str">
        <f t="shared" si="371"/>
        <v>plays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366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 s="10">
        <f t="shared" si="367"/>
        <v>41910.788842592592</v>
      </c>
      <c r="L3961">
        <v>1409338556</v>
      </c>
      <c r="M3961" s="10">
        <f t="shared" si="368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369"/>
        <v>24.333333333333332</v>
      </c>
      <c r="S3961" s="7" t="str">
        <f t="shared" si="370"/>
        <v>theater</v>
      </c>
      <c r="T3961" s="7" t="str">
        <f t="shared" si="371"/>
        <v>plays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366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 s="10">
        <f t="shared" si="367"/>
        <v>42372.845555555556</v>
      </c>
      <c r="L3962">
        <v>1449260256</v>
      </c>
      <c r="M3962" s="10">
        <f t="shared" si="368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369"/>
        <v>11.25</v>
      </c>
      <c r="S3962" s="7" t="str">
        <f t="shared" si="370"/>
        <v>theater</v>
      </c>
      <c r="T3962" s="7" t="str">
        <f t="shared" si="371"/>
        <v>plays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366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 s="10">
        <f t="shared" si="367"/>
        <v>41767.891319444447</v>
      </c>
      <c r="L3963">
        <v>1397683410</v>
      </c>
      <c r="M3963" s="10">
        <f t="shared" si="368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369"/>
        <v>10.5</v>
      </c>
      <c r="S3963" s="7" t="str">
        <f t="shared" si="370"/>
        <v>theater</v>
      </c>
      <c r="T3963" s="7" t="str">
        <f t="shared" si="371"/>
        <v>plays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366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 s="10">
        <f t="shared" si="367"/>
        <v>42336.621458333335</v>
      </c>
      <c r="L3964">
        <v>1446562494</v>
      </c>
      <c r="M3964" s="10">
        <f t="shared" si="368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369"/>
        <v>15</v>
      </c>
      <c r="S3964" s="7" t="str">
        <f t="shared" si="370"/>
        <v>theater</v>
      </c>
      <c r="T3964" s="7" t="str">
        <f t="shared" si="371"/>
        <v>plays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366"/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0">
        <f t="shared" si="367"/>
        <v>42326.195798611108</v>
      </c>
      <c r="L3965">
        <v>1445226117</v>
      </c>
      <c r="M3965" s="10">
        <f t="shared" si="368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6">
        <v>0</v>
      </c>
      <c r="S3965" s="7" t="str">
        <f t="shared" si="370"/>
        <v>theater</v>
      </c>
      <c r="T3965" s="7" t="str">
        <f t="shared" si="371"/>
        <v>plays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366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 s="10">
        <f t="shared" si="367"/>
        <v>42113.680393518516</v>
      </c>
      <c r="L3966">
        <v>1424279986</v>
      </c>
      <c r="M3966" s="10">
        <f t="shared" si="368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369"/>
        <v>42</v>
      </c>
      <c r="S3966" s="7" t="str">
        <f t="shared" si="370"/>
        <v>theater</v>
      </c>
      <c r="T3966" s="7" t="str">
        <f t="shared" si="371"/>
        <v>plays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366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 s="10">
        <f t="shared" si="367"/>
        <v>42474.194212962961</v>
      </c>
      <c r="L3967">
        <v>1455428380</v>
      </c>
      <c r="M3967" s="10">
        <f t="shared" si="368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369"/>
        <v>71.25</v>
      </c>
      <c r="S3967" s="7" t="str">
        <f t="shared" si="370"/>
        <v>theater</v>
      </c>
      <c r="T3967" s="7" t="str">
        <f t="shared" si="371"/>
        <v>plays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366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 s="10">
        <f t="shared" si="367"/>
        <v>41844.124305555553</v>
      </c>
      <c r="L3968">
        <v>1402506278</v>
      </c>
      <c r="M3968" s="10">
        <f t="shared" si="368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369"/>
        <v>22.5</v>
      </c>
      <c r="S3968" s="7" t="str">
        <f t="shared" si="370"/>
        <v>theater</v>
      </c>
      <c r="T3968" s="7" t="str">
        <f t="shared" si="371"/>
        <v>plays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366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 s="10">
        <f t="shared" si="367"/>
        <v>42800.290590277778</v>
      </c>
      <c r="L3969">
        <v>1486191507</v>
      </c>
      <c r="M3969" s="10">
        <f t="shared" si="368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369"/>
        <v>41</v>
      </c>
      <c r="S3969" s="7" t="str">
        <f t="shared" si="370"/>
        <v>theater</v>
      </c>
      <c r="T3969" s="7" t="str">
        <f t="shared" si="371"/>
        <v>plays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366"/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 s="10">
        <f t="shared" si="367"/>
        <v>42512.815659722226</v>
      </c>
      <c r="L3970">
        <v>1458761673</v>
      </c>
      <c r="M3970" s="10">
        <f t="shared" si="368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si="369"/>
        <v>47.909090909090907</v>
      </c>
      <c r="S3970" s="7" t="str">
        <f t="shared" si="370"/>
        <v>theater</v>
      </c>
      <c r="T3970" s="7" t="str">
        <f t="shared" si="371"/>
        <v>plays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372">E3971/D3971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 s="10">
        <f t="shared" ref="K3971:K4034" si="373">(((J3971/60)/60)/24)+DATE(1970,1,1)</f>
        <v>42611.163194444445</v>
      </c>
      <c r="L3971">
        <v>1471638646</v>
      </c>
      <c r="M3971" s="10">
        <f t="shared" ref="M3971:M4034" si="374">(((L3971/60)/60)/24)+DATE(1970,1,1)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6">
        <f t="shared" ref="R3971:R4034" si="375">E3971/O3971</f>
        <v>35.166666666666664</v>
      </c>
      <c r="S3971" s="7" t="str">
        <f t="shared" ref="S3971:S4034" si="376">LEFT($Q3971,FIND("/",$Q3971)-1)</f>
        <v>theater</v>
      </c>
      <c r="T3971" s="7" t="str">
        <f t="shared" ref="T3971:T4034" si="377">RIGHT($Q3971,LEN($Q3971)-FIND("/",$Q3971))</f>
        <v>plays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372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 s="10">
        <f t="shared" si="373"/>
        <v>42477.863553240735</v>
      </c>
      <c r="L3972">
        <v>1458333811</v>
      </c>
      <c r="M3972" s="10">
        <f t="shared" si="374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375"/>
        <v>5.5</v>
      </c>
      <c r="S3972" s="7" t="str">
        <f t="shared" si="376"/>
        <v>theater</v>
      </c>
      <c r="T3972" s="7" t="str">
        <f t="shared" si="377"/>
        <v>plays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372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 s="10">
        <f t="shared" si="373"/>
        <v>41841.536180555559</v>
      </c>
      <c r="L3973">
        <v>1403355126</v>
      </c>
      <c r="M3973" s="10">
        <f t="shared" si="374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375"/>
        <v>22.666666666666668</v>
      </c>
      <c r="S3973" s="7" t="str">
        <f t="shared" si="376"/>
        <v>theater</v>
      </c>
      <c r="T3973" s="7" t="str">
        <f t="shared" si="377"/>
        <v>plays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372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 s="10">
        <f t="shared" si="373"/>
        <v>42041.067523148144</v>
      </c>
      <c r="L3974">
        <v>1418002634</v>
      </c>
      <c r="M3974" s="10">
        <f t="shared" si="374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375"/>
        <v>26.375</v>
      </c>
      <c r="S3974" s="7" t="str">
        <f t="shared" si="376"/>
        <v>theater</v>
      </c>
      <c r="T3974" s="7" t="str">
        <f t="shared" si="377"/>
        <v>plays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372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 s="10">
        <f t="shared" si="373"/>
        <v>42499.166666666672</v>
      </c>
      <c r="L3975">
        <v>1460219110</v>
      </c>
      <c r="M3975" s="10">
        <f t="shared" si="374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375"/>
        <v>105.54054054054055</v>
      </c>
      <c r="S3975" s="7" t="str">
        <f t="shared" si="376"/>
        <v>theater</v>
      </c>
      <c r="T3975" s="7" t="str">
        <f t="shared" si="377"/>
        <v>plays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372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 s="10">
        <f t="shared" si="373"/>
        <v>42523.546851851846</v>
      </c>
      <c r="L3976">
        <v>1462280848</v>
      </c>
      <c r="M3976" s="10">
        <f t="shared" si="374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375"/>
        <v>29.09090909090909</v>
      </c>
      <c r="S3976" s="7" t="str">
        <f t="shared" si="376"/>
        <v>theater</v>
      </c>
      <c r="T3976" s="7" t="str">
        <f t="shared" si="377"/>
        <v>plays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372"/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0">
        <f t="shared" si="373"/>
        <v>42564.866875</v>
      </c>
      <c r="L3977">
        <v>1465850898</v>
      </c>
      <c r="M3977" s="10">
        <f t="shared" si="374"/>
        <v>42534.866875</v>
      </c>
      <c r="N3977" t="b">
        <v>0</v>
      </c>
      <c r="O3977">
        <v>0</v>
      </c>
      <c r="P3977" t="b">
        <v>0</v>
      </c>
      <c r="Q3977" t="s">
        <v>8271</v>
      </c>
      <c r="R3977" s="6">
        <v>0</v>
      </c>
      <c r="S3977" s="7" t="str">
        <f t="shared" si="376"/>
        <v>theater</v>
      </c>
      <c r="T3977" s="7" t="str">
        <f t="shared" si="377"/>
        <v>plays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372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 s="10">
        <f t="shared" si="373"/>
        <v>41852.291666666664</v>
      </c>
      <c r="L3978">
        <v>1405024561</v>
      </c>
      <c r="M3978" s="10">
        <f t="shared" si="374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375"/>
        <v>62</v>
      </c>
      <c r="S3978" s="7" t="str">
        <f t="shared" si="376"/>
        <v>theater</v>
      </c>
      <c r="T3978" s="7" t="str">
        <f t="shared" si="377"/>
        <v>plays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372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 s="10">
        <f t="shared" si="373"/>
        <v>42573.788564814815</v>
      </c>
      <c r="L3979">
        <v>1466621732</v>
      </c>
      <c r="M3979" s="10">
        <f t="shared" si="374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375"/>
        <v>217.5</v>
      </c>
      <c r="S3979" s="7" t="str">
        <f t="shared" si="376"/>
        <v>theater</v>
      </c>
      <c r="T3979" s="7" t="str">
        <f t="shared" si="377"/>
        <v>plays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372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 s="10">
        <f t="shared" si="373"/>
        <v>42035.642974537041</v>
      </c>
      <c r="L3980">
        <v>1417533953</v>
      </c>
      <c r="M3980" s="10">
        <f t="shared" si="374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375"/>
        <v>26.75</v>
      </c>
      <c r="S3980" s="7" t="str">
        <f t="shared" si="376"/>
        <v>theater</v>
      </c>
      <c r="T3980" s="7" t="str">
        <f t="shared" si="377"/>
        <v>plays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372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 s="10">
        <f t="shared" si="373"/>
        <v>42092.833333333328</v>
      </c>
      <c r="L3981">
        <v>1425678057</v>
      </c>
      <c r="M3981" s="10">
        <f t="shared" si="374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375"/>
        <v>18.333333333333332</v>
      </c>
      <c r="S3981" s="7" t="str">
        <f t="shared" si="376"/>
        <v>theater</v>
      </c>
      <c r="T3981" s="7" t="str">
        <f t="shared" si="377"/>
        <v>plays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372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 s="10">
        <f t="shared" si="373"/>
        <v>41825.598923611113</v>
      </c>
      <c r="L3982">
        <v>1401978147</v>
      </c>
      <c r="M3982" s="10">
        <f t="shared" si="374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375"/>
        <v>64.285714285714292</v>
      </c>
      <c r="S3982" s="7" t="str">
        <f t="shared" si="376"/>
        <v>theater</v>
      </c>
      <c r="T3982" s="7" t="str">
        <f t="shared" si="377"/>
        <v>plays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372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 s="10">
        <f t="shared" si="373"/>
        <v>42568.179965277777</v>
      </c>
      <c r="L3983">
        <v>1463545149</v>
      </c>
      <c r="M3983" s="10">
        <f t="shared" si="374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375"/>
        <v>175</v>
      </c>
      <c r="S3983" s="7" t="str">
        <f t="shared" si="376"/>
        <v>theater</v>
      </c>
      <c r="T3983" s="7" t="str">
        <f t="shared" si="377"/>
        <v>plays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372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 s="10">
        <f t="shared" si="373"/>
        <v>42192.809953703705</v>
      </c>
      <c r="L3984">
        <v>1431113180</v>
      </c>
      <c r="M3984" s="10">
        <f t="shared" si="374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375"/>
        <v>34</v>
      </c>
      <c r="S3984" s="7" t="str">
        <f t="shared" si="376"/>
        <v>theater</v>
      </c>
      <c r="T3984" s="7" t="str">
        <f t="shared" si="377"/>
        <v>plays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372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 s="10">
        <f t="shared" si="373"/>
        <v>41779.290972222225</v>
      </c>
      <c r="L3985">
        <v>1397854356</v>
      </c>
      <c r="M3985" s="10">
        <f t="shared" si="374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375"/>
        <v>84.282608695652172</v>
      </c>
      <c r="S3985" s="7" t="str">
        <f t="shared" si="376"/>
        <v>theater</v>
      </c>
      <c r="T3985" s="7" t="str">
        <f t="shared" si="377"/>
        <v>plays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372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 s="10">
        <f t="shared" si="373"/>
        <v>41951</v>
      </c>
      <c r="L3986">
        <v>1412809644</v>
      </c>
      <c r="M3986" s="10">
        <f t="shared" si="374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375"/>
        <v>9.5</v>
      </c>
      <c r="S3986" s="7" t="str">
        <f t="shared" si="376"/>
        <v>theater</v>
      </c>
      <c r="T3986" s="7" t="str">
        <f t="shared" si="377"/>
        <v>plays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372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 s="10">
        <f t="shared" si="373"/>
        <v>42420.878472222219</v>
      </c>
      <c r="L3987">
        <v>1454173120</v>
      </c>
      <c r="M3987" s="10">
        <f t="shared" si="374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375"/>
        <v>33.736842105263158</v>
      </c>
      <c r="S3987" s="7" t="str">
        <f t="shared" si="376"/>
        <v>theater</v>
      </c>
      <c r="T3987" s="7" t="str">
        <f t="shared" si="377"/>
        <v>plays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372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 s="10">
        <f t="shared" si="373"/>
        <v>42496.544444444444</v>
      </c>
      <c r="L3988">
        <v>1460034594</v>
      </c>
      <c r="M3988" s="10">
        <f t="shared" si="374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375"/>
        <v>37.53846153846154</v>
      </c>
      <c r="S3988" s="7" t="str">
        <f t="shared" si="376"/>
        <v>theater</v>
      </c>
      <c r="T3988" s="7" t="str">
        <f t="shared" si="377"/>
        <v>plays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372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 s="10">
        <f t="shared" si="373"/>
        <v>41775.92465277778</v>
      </c>
      <c r="L3989">
        <v>1399414290</v>
      </c>
      <c r="M3989" s="10">
        <f t="shared" si="374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375"/>
        <v>11.615384615384615</v>
      </c>
      <c r="S3989" s="7" t="str">
        <f t="shared" si="376"/>
        <v>theater</v>
      </c>
      <c r="T3989" s="7" t="str">
        <f t="shared" si="377"/>
        <v>plays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372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 s="10">
        <f t="shared" si="373"/>
        <v>42245.08116898148</v>
      </c>
      <c r="L3990">
        <v>1439517413</v>
      </c>
      <c r="M3990" s="10">
        <f t="shared" si="374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375"/>
        <v>8</v>
      </c>
      <c r="S3990" s="7" t="str">
        <f t="shared" si="376"/>
        <v>theater</v>
      </c>
      <c r="T3990" s="7" t="str">
        <f t="shared" si="377"/>
        <v>plays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372"/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0">
        <f t="shared" si="373"/>
        <v>42316.791446759264</v>
      </c>
      <c r="L3991">
        <v>1444413581</v>
      </c>
      <c r="M3991" s="10">
        <f t="shared" si="374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6">
        <v>0</v>
      </c>
      <c r="S3991" s="7" t="str">
        <f t="shared" si="376"/>
        <v>theater</v>
      </c>
      <c r="T3991" s="7" t="str">
        <f t="shared" si="377"/>
        <v>plays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372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 s="10">
        <f t="shared" si="373"/>
        <v>42431.672372685185</v>
      </c>
      <c r="L3992">
        <v>1454342893</v>
      </c>
      <c r="M3992" s="10">
        <f t="shared" si="374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375"/>
        <v>23</v>
      </c>
      <c r="S3992" s="7" t="str">
        <f t="shared" si="376"/>
        <v>theater</v>
      </c>
      <c r="T3992" s="7" t="str">
        <f t="shared" si="377"/>
        <v>plays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372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 s="10">
        <f t="shared" si="373"/>
        <v>42155.644467592589</v>
      </c>
      <c r="L3993">
        <v>1430494082</v>
      </c>
      <c r="M3993" s="10">
        <f t="shared" si="374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375"/>
        <v>100</v>
      </c>
      <c r="S3993" s="7" t="str">
        <f t="shared" si="376"/>
        <v>theater</v>
      </c>
      <c r="T3993" s="7" t="str">
        <f t="shared" si="377"/>
        <v>plays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372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 s="10">
        <f t="shared" si="373"/>
        <v>42349.982164351852</v>
      </c>
      <c r="L3994">
        <v>1444689259</v>
      </c>
      <c r="M3994" s="10">
        <f t="shared" si="374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375"/>
        <v>60.111111111111114</v>
      </c>
      <c r="S3994" s="7" t="str">
        <f t="shared" si="376"/>
        <v>theater</v>
      </c>
      <c r="T3994" s="7" t="str">
        <f t="shared" si="377"/>
        <v>plays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372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 s="10">
        <f t="shared" si="373"/>
        <v>42137.864722222221</v>
      </c>
      <c r="L3995">
        <v>1428957912</v>
      </c>
      <c r="M3995" s="10">
        <f t="shared" si="374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375"/>
        <v>3</v>
      </c>
      <c r="S3995" s="7" t="str">
        <f t="shared" si="376"/>
        <v>theater</v>
      </c>
      <c r="T3995" s="7" t="str">
        <f t="shared" si="377"/>
        <v>plays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372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 s="10">
        <f t="shared" si="373"/>
        <v>41839.389930555553</v>
      </c>
      <c r="L3996">
        <v>1403169690</v>
      </c>
      <c r="M3996" s="10">
        <f t="shared" si="374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375"/>
        <v>5</v>
      </c>
      <c r="S3996" s="7" t="str">
        <f t="shared" si="376"/>
        <v>theater</v>
      </c>
      <c r="T3996" s="7" t="str">
        <f t="shared" si="377"/>
        <v>plays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372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 s="10">
        <f t="shared" si="373"/>
        <v>42049.477083333331</v>
      </c>
      <c r="L3997">
        <v>1421339077</v>
      </c>
      <c r="M3997" s="10">
        <f t="shared" si="374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375"/>
        <v>17.5</v>
      </c>
      <c r="S3997" s="7" t="str">
        <f t="shared" si="376"/>
        <v>theater</v>
      </c>
      <c r="T3997" s="7" t="str">
        <f t="shared" si="377"/>
        <v>plays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372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 s="10">
        <f t="shared" si="373"/>
        <v>41963.669444444444</v>
      </c>
      <c r="L3998">
        <v>1415341464</v>
      </c>
      <c r="M3998" s="10">
        <f t="shared" si="374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375"/>
        <v>29.235294117647058</v>
      </c>
      <c r="S3998" s="7" t="str">
        <f t="shared" si="376"/>
        <v>theater</v>
      </c>
      <c r="T3998" s="7" t="str">
        <f t="shared" si="377"/>
        <v>plays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372"/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0">
        <f t="shared" si="373"/>
        <v>42099.349780092598</v>
      </c>
      <c r="L3999">
        <v>1425633821</v>
      </c>
      <c r="M3999" s="10">
        <f t="shared" si="374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6">
        <v>0</v>
      </c>
      <c r="S3999" s="7" t="str">
        <f t="shared" si="376"/>
        <v>theater</v>
      </c>
      <c r="T3999" s="7" t="str">
        <f t="shared" si="377"/>
        <v>plays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372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 s="10">
        <f t="shared" si="373"/>
        <v>42091.921597222223</v>
      </c>
      <c r="L4000">
        <v>1424992026</v>
      </c>
      <c r="M4000" s="10">
        <f t="shared" si="374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375"/>
        <v>59.583333333333336</v>
      </c>
      <c r="S4000" s="7" t="str">
        <f t="shared" si="376"/>
        <v>theater</v>
      </c>
      <c r="T4000" s="7" t="str">
        <f t="shared" si="377"/>
        <v>plays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372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 s="10">
        <f t="shared" si="373"/>
        <v>41882.827650462961</v>
      </c>
      <c r="L4001">
        <v>1406058798</v>
      </c>
      <c r="M4001" s="10">
        <f t="shared" si="374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375"/>
        <v>82.571428571428569</v>
      </c>
      <c r="S4001" s="7" t="str">
        <f t="shared" si="376"/>
        <v>theater</v>
      </c>
      <c r="T4001" s="7" t="str">
        <f t="shared" si="377"/>
        <v>plays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372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 s="10">
        <f t="shared" si="373"/>
        <v>42497.603680555556</v>
      </c>
      <c r="L4002">
        <v>1457450958</v>
      </c>
      <c r="M4002" s="10">
        <f t="shared" si="374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375"/>
        <v>10</v>
      </c>
      <c r="S4002" s="7" t="str">
        <f t="shared" si="376"/>
        <v>theater</v>
      </c>
      <c r="T4002" s="7" t="str">
        <f t="shared" si="377"/>
        <v>plays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372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 s="10">
        <f t="shared" si="373"/>
        <v>42795.791666666672</v>
      </c>
      <c r="L4003">
        <v>1486681708</v>
      </c>
      <c r="M4003" s="10">
        <f t="shared" si="374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375"/>
        <v>32.357142857142854</v>
      </c>
      <c r="S4003" s="7" t="str">
        <f t="shared" si="376"/>
        <v>theater</v>
      </c>
      <c r="T4003" s="7" t="str">
        <f t="shared" si="377"/>
        <v>plays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372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 s="10">
        <f t="shared" si="373"/>
        <v>41909.043530092589</v>
      </c>
      <c r="L4004">
        <v>1409187761</v>
      </c>
      <c r="M4004" s="10">
        <f t="shared" si="374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375"/>
        <v>5.75</v>
      </c>
      <c r="S4004" s="7" t="str">
        <f t="shared" si="376"/>
        <v>theater</v>
      </c>
      <c r="T4004" s="7" t="str">
        <f t="shared" si="377"/>
        <v>plays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372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 s="10">
        <f t="shared" si="373"/>
        <v>42050.587349537032</v>
      </c>
      <c r="L4005">
        <v>1421417147</v>
      </c>
      <c r="M4005" s="10">
        <f t="shared" si="374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375"/>
        <v>100.5</v>
      </c>
      <c r="S4005" s="7" t="str">
        <f t="shared" si="376"/>
        <v>theater</v>
      </c>
      <c r="T4005" s="7" t="str">
        <f t="shared" si="377"/>
        <v>plays</v>
      </c>
    </row>
    <row r="4006" spans="1:20" ht="18.7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372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 s="10">
        <f t="shared" si="373"/>
        <v>41920.16269675926</v>
      </c>
      <c r="L4006">
        <v>1410148457</v>
      </c>
      <c r="M4006" s="10">
        <f t="shared" si="374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375"/>
        <v>1</v>
      </c>
      <c r="S4006" s="7" t="str">
        <f t="shared" si="376"/>
        <v>theater</v>
      </c>
      <c r="T4006" s="7" t="str">
        <f t="shared" si="377"/>
        <v>plays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372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 s="10">
        <f t="shared" si="373"/>
        <v>41932.807696759257</v>
      </c>
      <c r="L4007">
        <v>1408648985</v>
      </c>
      <c r="M4007" s="10">
        <f t="shared" si="374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375"/>
        <v>20</v>
      </c>
      <c r="S4007" s="7" t="str">
        <f t="shared" si="376"/>
        <v>theater</v>
      </c>
      <c r="T4007" s="7" t="str">
        <f t="shared" si="377"/>
        <v>plays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372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 s="10">
        <f t="shared" si="373"/>
        <v>42416.772997685184</v>
      </c>
      <c r="L4008">
        <v>1453487587</v>
      </c>
      <c r="M4008" s="10">
        <f t="shared" si="374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375"/>
        <v>2</v>
      </c>
      <c r="S4008" s="7" t="str">
        <f t="shared" si="376"/>
        <v>theater</v>
      </c>
      <c r="T4008" s="7" t="str">
        <f t="shared" si="377"/>
        <v>plays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372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 s="10">
        <f t="shared" si="373"/>
        <v>41877.686111111114</v>
      </c>
      <c r="L4009">
        <v>1406572381</v>
      </c>
      <c r="M4009" s="10">
        <f t="shared" si="374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375"/>
        <v>5</v>
      </c>
      <c r="S4009" s="7" t="str">
        <f t="shared" si="376"/>
        <v>theater</v>
      </c>
      <c r="T4009" s="7" t="str">
        <f t="shared" si="377"/>
        <v>plays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372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 s="10">
        <f t="shared" si="373"/>
        <v>42207.964201388888</v>
      </c>
      <c r="L4010">
        <v>1435014507</v>
      </c>
      <c r="M4010" s="10">
        <f t="shared" si="374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375"/>
        <v>15</v>
      </c>
      <c r="S4010" s="7" t="str">
        <f t="shared" si="376"/>
        <v>theater</v>
      </c>
      <c r="T4010" s="7" t="str">
        <f t="shared" si="377"/>
        <v>plays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372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 s="10">
        <f t="shared" si="373"/>
        <v>41891.700925925928</v>
      </c>
      <c r="L4011">
        <v>1406825360</v>
      </c>
      <c r="M4011" s="10">
        <f t="shared" si="374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375"/>
        <v>25</v>
      </c>
      <c r="S4011" s="7" t="str">
        <f t="shared" si="376"/>
        <v>theater</v>
      </c>
      <c r="T4011" s="7" t="str">
        <f t="shared" si="377"/>
        <v>plays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372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 s="10">
        <f t="shared" si="373"/>
        <v>41938.770439814813</v>
      </c>
      <c r="L4012">
        <v>1412879366</v>
      </c>
      <c r="M4012" s="10">
        <f t="shared" si="374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375"/>
        <v>45.842105263157897</v>
      </c>
      <c r="S4012" s="7" t="str">
        <f t="shared" si="376"/>
        <v>theater</v>
      </c>
      <c r="T4012" s="7" t="str">
        <f t="shared" si="377"/>
        <v>plays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372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 s="10">
        <f t="shared" si="373"/>
        <v>42032.54488425926</v>
      </c>
      <c r="L4013">
        <v>1419858278</v>
      </c>
      <c r="M4013" s="10">
        <f t="shared" si="374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375"/>
        <v>4.75</v>
      </c>
      <c r="S4013" s="7" t="str">
        <f t="shared" si="376"/>
        <v>theater</v>
      </c>
      <c r="T4013" s="7" t="str">
        <f t="shared" si="377"/>
        <v>plays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372"/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0">
        <f t="shared" si="373"/>
        <v>42126.544548611113</v>
      </c>
      <c r="L4014">
        <v>1427979849</v>
      </c>
      <c r="M4014" s="10">
        <f t="shared" si="374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6">
        <v>0</v>
      </c>
      <c r="S4014" s="7" t="str">
        <f t="shared" si="376"/>
        <v>theater</v>
      </c>
      <c r="T4014" s="7" t="str">
        <f t="shared" si="377"/>
        <v>plays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372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 s="10">
        <f t="shared" si="373"/>
        <v>42051.301192129627</v>
      </c>
      <c r="L4015">
        <v>1421478823</v>
      </c>
      <c r="M4015" s="10">
        <f t="shared" si="374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375"/>
        <v>13</v>
      </c>
      <c r="S4015" s="7" t="str">
        <f t="shared" si="376"/>
        <v>theater</v>
      </c>
      <c r="T4015" s="7" t="str">
        <f t="shared" si="377"/>
        <v>plays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372"/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0">
        <f t="shared" si="373"/>
        <v>42434.246168981481</v>
      </c>
      <c r="L4016">
        <v>1455861269</v>
      </c>
      <c r="M4016" s="10">
        <f t="shared" si="374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6">
        <v>0</v>
      </c>
      <c r="S4016" s="7" t="str">
        <f t="shared" si="376"/>
        <v>theater</v>
      </c>
      <c r="T4016" s="7" t="str">
        <f t="shared" si="377"/>
        <v>plays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372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 s="10">
        <f t="shared" si="373"/>
        <v>42204.780821759254</v>
      </c>
      <c r="L4017">
        <v>1434739463</v>
      </c>
      <c r="M4017" s="10">
        <f t="shared" si="374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375"/>
        <v>1</v>
      </c>
      <c r="S4017" s="7" t="str">
        <f t="shared" si="376"/>
        <v>theater</v>
      </c>
      <c r="T4017" s="7" t="str">
        <f t="shared" si="377"/>
        <v>plays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372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 s="10">
        <f t="shared" si="373"/>
        <v>41899.872685185182</v>
      </c>
      <c r="L4018">
        <v>1408395400</v>
      </c>
      <c r="M4018" s="10">
        <f t="shared" si="374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375"/>
        <v>10</v>
      </c>
      <c r="S4018" s="7" t="str">
        <f t="shared" si="376"/>
        <v>theater</v>
      </c>
      <c r="T4018" s="7" t="str">
        <f t="shared" si="377"/>
        <v>plays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372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 s="10">
        <f t="shared" si="373"/>
        <v>41886.672152777777</v>
      </c>
      <c r="L4019">
        <v>1407254874</v>
      </c>
      <c r="M4019" s="10">
        <f t="shared" si="374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375"/>
        <v>52.5</v>
      </c>
      <c r="S4019" s="7" t="str">
        <f t="shared" si="376"/>
        <v>theater</v>
      </c>
      <c r="T4019" s="7" t="str">
        <f t="shared" si="377"/>
        <v>plays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372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 s="10">
        <f t="shared" si="373"/>
        <v>42650.91097222222</v>
      </c>
      <c r="L4020">
        <v>1473285108</v>
      </c>
      <c r="M4020" s="10">
        <f t="shared" si="374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375"/>
        <v>32.5</v>
      </c>
      <c r="S4020" s="7" t="str">
        <f t="shared" si="376"/>
        <v>theater</v>
      </c>
      <c r="T4020" s="7" t="str">
        <f t="shared" si="377"/>
        <v>plays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372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 s="10">
        <f t="shared" si="373"/>
        <v>42475.686111111107</v>
      </c>
      <c r="L4021">
        <v>1455725596</v>
      </c>
      <c r="M4021" s="10">
        <f t="shared" si="374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375"/>
        <v>7.25</v>
      </c>
      <c r="S4021" s="7" t="str">
        <f t="shared" si="376"/>
        <v>theater</v>
      </c>
      <c r="T4021" s="7" t="str">
        <f t="shared" si="377"/>
        <v>plays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372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 s="10">
        <f t="shared" si="373"/>
        <v>42087.149293981478</v>
      </c>
      <c r="L4022">
        <v>1424579699</v>
      </c>
      <c r="M4022" s="10">
        <f t="shared" si="374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375"/>
        <v>33.333333333333336</v>
      </c>
      <c r="S4022" s="7" t="str">
        <f t="shared" si="376"/>
        <v>theater</v>
      </c>
      <c r="T4022" s="7" t="str">
        <f t="shared" si="377"/>
        <v>plays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372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 s="10">
        <f t="shared" si="373"/>
        <v>41938.911550925928</v>
      </c>
      <c r="L4023">
        <v>1409176358</v>
      </c>
      <c r="M4023" s="10">
        <f t="shared" si="374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375"/>
        <v>62.5</v>
      </c>
      <c r="S4023" s="7" t="str">
        <f t="shared" si="376"/>
        <v>theater</v>
      </c>
      <c r="T4023" s="7" t="str">
        <f t="shared" si="377"/>
        <v>plays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372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 s="10">
        <f t="shared" si="373"/>
        <v>42036.120833333334</v>
      </c>
      <c r="L4024">
        <v>1418824867</v>
      </c>
      <c r="M4024" s="10">
        <f t="shared" si="374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375"/>
        <v>63.558375634517766</v>
      </c>
      <c r="S4024" s="7" t="str">
        <f t="shared" si="376"/>
        <v>theater</v>
      </c>
      <c r="T4024" s="7" t="str">
        <f t="shared" si="377"/>
        <v>plays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372"/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0">
        <f t="shared" si="373"/>
        <v>42453.957905092597</v>
      </c>
      <c r="L4025">
        <v>1454975963</v>
      </c>
      <c r="M4025" s="10">
        <f t="shared" si="374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6">
        <v>0</v>
      </c>
      <c r="S4025" s="7" t="str">
        <f t="shared" si="376"/>
        <v>theater</v>
      </c>
      <c r="T4025" s="7" t="str">
        <f t="shared" si="377"/>
        <v>plays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372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 s="10">
        <f t="shared" si="373"/>
        <v>42247.670104166667</v>
      </c>
      <c r="L4026">
        <v>1438445097</v>
      </c>
      <c r="M4026" s="10">
        <f t="shared" si="374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375"/>
        <v>10</v>
      </c>
      <c r="S4026" s="7" t="str">
        <f t="shared" si="376"/>
        <v>theater</v>
      </c>
      <c r="T4026" s="7" t="str">
        <f t="shared" si="377"/>
        <v>plays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372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 s="10">
        <f t="shared" si="373"/>
        <v>42211.237685185188</v>
      </c>
      <c r="L4027">
        <v>1432705336</v>
      </c>
      <c r="M4027" s="10">
        <f t="shared" si="374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375"/>
        <v>62.5</v>
      </c>
      <c r="S4027" s="7" t="str">
        <f t="shared" si="376"/>
        <v>theater</v>
      </c>
      <c r="T4027" s="7" t="str">
        <f t="shared" si="377"/>
        <v>plays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372"/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0">
        <f t="shared" si="373"/>
        <v>42342.697210648148</v>
      </c>
      <c r="L4028">
        <v>1444059839</v>
      </c>
      <c r="M4028" s="10">
        <f t="shared" si="374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6">
        <v>0</v>
      </c>
      <c r="S4028" s="7" t="str">
        <f t="shared" si="376"/>
        <v>theater</v>
      </c>
      <c r="T4028" s="7" t="str">
        <f t="shared" si="377"/>
        <v>plays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372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 s="10">
        <f t="shared" si="373"/>
        <v>42789.041666666672</v>
      </c>
      <c r="L4029">
        <v>1486077481</v>
      </c>
      <c r="M4029" s="10">
        <f t="shared" si="374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375"/>
        <v>30.714285714285715</v>
      </c>
      <c r="S4029" s="7" t="str">
        <f t="shared" si="376"/>
        <v>theater</v>
      </c>
      <c r="T4029" s="7" t="str">
        <f t="shared" si="377"/>
        <v>plays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372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 s="10">
        <f t="shared" si="373"/>
        <v>41795.938657407409</v>
      </c>
      <c r="L4030">
        <v>1399415500</v>
      </c>
      <c r="M4030" s="10">
        <f t="shared" si="374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375"/>
        <v>51</v>
      </c>
      <c r="S4030" s="7" t="str">
        <f t="shared" si="376"/>
        <v>theater</v>
      </c>
      <c r="T4030" s="7" t="str">
        <f t="shared" si="377"/>
        <v>plays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372"/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0">
        <f t="shared" si="373"/>
        <v>42352.025115740747</v>
      </c>
      <c r="L4031">
        <v>1447461370</v>
      </c>
      <c r="M4031" s="10">
        <f t="shared" si="374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6">
        <v>0</v>
      </c>
      <c r="S4031" s="7" t="str">
        <f t="shared" si="376"/>
        <v>theater</v>
      </c>
      <c r="T4031" s="7" t="str">
        <f t="shared" si="377"/>
        <v>plays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372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 s="10">
        <f t="shared" si="373"/>
        <v>42403.784027777772</v>
      </c>
      <c r="L4032">
        <v>1452008599</v>
      </c>
      <c r="M4032" s="10">
        <f t="shared" si="374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375"/>
        <v>66.666666666666671</v>
      </c>
      <c r="S4032" s="7" t="str">
        <f t="shared" si="376"/>
        <v>theater</v>
      </c>
      <c r="T4032" s="7" t="str">
        <f t="shared" si="377"/>
        <v>plays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372"/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0">
        <f t="shared" si="373"/>
        <v>41991.626898148148</v>
      </c>
      <c r="L4033">
        <v>1414591364</v>
      </c>
      <c r="M4033" s="10">
        <f t="shared" si="374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6">
        <v>0</v>
      </c>
      <c r="S4033" s="7" t="str">
        <f t="shared" si="376"/>
        <v>theater</v>
      </c>
      <c r="T4033" s="7" t="str">
        <f t="shared" si="377"/>
        <v>plays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372"/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 s="10">
        <f t="shared" si="373"/>
        <v>42353.85087962963</v>
      </c>
      <c r="L4034">
        <v>1445023516</v>
      </c>
      <c r="M4034" s="10">
        <f t="shared" si="374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6">
        <f t="shared" si="375"/>
        <v>59</v>
      </c>
      <c r="S4034" s="7" t="str">
        <f t="shared" si="376"/>
        <v>theater</v>
      </c>
      <c r="T4034" s="7" t="str">
        <f t="shared" si="377"/>
        <v>plays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378">E4035/D4035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 s="10">
        <f t="shared" ref="K4035:K4098" si="379">(((J4035/60)/60)/24)+DATE(1970,1,1)</f>
        <v>42645.375</v>
      </c>
      <c r="L4035">
        <v>1472711224</v>
      </c>
      <c r="M4035" s="10">
        <f t="shared" ref="M4035:M4098" si="380">(((L4035/60)/60)/24)+DATE(1970,1,1)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6">
        <f t="shared" ref="R4035:R4098" si="381">E4035/O4035</f>
        <v>65.340319148936175</v>
      </c>
      <c r="S4035" s="7" t="str">
        <f t="shared" ref="S4035:S4098" si="382">LEFT($Q4035,FIND("/",$Q4035)-1)</f>
        <v>theater</v>
      </c>
      <c r="T4035" s="7" t="str">
        <f t="shared" ref="T4035:T4098" si="383">RIGHT($Q4035,LEN($Q4035)-FIND("/",$Q4035))</f>
        <v>plays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378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 s="10">
        <f t="shared" si="379"/>
        <v>42097.905671296292</v>
      </c>
      <c r="L4036">
        <v>1425509050</v>
      </c>
      <c r="M4036" s="10">
        <f t="shared" si="380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381"/>
        <v>100</v>
      </c>
      <c r="S4036" s="7" t="str">
        <f t="shared" si="382"/>
        <v>theater</v>
      </c>
      <c r="T4036" s="7" t="str">
        <f t="shared" si="383"/>
        <v>plays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378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 s="10">
        <f t="shared" si="379"/>
        <v>41933.882951388885</v>
      </c>
      <c r="L4037">
        <v>1411333887</v>
      </c>
      <c r="M4037" s="10">
        <f t="shared" si="380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381"/>
        <v>147.4</v>
      </c>
      <c r="S4037" s="7" t="str">
        <f t="shared" si="382"/>
        <v>theater</v>
      </c>
      <c r="T4037" s="7" t="str">
        <f t="shared" si="383"/>
        <v>plays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378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 s="10">
        <f t="shared" si="379"/>
        <v>41821.9375</v>
      </c>
      <c r="L4038">
        <v>1402784964</v>
      </c>
      <c r="M4038" s="10">
        <f t="shared" si="380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381"/>
        <v>166.05882352941177</v>
      </c>
      <c r="S4038" s="7" t="str">
        <f t="shared" si="382"/>
        <v>theater</v>
      </c>
      <c r="T4038" s="7" t="str">
        <f t="shared" si="383"/>
        <v>plays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378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 s="10">
        <f t="shared" si="379"/>
        <v>42514.600694444445</v>
      </c>
      <c r="L4039">
        <v>1462585315</v>
      </c>
      <c r="M4039" s="10">
        <f t="shared" si="380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381"/>
        <v>40</v>
      </c>
      <c r="S4039" s="7" t="str">
        <f t="shared" si="382"/>
        <v>theater</v>
      </c>
      <c r="T4039" s="7" t="str">
        <f t="shared" si="383"/>
        <v>plays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378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 s="10">
        <f t="shared" si="379"/>
        <v>41929.798726851855</v>
      </c>
      <c r="L4040">
        <v>1408389010</v>
      </c>
      <c r="M4040" s="10">
        <f t="shared" si="380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381"/>
        <v>75.25</v>
      </c>
      <c r="S4040" s="7" t="str">
        <f t="shared" si="382"/>
        <v>theater</v>
      </c>
      <c r="T4040" s="7" t="str">
        <f t="shared" si="383"/>
        <v>plays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378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 s="10">
        <f t="shared" si="379"/>
        <v>42339.249305555553</v>
      </c>
      <c r="L4041">
        <v>1446048367</v>
      </c>
      <c r="M4041" s="10">
        <f t="shared" si="380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381"/>
        <v>60</v>
      </c>
      <c r="S4041" s="7" t="str">
        <f t="shared" si="382"/>
        <v>theater</v>
      </c>
      <c r="T4041" s="7" t="str">
        <f t="shared" si="383"/>
        <v>plays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378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 s="10">
        <f t="shared" si="379"/>
        <v>42203.125</v>
      </c>
      <c r="L4042">
        <v>1432100004</v>
      </c>
      <c r="M4042" s="10">
        <f t="shared" si="380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381"/>
        <v>1250</v>
      </c>
      <c r="S4042" s="7" t="str">
        <f t="shared" si="382"/>
        <v>theater</v>
      </c>
      <c r="T4042" s="7" t="str">
        <f t="shared" si="383"/>
        <v>plays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378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 s="10">
        <f t="shared" si="379"/>
        <v>42619.474004629628</v>
      </c>
      <c r="L4043">
        <v>1467976954</v>
      </c>
      <c r="M4043" s="10">
        <f t="shared" si="380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381"/>
        <v>10.5</v>
      </c>
      <c r="S4043" s="7" t="str">
        <f t="shared" si="382"/>
        <v>theater</v>
      </c>
      <c r="T4043" s="7" t="str">
        <f t="shared" si="383"/>
        <v>plays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378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 s="10">
        <f t="shared" si="379"/>
        <v>42024.802777777775</v>
      </c>
      <c r="L4044">
        <v>1419213664</v>
      </c>
      <c r="M4044" s="10">
        <f t="shared" si="380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381"/>
        <v>7</v>
      </c>
      <c r="S4044" s="7" t="str">
        <f t="shared" si="382"/>
        <v>theater</v>
      </c>
      <c r="T4044" s="7" t="str">
        <f t="shared" si="383"/>
        <v>plays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378"/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0">
        <f t="shared" si="379"/>
        <v>41963.957465277781</v>
      </c>
      <c r="L4045">
        <v>1415228325</v>
      </c>
      <c r="M4045" s="10">
        <f t="shared" si="380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6">
        <v>0</v>
      </c>
      <c r="S4045" s="7" t="str">
        <f t="shared" si="382"/>
        <v>theater</v>
      </c>
      <c r="T4045" s="7" t="str">
        <f t="shared" si="383"/>
        <v>plays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378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 s="10">
        <f t="shared" si="379"/>
        <v>42104.208333333328</v>
      </c>
      <c r="L4046">
        <v>1426050982</v>
      </c>
      <c r="M4046" s="10">
        <f t="shared" si="380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381"/>
        <v>56.25</v>
      </c>
      <c r="S4046" s="7" t="str">
        <f t="shared" si="382"/>
        <v>theater</v>
      </c>
      <c r="T4046" s="7" t="str">
        <f t="shared" si="383"/>
        <v>plays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378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 s="10">
        <f t="shared" si="379"/>
        <v>41872.201261574075</v>
      </c>
      <c r="L4047">
        <v>1406004589</v>
      </c>
      <c r="M4047" s="10">
        <f t="shared" si="380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381"/>
        <v>1</v>
      </c>
      <c r="S4047" s="7" t="str">
        <f t="shared" si="382"/>
        <v>theater</v>
      </c>
      <c r="T4047" s="7" t="str">
        <f t="shared" si="383"/>
        <v>plays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378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 s="10">
        <f t="shared" si="379"/>
        <v>41934.650578703702</v>
      </c>
      <c r="L4048">
        <v>1411400210</v>
      </c>
      <c r="M4048" s="10">
        <f t="shared" si="380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381"/>
        <v>38.333333333333336</v>
      </c>
      <c r="S4048" s="7" t="str">
        <f t="shared" si="382"/>
        <v>theater</v>
      </c>
      <c r="T4048" s="7" t="str">
        <f t="shared" si="383"/>
        <v>plays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378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 s="10">
        <f t="shared" si="379"/>
        <v>42015.041666666672</v>
      </c>
      <c r="L4049">
        <v>1418862743</v>
      </c>
      <c r="M4049" s="10">
        <f t="shared" si="380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381"/>
        <v>27.5</v>
      </c>
      <c r="S4049" s="7" t="str">
        <f t="shared" si="382"/>
        <v>theater</v>
      </c>
      <c r="T4049" s="7" t="str">
        <f t="shared" si="383"/>
        <v>plays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378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 s="10">
        <f t="shared" si="379"/>
        <v>42471.467442129629</v>
      </c>
      <c r="L4050">
        <v>1457352787</v>
      </c>
      <c r="M4050" s="10">
        <f t="shared" si="380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381"/>
        <v>32.978021978021978</v>
      </c>
      <c r="S4050" s="7" t="str">
        <f t="shared" si="382"/>
        <v>theater</v>
      </c>
      <c r="T4050" s="7" t="str">
        <f t="shared" si="383"/>
        <v>plays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378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 s="10">
        <f t="shared" si="379"/>
        <v>42199.958506944444</v>
      </c>
      <c r="L4051">
        <v>1434322815</v>
      </c>
      <c r="M4051" s="10">
        <f t="shared" si="380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381"/>
        <v>16</v>
      </c>
      <c r="S4051" s="7" t="str">
        <f t="shared" si="382"/>
        <v>theater</v>
      </c>
      <c r="T4051" s="7" t="str">
        <f t="shared" si="383"/>
        <v>plays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378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 s="10">
        <f t="shared" si="379"/>
        <v>41935.636469907404</v>
      </c>
      <c r="L4052">
        <v>1411485391</v>
      </c>
      <c r="M4052" s="10">
        <f t="shared" si="380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381"/>
        <v>1</v>
      </c>
      <c r="S4052" s="7" t="str">
        <f t="shared" si="382"/>
        <v>theater</v>
      </c>
      <c r="T4052" s="7" t="str">
        <f t="shared" si="383"/>
        <v>plays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378"/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0">
        <f t="shared" si="379"/>
        <v>41768.286805555559</v>
      </c>
      <c r="L4053">
        <v>1399058797</v>
      </c>
      <c r="M4053" s="10">
        <f t="shared" si="380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6">
        <v>0</v>
      </c>
      <c r="S4053" s="7" t="str">
        <f t="shared" si="382"/>
        <v>theater</v>
      </c>
      <c r="T4053" s="7" t="str">
        <f t="shared" si="383"/>
        <v>plays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378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 s="10">
        <f t="shared" si="379"/>
        <v>41925.878657407404</v>
      </c>
      <c r="L4054">
        <v>1408050316</v>
      </c>
      <c r="M4054" s="10">
        <f t="shared" si="380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381"/>
        <v>86.615384615384613</v>
      </c>
      <c r="S4054" s="7" t="str">
        <f t="shared" si="382"/>
        <v>theater</v>
      </c>
      <c r="T4054" s="7" t="str">
        <f t="shared" si="383"/>
        <v>plays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378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 s="10">
        <f t="shared" si="379"/>
        <v>41958.833333333328</v>
      </c>
      <c r="L4055">
        <v>1413477228</v>
      </c>
      <c r="M4055" s="10">
        <f t="shared" si="380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381"/>
        <v>55</v>
      </c>
      <c r="S4055" s="7" t="str">
        <f t="shared" si="382"/>
        <v>theater</v>
      </c>
      <c r="T4055" s="7" t="str">
        <f t="shared" si="383"/>
        <v>plays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378"/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0">
        <f t="shared" si="379"/>
        <v>42644.166666666672</v>
      </c>
      <c r="L4056">
        <v>1472674285</v>
      </c>
      <c r="M4056" s="10">
        <f t="shared" si="380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6">
        <v>0</v>
      </c>
      <c r="S4056" s="7" t="str">
        <f t="shared" si="382"/>
        <v>theater</v>
      </c>
      <c r="T4056" s="7" t="str">
        <f t="shared" si="383"/>
        <v>plays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378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 s="10">
        <f t="shared" si="379"/>
        <v>41809.648506944446</v>
      </c>
      <c r="L4057">
        <v>1400600031</v>
      </c>
      <c r="M4057" s="10">
        <f t="shared" si="380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381"/>
        <v>41.952380952380949</v>
      </c>
      <c r="S4057" s="7" t="str">
        <f t="shared" si="382"/>
        <v>theater</v>
      </c>
      <c r="T4057" s="7" t="str">
        <f t="shared" si="383"/>
        <v>plays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378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 s="10">
        <f t="shared" si="379"/>
        <v>42554.832638888889</v>
      </c>
      <c r="L4058">
        <v>1465856639</v>
      </c>
      <c r="M4058" s="10">
        <f t="shared" si="380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381"/>
        <v>88.333333333333329</v>
      </c>
      <c r="S4058" s="7" t="str">
        <f t="shared" si="382"/>
        <v>theater</v>
      </c>
      <c r="T4058" s="7" t="str">
        <f t="shared" si="383"/>
        <v>plays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378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 s="10">
        <f t="shared" si="379"/>
        <v>42333.958333333328</v>
      </c>
      <c r="L4059">
        <v>1446506080</v>
      </c>
      <c r="M4059" s="10">
        <f t="shared" si="380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381"/>
        <v>129.16666666666666</v>
      </c>
      <c r="S4059" s="7" t="str">
        <f t="shared" si="382"/>
        <v>theater</v>
      </c>
      <c r="T4059" s="7" t="str">
        <f t="shared" si="383"/>
        <v>plays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378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 s="10">
        <f t="shared" si="379"/>
        <v>42461.165972222225</v>
      </c>
      <c r="L4060">
        <v>1458178044</v>
      </c>
      <c r="M4060" s="10">
        <f t="shared" si="380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381"/>
        <v>23.75</v>
      </c>
      <c r="S4060" s="7" t="str">
        <f t="shared" si="382"/>
        <v>theater</v>
      </c>
      <c r="T4060" s="7" t="str">
        <f t="shared" si="383"/>
        <v>plays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378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 s="10">
        <f t="shared" si="379"/>
        <v>41898.125</v>
      </c>
      <c r="L4061">
        <v>1408116152</v>
      </c>
      <c r="M4061" s="10">
        <f t="shared" si="380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381"/>
        <v>35.714285714285715</v>
      </c>
      <c r="S4061" s="7" t="str">
        <f t="shared" si="382"/>
        <v>theater</v>
      </c>
      <c r="T4061" s="7" t="str">
        <f t="shared" si="383"/>
        <v>plays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378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 s="10">
        <f t="shared" si="379"/>
        <v>41813.666666666664</v>
      </c>
      <c r="L4062">
        <v>1400604056</v>
      </c>
      <c r="M4062" s="10">
        <f t="shared" si="380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381"/>
        <v>57</v>
      </c>
      <c r="S4062" s="7" t="str">
        <f t="shared" si="382"/>
        <v>theater</v>
      </c>
      <c r="T4062" s="7" t="str">
        <f t="shared" si="383"/>
        <v>plays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378"/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0">
        <f t="shared" si="379"/>
        <v>42481.099803240737</v>
      </c>
      <c r="L4063">
        <v>1456025023</v>
      </c>
      <c r="M4063" s="10">
        <f t="shared" si="380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6">
        <v>0</v>
      </c>
      <c r="S4063" s="7" t="str">
        <f t="shared" si="382"/>
        <v>theater</v>
      </c>
      <c r="T4063" s="7" t="str">
        <f t="shared" si="383"/>
        <v>plays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378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 s="10">
        <f t="shared" si="379"/>
        <v>42553.739212962959</v>
      </c>
      <c r="L4064">
        <v>1464889468</v>
      </c>
      <c r="M4064" s="10">
        <f t="shared" si="380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381"/>
        <v>163.33333333333334</v>
      </c>
      <c r="S4064" s="7" t="str">
        <f t="shared" si="382"/>
        <v>theater</v>
      </c>
      <c r="T4064" s="7" t="str">
        <f t="shared" si="383"/>
        <v>plays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378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 s="10">
        <f t="shared" si="379"/>
        <v>41817.681527777779</v>
      </c>
      <c r="L4065">
        <v>1401294084</v>
      </c>
      <c r="M4065" s="10">
        <f t="shared" si="380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381"/>
        <v>15</v>
      </c>
      <c r="S4065" s="7" t="str">
        <f t="shared" si="382"/>
        <v>theater</v>
      </c>
      <c r="T4065" s="7" t="str">
        <f t="shared" si="383"/>
        <v>plays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378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 s="10">
        <f t="shared" si="379"/>
        <v>42123.588263888887</v>
      </c>
      <c r="L4066">
        <v>1427724426</v>
      </c>
      <c r="M4066" s="10">
        <f t="shared" si="380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381"/>
        <v>64.166666666666671</v>
      </c>
      <c r="S4066" s="7" t="str">
        <f t="shared" si="382"/>
        <v>theater</v>
      </c>
      <c r="T4066" s="7" t="str">
        <f t="shared" si="383"/>
        <v>plays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378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 s="10">
        <f t="shared" si="379"/>
        <v>41863.951516203706</v>
      </c>
      <c r="L4067">
        <v>1405291811</v>
      </c>
      <c r="M4067" s="10">
        <f t="shared" si="380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381"/>
        <v>6.75</v>
      </c>
      <c r="S4067" s="7" t="str">
        <f t="shared" si="382"/>
        <v>theater</v>
      </c>
      <c r="T4067" s="7" t="str">
        <f t="shared" si="383"/>
        <v>plays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378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 s="10">
        <f t="shared" si="379"/>
        <v>42509.039212962962</v>
      </c>
      <c r="L4068">
        <v>1461027388</v>
      </c>
      <c r="M4068" s="10">
        <f t="shared" si="380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381"/>
        <v>25</v>
      </c>
      <c r="S4068" s="7" t="str">
        <f t="shared" si="382"/>
        <v>theater</v>
      </c>
      <c r="T4068" s="7" t="str">
        <f t="shared" si="383"/>
        <v>plays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378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 s="10">
        <f t="shared" si="379"/>
        <v>42275.117476851854</v>
      </c>
      <c r="L4069">
        <v>1439952550</v>
      </c>
      <c r="M4069" s="10">
        <f t="shared" si="380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381"/>
        <v>179.11764705882354</v>
      </c>
      <c r="S4069" s="7" t="str">
        <f t="shared" si="382"/>
        <v>theater</v>
      </c>
      <c r="T4069" s="7" t="str">
        <f t="shared" si="383"/>
        <v>plays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378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 s="10">
        <f t="shared" si="379"/>
        <v>42748.961805555555</v>
      </c>
      <c r="L4070">
        <v>1481756855</v>
      </c>
      <c r="M4070" s="10">
        <f t="shared" si="380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381"/>
        <v>34.950000000000003</v>
      </c>
      <c r="S4070" s="7" t="str">
        <f t="shared" si="382"/>
        <v>theater</v>
      </c>
      <c r="T4070" s="7" t="str">
        <f t="shared" si="383"/>
        <v>plays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378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 s="10">
        <f t="shared" si="379"/>
        <v>42063.5</v>
      </c>
      <c r="L4071">
        <v>1421596356</v>
      </c>
      <c r="M4071" s="10">
        <f t="shared" si="380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381"/>
        <v>33.07692307692308</v>
      </c>
      <c r="S4071" s="7" t="str">
        <f t="shared" si="382"/>
        <v>theater</v>
      </c>
      <c r="T4071" s="7" t="str">
        <f t="shared" si="383"/>
        <v>plays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378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 s="10">
        <f t="shared" si="379"/>
        <v>42064.125</v>
      </c>
      <c r="L4072">
        <v>1422374420</v>
      </c>
      <c r="M4072" s="10">
        <f t="shared" si="380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381"/>
        <v>27.5</v>
      </c>
      <c r="S4072" s="7" t="str">
        <f t="shared" si="382"/>
        <v>theater</v>
      </c>
      <c r="T4072" s="7" t="str">
        <f t="shared" si="383"/>
        <v>plays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378"/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0">
        <f t="shared" si="379"/>
        <v>42730.804756944446</v>
      </c>
      <c r="L4073">
        <v>1480187931</v>
      </c>
      <c r="M4073" s="10">
        <f t="shared" si="380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6">
        <v>0</v>
      </c>
      <c r="S4073" s="7" t="str">
        <f t="shared" si="382"/>
        <v>theater</v>
      </c>
      <c r="T4073" s="7" t="str">
        <f t="shared" si="383"/>
        <v>plays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378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 s="10">
        <f t="shared" si="379"/>
        <v>41872.77443287037</v>
      </c>
      <c r="L4074">
        <v>1403462111</v>
      </c>
      <c r="M4074" s="10">
        <f t="shared" si="380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381"/>
        <v>2</v>
      </c>
      <c r="S4074" s="7" t="str">
        <f t="shared" si="382"/>
        <v>theater</v>
      </c>
      <c r="T4074" s="7" t="str">
        <f t="shared" si="383"/>
        <v>plays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378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 s="10">
        <f t="shared" si="379"/>
        <v>42133.166666666672</v>
      </c>
      <c r="L4075">
        <v>1426407426</v>
      </c>
      <c r="M4075" s="10">
        <f t="shared" si="380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381"/>
        <v>18.5</v>
      </c>
      <c r="S4075" s="7" t="str">
        <f t="shared" si="382"/>
        <v>theater</v>
      </c>
      <c r="T4075" s="7" t="str">
        <f t="shared" si="383"/>
        <v>plays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378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 s="10">
        <f t="shared" si="379"/>
        <v>42313.594618055555</v>
      </c>
      <c r="L4076">
        <v>1444137375</v>
      </c>
      <c r="M4076" s="10">
        <f t="shared" si="380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381"/>
        <v>35</v>
      </c>
      <c r="S4076" s="7" t="str">
        <f t="shared" si="382"/>
        <v>theater</v>
      </c>
      <c r="T4076" s="7" t="str">
        <f t="shared" si="383"/>
        <v>plays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378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 s="10">
        <f t="shared" si="379"/>
        <v>41820.727777777778</v>
      </c>
      <c r="L4077">
        <v>1400547969</v>
      </c>
      <c r="M4077" s="10">
        <f t="shared" si="380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381"/>
        <v>44.307692307692307</v>
      </c>
      <c r="S4077" s="7" t="str">
        <f t="shared" si="382"/>
        <v>theater</v>
      </c>
      <c r="T4077" s="7" t="str">
        <f t="shared" si="383"/>
        <v>plays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378"/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0">
        <f t="shared" si="379"/>
        <v>41933.82708333333</v>
      </c>
      <c r="L4078">
        <v>1411499149</v>
      </c>
      <c r="M4078" s="10">
        <f t="shared" si="380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6">
        <v>0</v>
      </c>
      <c r="S4078" s="7" t="str">
        <f t="shared" si="382"/>
        <v>theater</v>
      </c>
      <c r="T4078" s="7" t="str">
        <f t="shared" si="383"/>
        <v>plays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378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 s="10">
        <f t="shared" si="379"/>
        <v>42725.7105787037</v>
      </c>
      <c r="L4079">
        <v>1479747794</v>
      </c>
      <c r="M4079" s="10">
        <f t="shared" si="380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381"/>
        <v>222.5</v>
      </c>
      <c r="S4079" s="7" t="str">
        <f t="shared" si="382"/>
        <v>theater</v>
      </c>
      <c r="T4079" s="7" t="str">
        <f t="shared" si="383"/>
        <v>plays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378"/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0">
        <f t="shared" si="379"/>
        <v>42762.787523148145</v>
      </c>
      <c r="L4080">
        <v>1482951242</v>
      </c>
      <c r="M4080" s="10">
        <f t="shared" si="380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6">
        <v>0</v>
      </c>
      <c r="S4080" s="7" t="str">
        <f t="shared" si="382"/>
        <v>theater</v>
      </c>
      <c r="T4080" s="7" t="str">
        <f t="shared" si="383"/>
        <v>plays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378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 s="10">
        <f t="shared" si="379"/>
        <v>42540.938900462963</v>
      </c>
      <c r="L4081">
        <v>1463783521</v>
      </c>
      <c r="M4081" s="10">
        <f t="shared" si="380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381"/>
        <v>5</v>
      </c>
      <c r="S4081" s="7" t="str">
        <f t="shared" si="382"/>
        <v>theater</v>
      </c>
      <c r="T4081" s="7" t="str">
        <f t="shared" si="383"/>
        <v>plays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378"/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0">
        <f t="shared" si="379"/>
        <v>42535.787500000006</v>
      </c>
      <c r="L4082">
        <v>1463849116</v>
      </c>
      <c r="M4082" s="10">
        <f t="shared" si="380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6">
        <v>0</v>
      </c>
      <c r="S4082" s="7" t="str">
        <f t="shared" si="382"/>
        <v>theater</v>
      </c>
      <c r="T4082" s="7" t="str">
        <f t="shared" si="383"/>
        <v>plays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378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 s="10">
        <f t="shared" si="379"/>
        <v>42071.539641203708</v>
      </c>
      <c r="L4083">
        <v>1423231025</v>
      </c>
      <c r="M4083" s="10">
        <f t="shared" si="380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381"/>
        <v>29.166666666666668</v>
      </c>
      <c r="S4083" s="7" t="str">
        <f t="shared" si="382"/>
        <v>theater</v>
      </c>
      <c r="T4083" s="7" t="str">
        <f t="shared" si="383"/>
        <v>plays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378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 s="10">
        <f t="shared" si="379"/>
        <v>42322.958333333328</v>
      </c>
      <c r="L4084">
        <v>1446179553</v>
      </c>
      <c r="M4084" s="10">
        <f t="shared" si="380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381"/>
        <v>1.5</v>
      </c>
      <c r="S4084" s="7" t="str">
        <f t="shared" si="382"/>
        <v>theater</v>
      </c>
      <c r="T4084" s="7" t="str">
        <f t="shared" si="383"/>
        <v>plays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378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 s="10">
        <f t="shared" si="379"/>
        <v>42383.761759259258</v>
      </c>
      <c r="L4085">
        <v>1450203416</v>
      </c>
      <c r="M4085" s="10">
        <f t="shared" si="380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381"/>
        <v>126.5</v>
      </c>
      <c r="S4085" s="7" t="str">
        <f t="shared" si="382"/>
        <v>theater</v>
      </c>
      <c r="T4085" s="7" t="str">
        <f t="shared" si="383"/>
        <v>plays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378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 s="10">
        <f t="shared" si="379"/>
        <v>42652.436412037037</v>
      </c>
      <c r="L4086">
        <v>1473416906</v>
      </c>
      <c r="M4086" s="10">
        <f t="shared" si="380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381"/>
        <v>10</v>
      </c>
      <c r="S4086" s="7" t="str">
        <f t="shared" si="382"/>
        <v>theater</v>
      </c>
      <c r="T4086" s="7" t="str">
        <f t="shared" si="383"/>
        <v>plays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378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 s="10">
        <f t="shared" si="379"/>
        <v>42087.165972222225</v>
      </c>
      <c r="L4087">
        <v>1424701775</v>
      </c>
      <c r="M4087" s="10">
        <f t="shared" si="380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381"/>
        <v>10</v>
      </c>
      <c r="S4087" s="7" t="str">
        <f t="shared" si="382"/>
        <v>theater</v>
      </c>
      <c r="T4087" s="7" t="str">
        <f t="shared" si="383"/>
        <v>plays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378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 s="10">
        <f t="shared" si="379"/>
        <v>42329.166666666672</v>
      </c>
      <c r="L4088">
        <v>1445985299</v>
      </c>
      <c r="M4088" s="10">
        <f t="shared" si="380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381"/>
        <v>9.4</v>
      </c>
      <c r="S4088" s="7" t="str">
        <f t="shared" si="382"/>
        <v>theater</v>
      </c>
      <c r="T4088" s="7" t="str">
        <f t="shared" si="383"/>
        <v>plays</v>
      </c>
    </row>
    <row r="4089" spans="1:20" ht="18.7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378"/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0">
        <f t="shared" si="379"/>
        <v>42568.742893518516</v>
      </c>
      <c r="L4089">
        <v>1466185786</v>
      </c>
      <c r="M4089" s="10">
        <f t="shared" si="380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6">
        <v>0</v>
      </c>
      <c r="S4089" s="7" t="str">
        <f t="shared" si="382"/>
        <v>theater</v>
      </c>
      <c r="T4089" s="7" t="str">
        <f t="shared" si="383"/>
        <v>plays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378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 s="10">
        <f t="shared" si="379"/>
        <v>42020.434722222228</v>
      </c>
      <c r="L4090">
        <v>1418827324</v>
      </c>
      <c r="M4090" s="10">
        <f t="shared" si="380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381"/>
        <v>72</v>
      </c>
      <c r="S4090" s="7" t="str">
        <f t="shared" si="382"/>
        <v>theater</v>
      </c>
      <c r="T4090" s="7" t="str">
        <f t="shared" si="383"/>
        <v>plays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378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 s="10">
        <f t="shared" si="379"/>
        <v>42155.732638888891</v>
      </c>
      <c r="L4091">
        <v>1430242488</v>
      </c>
      <c r="M4091" s="10">
        <f t="shared" si="380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381"/>
        <v>30</v>
      </c>
      <c r="S4091" s="7" t="str">
        <f t="shared" si="382"/>
        <v>theater</v>
      </c>
      <c r="T4091" s="7" t="str">
        <f t="shared" si="383"/>
        <v>plays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378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 s="10">
        <f t="shared" si="379"/>
        <v>42223.625</v>
      </c>
      <c r="L4092">
        <v>1437754137</v>
      </c>
      <c r="M4092" s="10">
        <f t="shared" si="380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381"/>
        <v>10.666666666666666</v>
      </c>
      <c r="S4092" s="7" t="str">
        <f t="shared" si="382"/>
        <v>theater</v>
      </c>
      <c r="T4092" s="7" t="str">
        <f t="shared" si="383"/>
        <v>plays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378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 s="10">
        <f t="shared" si="379"/>
        <v>42020.506377314814</v>
      </c>
      <c r="L4093">
        <v>1418818151</v>
      </c>
      <c r="M4093" s="10">
        <f t="shared" si="380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381"/>
        <v>25.5</v>
      </c>
      <c r="S4093" s="7" t="str">
        <f t="shared" si="382"/>
        <v>theater</v>
      </c>
      <c r="T4093" s="7" t="str">
        <f t="shared" si="383"/>
        <v>plays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378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 s="10">
        <f t="shared" si="379"/>
        <v>42099.153321759266</v>
      </c>
      <c r="L4094">
        <v>1423024847</v>
      </c>
      <c r="M4094" s="10">
        <f t="shared" si="380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381"/>
        <v>20</v>
      </c>
      <c r="S4094" s="7" t="str">
        <f t="shared" si="382"/>
        <v>theater</v>
      </c>
      <c r="T4094" s="7" t="str">
        <f t="shared" si="383"/>
        <v>plays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378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 s="10">
        <f t="shared" si="379"/>
        <v>42238.815891203703</v>
      </c>
      <c r="L4095">
        <v>1435088093</v>
      </c>
      <c r="M4095" s="10">
        <f t="shared" si="380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381"/>
        <v>15</v>
      </c>
      <c r="S4095" s="7" t="str">
        <f t="shared" si="382"/>
        <v>theater</v>
      </c>
      <c r="T4095" s="7" t="str">
        <f t="shared" si="383"/>
        <v>plays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378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 s="10">
        <f t="shared" si="379"/>
        <v>41934.207638888889</v>
      </c>
      <c r="L4096">
        <v>1410141900</v>
      </c>
      <c r="M4096" s="10">
        <f t="shared" si="380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381"/>
        <v>91.25</v>
      </c>
      <c r="S4096" s="7" t="str">
        <f t="shared" si="382"/>
        <v>theater</v>
      </c>
      <c r="T4096" s="7" t="str">
        <f t="shared" si="383"/>
        <v>plays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378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 s="10">
        <f t="shared" si="379"/>
        <v>42723.031828703708</v>
      </c>
      <c r="L4097">
        <v>1479516350</v>
      </c>
      <c r="M4097" s="10">
        <f t="shared" si="380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381"/>
        <v>800</v>
      </c>
      <c r="S4097" s="7" t="str">
        <f t="shared" si="382"/>
        <v>theater</v>
      </c>
      <c r="T4097" s="7" t="str">
        <f t="shared" si="383"/>
        <v>plays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378"/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 s="10">
        <f t="shared" si="379"/>
        <v>42794.368749999994</v>
      </c>
      <c r="L4098">
        <v>1484484219</v>
      </c>
      <c r="M4098" s="10">
        <f t="shared" si="380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6">
        <f t="shared" si="381"/>
        <v>80</v>
      </c>
      <c r="S4098" s="7" t="str">
        <f t="shared" si="382"/>
        <v>theater</v>
      </c>
      <c r="T4098" s="7" t="str">
        <f t="shared" si="383"/>
        <v>plays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384">E4099/D4099</f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0">
        <f t="shared" ref="K4099:K4115" si="385">(((J4099/60)/60)/24)+DATE(1970,1,1)</f>
        <v>42400.996527777781</v>
      </c>
      <c r="L4099">
        <v>1449431237</v>
      </c>
      <c r="M4099" s="10">
        <f t="shared" ref="M4099:M4115" si="386">(((L4099/60)/60)/24)+DATE(1970,1,1)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6">
        <v>0</v>
      </c>
      <c r="S4099" s="7" t="str">
        <f t="shared" ref="S4099:S4115" si="387">LEFT($Q4099,FIND("/",$Q4099)-1)</f>
        <v>theater</v>
      </c>
      <c r="T4099" s="7" t="str">
        <f t="shared" ref="T4099:T4115" si="388">RIGHT($Q4099,LEN($Q4099)-FIND("/",$Q4099))</f>
        <v>plays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384"/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0">
        <f t="shared" si="385"/>
        <v>42525.722187499996</v>
      </c>
      <c r="L4100">
        <v>1462468797</v>
      </c>
      <c r="M4100" s="10">
        <f t="shared" si="386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6">
        <v>0</v>
      </c>
      <c r="S4100" s="7" t="str">
        <f t="shared" si="387"/>
        <v>theater</v>
      </c>
      <c r="T4100" s="7" t="str">
        <f t="shared" si="388"/>
        <v>plays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384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 s="10">
        <f t="shared" si="385"/>
        <v>42615.850381944445</v>
      </c>
      <c r="L4101">
        <v>1468959873</v>
      </c>
      <c r="M4101" s="10">
        <f t="shared" si="386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ref="R4101:R4115" si="389">E4101/O4101</f>
        <v>50</v>
      </c>
      <c r="S4101" s="7" t="str">
        <f t="shared" si="387"/>
        <v>theater</v>
      </c>
      <c r="T4101" s="7" t="str">
        <f t="shared" si="388"/>
        <v>plays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384"/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0">
        <f t="shared" si="385"/>
        <v>41937.124884259261</v>
      </c>
      <c r="L4102">
        <v>1413341990</v>
      </c>
      <c r="M4102" s="10">
        <f t="shared" si="386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6">
        <v>0</v>
      </c>
      <c r="S4102" s="7" t="str">
        <f t="shared" si="387"/>
        <v>theater</v>
      </c>
      <c r="T4102" s="7" t="str">
        <f t="shared" si="388"/>
        <v>plays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384"/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0">
        <f t="shared" si="385"/>
        <v>42760.903726851851</v>
      </c>
      <c r="L4103">
        <v>1482788482</v>
      </c>
      <c r="M4103" s="10">
        <f t="shared" si="386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6">
        <v>0</v>
      </c>
      <c r="S4103" s="7" t="str">
        <f t="shared" si="387"/>
        <v>theater</v>
      </c>
      <c r="T4103" s="7" t="str">
        <f t="shared" si="388"/>
        <v>plays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384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 s="10">
        <f t="shared" si="385"/>
        <v>42505.848067129627</v>
      </c>
      <c r="L4104">
        <v>1460751673</v>
      </c>
      <c r="M4104" s="10">
        <f t="shared" si="386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389"/>
        <v>22.833333333333332</v>
      </c>
      <c r="S4104" s="7" t="str">
        <f t="shared" si="387"/>
        <v>theater</v>
      </c>
      <c r="T4104" s="7" t="str">
        <f t="shared" si="388"/>
        <v>plays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384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 s="10">
        <f t="shared" si="385"/>
        <v>42242.772222222222</v>
      </c>
      <c r="L4105">
        <v>1435953566</v>
      </c>
      <c r="M4105" s="10">
        <f t="shared" si="386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389"/>
        <v>16.666666666666668</v>
      </c>
      <c r="S4105" s="7" t="str">
        <f t="shared" si="387"/>
        <v>theater</v>
      </c>
      <c r="T4105" s="7" t="str">
        <f t="shared" si="388"/>
        <v>plays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384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 s="10">
        <f t="shared" si="385"/>
        <v>42670.278171296297</v>
      </c>
      <c r="L4106">
        <v>1474958434</v>
      </c>
      <c r="M4106" s="10">
        <f t="shared" si="386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389"/>
        <v>45.785714285714285</v>
      </c>
      <c r="S4106" s="7" t="str">
        <f t="shared" si="387"/>
        <v>theater</v>
      </c>
      <c r="T4106" s="7" t="str">
        <f t="shared" si="388"/>
        <v>plays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384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 s="10">
        <f t="shared" si="385"/>
        <v>42730.010520833333</v>
      </c>
      <c r="L4107">
        <v>1479860109</v>
      </c>
      <c r="M4107" s="10">
        <f t="shared" si="386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389"/>
        <v>383.33333333333331</v>
      </c>
      <c r="S4107" s="7" t="str">
        <f t="shared" si="387"/>
        <v>theater</v>
      </c>
      <c r="T4107" s="7" t="str">
        <f t="shared" si="388"/>
        <v>plays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384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 s="10">
        <f t="shared" si="385"/>
        <v>42096.041666666672</v>
      </c>
      <c r="L4108">
        <v>1424221866</v>
      </c>
      <c r="M4108" s="10">
        <f t="shared" si="386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389"/>
        <v>106.96969696969697</v>
      </c>
      <c r="S4108" s="7" t="str">
        <f t="shared" si="387"/>
        <v>theater</v>
      </c>
      <c r="T4108" s="7" t="str">
        <f t="shared" si="388"/>
        <v>plays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384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 s="10">
        <f t="shared" si="385"/>
        <v>41906.916678240741</v>
      </c>
      <c r="L4109">
        <v>1409608801</v>
      </c>
      <c r="M4109" s="10">
        <f t="shared" si="386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389"/>
        <v>10.25</v>
      </c>
      <c r="S4109" s="7" t="str">
        <f t="shared" si="387"/>
        <v>theater</v>
      </c>
      <c r="T4109" s="7" t="str">
        <f t="shared" si="388"/>
        <v>plays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384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 s="10">
        <f t="shared" si="385"/>
        <v>42797.208333333328</v>
      </c>
      <c r="L4110">
        <v>1485909937</v>
      </c>
      <c r="M4110" s="10">
        <f t="shared" si="386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389"/>
        <v>59</v>
      </c>
      <c r="S4110" s="7" t="str">
        <f t="shared" si="387"/>
        <v>theater</v>
      </c>
      <c r="T4110" s="7" t="str">
        <f t="shared" si="388"/>
        <v>plays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384"/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0">
        <f t="shared" si="385"/>
        <v>42337.581064814818</v>
      </c>
      <c r="L4111">
        <v>1446209804</v>
      </c>
      <c r="M4111" s="10">
        <f t="shared" si="386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6">
        <v>0</v>
      </c>
      <c r="S4111" s="7" t="str">
        <f t="shared" si="387"/>
        <v>theater</v>
      </c>
      <c r="T4111" s="7" t="str">
        <f t="shared" si="388"/>
        <v>plays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384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 s="10">
        <f t="shared" si="385"/>
        <v>42572.626747685179</v>
      </c>
      <c r="L4112">
        <v>1463929351</v>
      </c>
      <c r="M4112" s="10">
        <f t="shared" si="386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389"/>
        <v>14.333333333333334</v>
      </c>
      <c r="S4112" s="7" t="str">
        <f t="shared" si="387"/>
        <v>theater</v>
      </c>
      <c r="T4112" s="7" t="str">
        <f t="shared" si="388"/>
        <v>plays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384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 s="10">
        <f t="shared" si="385"/>
        <v>42059.135879629626</v>
      </c>
      <c r="L4113">
        <v>1422155740</v>
      </c>
      <c r="M4113" s="10">
        <f t="shared" si="386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389"/>
        <v>15.666666666666666</v>
      </c>
      <c r="S4113" s="7" t="str">
        <f t="shared" si="387"/>
        <v>theater</v>
      </c>
      <c r="T4113" s="7" t="str">
        <f t="shared" si="388"/>
        <v>plays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384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 s="10">
        <f t="shared" si="385"/>
        <v>42428</v>
      </c>
      <c r="L4114">
        <v>1454280186</v>
      </c>
      <c r="M4114" s="10">
        <f t="shared" si="386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389"/>
        <v>1</v>
      </c>
      <c r="S4114" s="7" t="str">
        <f t="shared" si="387"/>
        <v>theater</v>
      </c>
      <c r="T4114" s="7" t="str">
        <f t="shared" si="388"/>
        <v>plays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384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 s="10">
        <f t="shared" si="385"/>
        <v>42377.273611111115</v>
      </c>
      <c r="L4115">
        <v>1450619123</v>
      </c>
      <c r="M4115" s="10">
        <f t="shared" si="386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389"/>
        <v>1</v>
      </c>
      <c r="S4115" s="7" t="str">
        <f t="shared" si="387"/>
        <v>theater</v>
      </c>
      <c r="T4115" s="7" t="str">
        <f t="shared" si="388"/>
        <v>plays</v>
      </c>
    </row>
  </sheetData>
  <autoFilter ref="A1:T4115" xr:uid="{A23A9D27-0E20-4A7F-8AAD-01B0B2F9F968}"/>
  <conditionalFormatting sqref="G1:G4115">
    <cfRule type="cellIs" dxfId="15" priority="6" stopIfTrue="1" operator="equal">
      <formula>"canceled"</formula>
    </cfRule>
    <cfRule type="cellIs" dxfId="14" priority="7" stopIfTrue="1" operator="equal">
      <formula>"live"</formula>
    </cfRule>
    <cfRule type="cellIs" dxfId="13" priority="8" stopIfTrue="1" operator="equal">
      <formula>"failed"</formula>
    </cfRule>
    <cfRule type="cellIs" dxfId="12" priority="9" operator="equal">
      <formula>"successful"</formula>
    </cfRule>
  </conditionalFormatting>
  <conditionalFormatting sqref="F2:F4115">
    <cfRule type="expression" dxfId="11" priority="1" stopIfTrue="1">
      <formula>$F2&lt;1</formula>
    </cfRule>
    <cfRule type="expression" dxfId="10" priority="2" stopIfTrue="1">
      <formula>$F2&lt;2</formula>
    </cfRule>
    <cfRule type="expression" dxfId="9" priority="3">
      <formula>$F2&gt;=2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8C53-068E-4484-91DE-A5A2B49E7184}">
  <sheetPr codeName="Sheet2"/>
  <dimension ref="A2:L45"/>
  <sheetViews>
    <sheetView workbookViewId="0">
      <selection activeCell="C20" sqref="C20"/>
    </sheetView>
  </sheetViews>
  <sheetFormatPr defaultRowHeight="15" x14ac:dyDescent="0.25"/>
  <cols>
    <col min="1" max="1" width="13.140625" bestFit="1" customWidth="1"/>
    <col min="2" max="2" width="10.7109375" bestFit="1" customWidth="1"/>
    <col min="4" max="4" width="16.85546875" bestFit="1" customWidth="1"/>
    <col min="5" max="5" width="10.7109375" bestFit="1" customWidth="1"/>
  </cols>
  <sheetData>
    <row r="2" spans="1:12" x14ac:dyDescent="0.25">
      <c r="A2" s="14" t="s">
        <v>8389</v>
      </c>
      <c r="D2" s="14" t="s">
        <v>8391</v>
      </c>
      <c r="G2" s="14" t="s">
        <v>8390</v>
      </c>
    </row>
    <row r="3" spans="1:12" x14ac:dyDescent="0.25">
      <c r="A3" s="8" t="s">
        <v>8310</v>
      </c>
      <c r="B3" t="s">
        <v>8312</v>
      </c>
      <c r="C3" s="8"/>
      <c r="D3" s="8" t="s">
        <v>8310</v>
      </c>
      <c r="E3" t="s">
        <v>8312</v>
      </c>
      <c r="F3" s="8"/>
      <c r="G3" s="8" t="s">
        <v>8310</v>
      </c>
      <c r="H3" s="8" t="s">
        <v>8312</v>
      </c>
      <c r="I3" s="8"/>
      <c r="J3" s="8"/>
      <c r="K3" s="8"/>
      <c r="L3" s="8"/>
    </row>
    <row r="4" spans="1:12" x14ac:dyDescent="0.25">
      <c r="A4" s="7" t="s">
        <v>8314</v>
      </c>
      <c r="B4" s="9">
        <v>1393</v>
      </c>
      <c r="D4" s="7" t="s">
        <v>8346</v>
      </c>
      <c r="E4" s="9">
        <v>1066</v>
      </c>
      <c r="G4" s="7" t="s">
        <v>8224</v>
      </c>
      <c r="H4" s="9">
        <v>3038</v>
      </c>
    </row>
    <row r="5" spans="1:12" x14ac:dyDescent="0.25">
      <c r="A5" s="7" t="s">
        <v>8317</v>
      </c>
      <c r="B5" s="9">
        <v>700</v>
      </c>
      <c r="D5" s="7" t="s">
        <v>8350</v>
      </c>
      <c r="E5" s="9">
        <v>260</v>
      </c>
      <c r="G5" s="7" t="s">
        <v>8225</v>
      </c>
      <c r="H5" s="9">
        <v>604</v>
      </c>
    </row>
    <row r="6" spans="1:12" x14ac:dyDescent="0.25">
      <c r="A6" s="7" t="s">
        <v>8315</v>
      </c>
      <c r="B6" s="9">
        <v>600</v>
      </c>
      <c r="D6" s="7" t="s">
        <v>8360</v>
      </c>
      <c r="E6" s="9">
        <v>200</v>
      </c>
      <c r="G6" s="7" t="s">
        <v>8229</v>
      </c>
      <c r="H6" s="9">
        <v>146</v>
      </c>
    </row>
    <row r="7" spans="1:12" x14ac:dyDescent="0.25">
      <c r="A7" s="7" t="s">
        <v>8313</v>
      </c>
      <c r="B7" s="9">
        <v>520</v>
      </c>
      <c r="D7" s="7" t="s">
        <v>8355</v>
      </c>
      <c r="E7" s="9">
        <v>187</v>
      </c>
      <c r="G7" s="7" t="s">
        <v>8226</v>
      </c>
      <c r="H7" s="9">
        <v>74</v>
      </c>
    </row>
    <row r="8" spans="1:12" x14ac:dyDescent="0.25">
      <c r="A8" s="7" t="s">
        <v>8316</v>
      </c>
      <c r="B8" s="9">
        <v>237</v>
      </c>
      <c r="D8" s="7" t="s">
        <v>8327</v>
      </c>
      <c r="E8" s="9">
        <v>180</v>
      </c>
      <c r="G8" s="7" t="s">
        <v>8236</v>
      </c>
      <c r="H8" s="9">
        <v>53</v>
      </c>
    </row>
    <row r="9" spans="1:12" x14ac:dyDescent="0.25">
      <c r="A9" s="7" t="s">
        <v>8321</v>
      </c>
      <c r="B9" s="9">
        <v>220</v>
      </c>
      <c r="D9" s="7" t="s">
        <v>8344</v>
      </c>
      <c r="E9" s="9">
        <v>160</v>
      </c>
      <c r="G9" s="7" t="s">
        <v>8237</v>
      </c>
      <c r="H9" s="9">
        <v>29</v>
      </c>
    </row>
    <row r="10" spans="1:12" x14ac:dyDescent="0.25">
      <c r="A10" s="7" t="s">
        <v>8319</v>
      </c>
      <c r="B10" s="9">
        <v>220</v>
      </c>
      <c r="D10" s="7" t="s">
        <v>8361</v>
      </c>
      <c r="E10" s="9">
        <v>160</v>
      </c>
      <c r="G10" s="7" t="s">
        <v>8230</v>
      </c>
      <c r="H10" s="9">
        <v>27</v>
      </c>
    </row>
    <row r="11" spans="1:12" x14ac:dyDescent="0.25">
      <c r="A11" s="7" t="s">
        <v>8320</v>
      </c>
      <c r="B11" s="9">
        <v>200</v>
      </c>
      <c r="D11" s="7" t="s">
        <v>8335</v>
      </c>
      <c r="E11" s="9">
        <v>160</v>
      </c>
      <c r="G11" s="7" t="s">
        <v>8233</v>
      </c>
      <c r="H11" s="9">
        <v>21</v>
      </c>
    </row>
    <row r="12" spans="1:12" x14ac:dyDescent="0.25">
      <c r="A12" s="7" t="s">
        <v>8318</v>
      </c>
      <c r="B12" s="9">
        <v>24</v>
      </c>
      <c r="D12" s="7" t="s">
        <v>8334</v>
      </c>
      <c r="E12" s="9">
        <v>140</v>
      </c>
      <c r="G12" s="7" t="s">
        <v>8227</v>
      </c>
      <c r="H12" s="9">
        <v>21</v>
      </c>
    </row>
    <row r="13" spans="1:12" x14ac:dyDescent="0.25">
      <c r="A13" s="7" t="s">
        <v>8311</v>
      </c>
      <c r="B13" s="9">
        <v>4114</v>
      </c>
      <c r="D13" s="7" t="s">
        <v>8332</v>
      </c>
      <c r="E13" s="9">
        <v>140</v>
      </c>
      <c r="G13" s="7" t="s">
        <v>8235</v>
      </c>
      <c r="H13" s="9">
        <v>21</v>
      </c>
    </row>
    <row r="14" spans="1:12" x14ac:dyDescent="0.25">
      <c r="A14" s="7"/>
      <c r="B14" s="9"/>
      <c r="D14" s="7" t="s">
        <v>8340</v>
      </c>
      <c r="E14" s="9">
        <v>140</v>
      </c>
      <c r="G14" s="7" t="s">
        <v>8241</v>
      </c>
      <c r="H14" s="9">
        <v>15</v>
      </c>
    </row>
    <row r="15" spans="1:12" x14ac:dyDescent="0.25">
      <c r="D15" s="7" t="s">
        <v>8359</v>
      </c>
      <c r="E15" s="9">
        <v>100</v>
      </c>
      <c r="G15" s="7" t="s">
        <v>8232</v>
      </c>
      <c r="H15" s="9">
        <v>14</v>
      </c>
    </row>
    <row r="16" spans="1:12" x14ac:dyDescent="0.25">
      <c r="C16" s="8"/>
      <c r="D16" s="7" t="s">
        <v>8322</v>
      </c>
      <c r="E16" s="9">
        <v>100</v>
      </c>
      <c r="F16" s="8"/>
      <c r="G16" s="7" t="s">
        <v>8238</v>
      </c>
      <c r="H16" s="9">
        <v>12</v>
      </c>
    </row>
    <row r="17" spans="3:8" x14ac:dyDescent="0.25">
      <c r="D17" s="7" t="s">
        <v>8328</v>
      </c>
      <c r="E17" s="9">
        <v>80</v>
      </c>
      <c r="G17" s="7" t="s">
        <v>8228</v>
      </c>
      <c r="H17" s="9">
        <v>12</v>
      </c>
    </row>
    <row r="18" spans="3:8" x14ac:dyDescent="0.25">
      <c r="D18" s="7" t="s">
        <v>8356</v>
      </c>
      <c r="E18" s="9">
        <v>80</v>
      </c>
      <c r="G18" s="7" t="s">
        <v>8234</v>
      </c>
      <c r="H18" s="9">
        <v>7</v>
      </c>
    </row>
    <row r="19" spans="3:8" x14ac:dyDescent="0.25">
      <c r="C19" t="s">
        <v>8393</v>
      </c>
      <c r="D19" s="7" t="s">
        <v>8330</v>
      </c>
      <c r="E19" s="9">
        <v>60</v>
      </c>
      <c r="G19" s="7" t="s">
        <v>8240</v>
      </c>
      <c r="H19" s="9">
        <v>6</v>
      </c>
    </row>
    <row r="20" spans="3:8" x14ac:dyDescent="0.25">
      <c r="D20" s="7" t="s">
        <v>8336</v>
      </c>
      <c r="E20" s="9">
        <v>60</v>
      </c>
      <c r="G20" s="7" t="s">
        <v>8239</v>
      </c>
      <c r="H20" s="9">
        <v>6</v>
      </c>
    </row>
    <row r="21" spans="3:8" x14ac:dyDescent="0.25">
      <c r="D21" s="7" t="s">
        <v>8354</v>
      </c>
      <c r="E21" s="9">
        <v>60</v>
      </c>
      <c r="G21" s="7" t="s">
        <v>8231</v>
      </c>
      <c r="H21" s="9">
        <v>3</v>
      </c>
    </row>
    <row r="22" spans="3:8" x14ac:dyDescent="0.25">
      <c r="D22" s="7" t="s">
        <v>8352</v>
      </c>
      <c r="E22" s="9">
        <v>60</v>
      </c>
      <c r="G22" s="7" t="s">
        <v>8242</v>
      </c>
      <c r="H22" s="9">
        <v>2</v>
      </c>
    </row>
    <row r="23" spans="3:8" x14ac:dyDescent="0.25">
      <c r="D23" s="7" t="s">
        <v>8357</v>
      </c>
      <c r="E23" s="9">
        <v>60</v>
      </c>
      <c r="G23" s="7" t="s">
        <v>8243</v>
      </c>
      <c r="H23" s="9">
        <v>2</v>
      </c>
    </row>
    <row r="24" spans="3:8" x14ac:dyDescent="0.25">
      <c r="D24" s="7" t="s">
        <v>8342</v>
      </c>
      <c r="E24" s="9">
        <v>60</v>
      </c>
      <c r="G24" s="7" t="s">
        <v>8244</v>
      </c>
      <c r="H24" s="9">
        <v>1</v>
      </c>
    </row>
    <row r="25" spans="3:8" x14ac:dyDescent="0.25">
      <c r="D25" s="7" t="s">
        <v>8358</v>
      </c>
      <c r="E25" s="9">
        <v>57</v>
      </c>
      <c r="G25" s="7" t="s">
        <v>8311</v>
      </c>
      <c r="H25" s="9">
        <v>4114</v>
      </c>
    </row>
    <row r="26" spans="3:8" x14ac:dyDescent="0.25">
      <c r="D26" s="7" t="s">
        <v>8329</v>
      </c>
      <c r="E26" s="9">
        <v>40</v>
      </c>
    </row>
    <row r="27" spans="3:8" x14ac:dyDescent="0.25">
      <c r="D27" s="7" t="s">
        <v>8331</v>
      </c>
      <c r="E27" s="9">
        <v>40</v>
      </c>
    </row>
    <row r="28" spans="3:8" x14ac:dyDescent="0.25">
      <c r="D28" s="7" t="s">
        <v>8326</v>
      </c>
      <c r="E28" s="9">
        <v>40</v>
      </c>
    </row>
    <row r="29" spans="3:8" x14ac:dyDescent="0.25">
      <c r="D29" s="7" t="s">
        <v>8339</v>
      </c>
      <c r="E29" s="9">
        <v>40</v>
      </c>
    </row>
    <row r="30" spans="3:8" x14ac:dyDescent="0.25">
      <c r="D30" s="7" t="s">
        <v>8347</v>
      </c>
      <c r="E30" s="9">
        <v>40</v>
      </c>
    </row>
    <row r="31" spans="3:8" x14ac:dyDescent="0.25">
      <c r="D31" s="7" t="s">
        <v>8325</v>
      </c>
      <c r="E31" s="9">
        <v>40</v>
      </c>
    </row>
    <row r="32" spans="3:8" x14ac:dyDescent="0.25">
      <c r="D32" s="7" t="s">
        <v>8351</v>
      </c>
      <c r="E32" s="9">
        <v>40</v>
      </c>
    </row>
    <row r="33" spans="4:5" x14ac:dyDescent="0.25">
      <c r="D33" s="7" t="s">
        <v>8353</v>
      </c>
      <c r="E33" s="9">
        <v>40</v>
      </c>
    </row>
    <row r="34" spans="4:5" x14ac:dyDescent="0.25">
      <c r="D34" s="7" t="s">
        <v>8324</v>
      </c>
      <c r="E34" s="9">
        <v>24</v>
      </c>
    </row>
    <row r="35" spans="4:5" x14ac:dyDescent="0.25">
      <c r="D35" s="7" t="s">
        <v>8341</v>
      </c>
      <c r="E35" s="9">
        <v>20</v>
      </c>
    </row>
    <row r="36" spans="4:5" x14ac:dyDescent="0.25">
      <c r="D36" s="7" t="s">
        <v>8323</v>
      </c>
      <c r="E36" s="9">
        <v>20</v>
      </c>
    </row>
    <row r="37" spans="4:5" x14ac:dyDescent="0.25">
      <c r="D37" s="7" t="s">
        <v>8362</v>
      </c>
      <c r="E37" s="9">
        <v>20</v>
      </c>
    </row>
    <row r="38" spans="4:5" x14ac:dyDescent="0.25">
      <c r="D38" s="7" t="s">
        <v>8348</v>
      </c>
      <c r="E38" s="9">
        <v>20</v>
      </c>
    </row>
    <row r="39" spans="4:5" x14ac:dyDescent="0.25">
      <c r="D39" s="7" t="s">
        <v>8333</v>
      </c>
      <c r="E39" s="9">
        <v>20</v>
      </c>
    </row>
    <row r="40" spans="4:5" x14ac:dyDescent="0.25">
      <c r="D40" s="7" t="s">
        <v>8337</v>
      </c>
      <c r="E40" s="9">
        <v>20</v>
      </c>
    </row>
    <row r="41" spans="4:5" x14ac:dyDescent="0.25">
      <c r="D41" s="7" t="s">
        <v>8343</v>
      </c>
      <c r="E41" s="9">
        <v>20</v>
      </c>
    </row>
    <row r="42" spans="4:5" x14ac:dyDescent="0.25">
      <c r="D42" s="7" t="s">
        <v>8338</v>
      </c>
      <c r="E42" s="9">
        <v>20</v>
      </c>
    </row>
    <row r="43" spans="4:5" x14ac:dyDescent="0.25">
      <c r="D43" s="7" t="s">
        <v>8345</v>
      </c>
      <c r="E43" s="9">
        <v>20</v>
      </c>
    </row>
    <row r="44" spans="4:5" x14ac:dyDescent="0.25">
      <c r="D44" s="7" t="s">
        <v>8349</v>
      </c>
      <c r="E44" s="9">
        <v>20</v>
      </c>
    </row>
    <row r="45" spans="4:5" x14ac:dyDescent="0.25">
      <c r="D45" s="7" t="s">
        <v>8311</v>
      </c>
      <c r="E45" s="9">
        <v>4114</v>
      </c>
    </row>
  </sheetData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698EC-0593-4F83-BDD2-3B50176F8814}">
  <dimension ref="A2:F37"/>
  <sheetViews>
    <sheetView workbookViewId="0">
      <selection activeCell="F3" sqref="F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8381</v>
      </c>
    </row>
    <row r="4" spans="1:6" x14ac:dyDescent="0.25">
      <c r="A4" s="8" t="s">
        <v>8312</v>
      </c>
      <c r="B4" s="8" t="s">
        <v>8363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8314</v>
      </c>
      <c r="B6" s="9">
        <v>33</v>
      </c>
      <c r="C6" s="9">
        <v>453</v>
      </c>
      <c r="D6" s="9">
        <v>18</v>
      </c>
      <c r="E6" s="9">
        <v>811</v>
      </c>
      <c r="F6" s="9">
        <v>1315</v>
      </c>
    </row>
    <row r="7" spans="1:6" x14ac:dyDescent="0.25">
      <c r="A7" s="7" t="s">
        <v>8317</v>
      </c>
      <c r="B7" s="9">
        <v>20</v>
      </c>
      <c r="C7" s="9">
        <v>118</v>
      </c>
      <c r="D7" s="9">
        <v>19</v>
      </c>
      <c r="E7" s="9">
        <v>525</v>
      </c>
      <c r="F7" s="9">
        <v>682</v>
      </c>
    </row>
    <row r="8" spans="1:6" x14ac:dyDescent="0.25">
      <c r="A8" s="7" t="s">
        <v>8315</v>
      </c>
      <c r="B8" s="9">
        <v>143</v>
      </c>
      <c r="C8" s="9">
        <v>171</v>
      </c>
      <c r="D8" s="9"/>
      <c r="E8" s="9">
        <v>187</v>
      </c>
      <c r="F8" s="9">
        <v>501</v>
      </c>
    </row>
    <row r="9" spans="1:6" x14ac:dyDescent="0.25">
      <c r="A9" s="7" t="s">
        <v>8313</v>
      </c>
      <c r="B9" s="9">
        <v>36</v>
      </c>
      <c r="C9" s="9">
        <v>167</v>
      </c>
      <c r="D9" s="9"/>
      <c r="E9" s="9">
        <v>288</v>
      </c>
      <c r="F9" s="9">
        <v>491</v>
      </c>
    </row>
    <row r="10" spans="1:6" x14ac:dyDescent="0.25">
      <c r="A10" s="7" t="s">
        <v>8316</v>
      </c>
      <c r="B10" s="9">
        <v>26</v>
      </c>
      <c r="C10" s="9">
        <v>100</v>
      </c>
      <c r="D10" s="9"/>
      <c r="E10" s="9">
        <v>78</v>
      </c>
      <c r="F10" s="9">
        <v>204</v>
      </c>
    </row>
    <row r="11" spans="1:6" x14ac:dyDescent="0.25">
      <c r="A11" s="7" t="s">
        <v>8319</v>
      </c>
      <c r="B11" s="9"/>
      <c r="C11" s="9">
        <v>120</v>
      </c>
      <c r="D11" s="9"/>
      <c r="E11" s="9">
        <v>72</v>
      </c>
      <c r="F11" s="9">
        <v>192</v>
      </c>
    </row>
    <row r="12" spans="1:6" x14ac:dyDescent="0.25">
      <c r="A12" s="7" t="s">
        <v>8321</v>
      </c>
      <c r="B12" s="9"/>
      <c r="C12" s="9">
        <v>106</v>
      </c>
      <c r="D12" s="9"/>
      <c r="E12" s="9">
        <v>86</v>
      </c>
      <c r="F12" s="9">
        <v>192</v>
      </c>
    </row>
    <row r="13" spans="1:6" x14ac:dyDescent="0.25">
      <c r="A13" s="7" t="s">
        <v>8320</v>
      </c>
      <c r="B13" s="9">
        <v>18</v>
      </c>
      <c r="C13" s="9">
        <v>131</v>
      </c>
      <c r="D13" s="9">
        <v>5</v>
      </c>
      <c r="E13" s="9">
        <v>34</v>
      </c>
      <c r="F13" s="9">
        <v>188</v>
      </c>
    </row>
    <row r="14" spans="1:6" x14ac:dyDescent="0.25">
      <c r="A14" s="7" t="s">
        <v>8311</v>
      </c>
      <c r="B14" s="9">
        <v>276</v>
      </c>
      <c r="C14" s="9">
        <v>1366</v>
      </c>
      <c r="D14" s="9">
        <v>42</v>
      </c>
      <c r="E14" s="9">
        <v>2081</v>
      </c>
      <c r="F14" s="9">
        <v>3765</v>
      </c>
    </row>
    <row r="17" spans="5:6" x14ac:dyDescent="0.25">
      <c r="E17" s="9"/>
      <c r="F17" s="9"/>
    </row>
    <row r="18" spans="5:6" x14ac:dyDescent="0.25">
      <c r="E18" s="9"/>
      <c r="F18" s="9"/>
    </row>
    <row r="19" spans="5:6" x14ac:dyDescent="0.25">
      <c r="E19" s="9"/>
      <c r="F19" s="9"/>
    </row>
    <row r="20" spans="5:6" x14ac:dyDescent="0.25">
      <c r="E20" s="9"/>
      <c r="F20" s="9"/>
    </row>
    <row r="21" spans="5:6" x14ac:dyDescent="0.25">
      <c r="E21" s="9"/>
      <c r="F21" s="9"/>
    </row>
    <row r="22" spans="5:6" x14ac:dyDescent="0.25">
      <c r="E22" s="9"/>
      <c r="F22" s="9"/>
    </row>
    <row r="23" spans="5:6" x14ac:dyDescent="0.25">
      <c r="E23" s="9"/>
      <c r="F23" s="9"/>
    </row>
    <row r="24" spans="5:6" x14ac:dyDescent="0.25">
      <c r="E24" s="9"/>
      <c r="F24" s="9"/>
    </row>
    <row r="26" spans="5:6" x14ac:dyDescent="0.25">
      <c r="E26" s="7"/>
      <c r="F26" s="13"/>
    </row>
    <row r="27" spans="5:6" x14ac:dyDescent="0.25">
      <c r="E27" s="7"/>
      <c r="F27" s="13"/>
    </row>
    <row r="28" spans="5:6" x14ac:dyDescent="0.25">
      <c r="E28" s="7"/>
      <c r="F28" s="13"/>
    </row>
    <row r="29" spans="5:6" x14ac:dyDescent="0.25">
      <c r="E29" s="7"/>
      <c r="F29" s="13"/>
    </row>
    <row r="30" spans="5:6" x14ac:dyDescent="0.25">
      <c r="E30" s="7"/>
      <c r="F30" s="13"/>
    </row>
    <row r="31" spans="5:6" x14ac:dyDescent="0.25">
      <c r="E31" s="7"/>
      <c r="F31" s="13"/>
    </row>
    <row r="32" spans="5:6" x14ac:dyDescent="0.25">
      <c r="E32" s="7"/>
      <c r="F32" s="13"/>
    </row>
    <row r="33" spans="5:6" x14ac:dyDescent="0.25">
      <c r="E33" s="7"/>
      <c r="F33" s="13"/>
    </row>
    <row r="34" spans="5:6" x14ac:dyDescent="0.25">
      <c r="E34" s="13"/>
    </row>
    <row r="35" spans="5:6" x14ac:dyDescent="0.25">
      <c r="E35" s="13"/>
    </row>
    <row r="36" spans="5:6" x14ac:dyDescent="0.25">
      <c r="E36" s="13"/>
    </row>
    <row r="37" spans="5:6" x14ac:dyDescent="0.25">
      <c r="E37" s="13"/>
    </row>
  </sheetData>
  <sortState xmlns:xlrd2="http://schemas.microsoft.com/office/spreadsheetml/2017/richdata2" ref="E26:F33">
    <sortCondition descending="1" ref="F26:F33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6BBE8-2199-41D3-AA02-7CADADDD7288}">
  <dimension ref="B2:H48"/>
  <sheetViews>
    <sheetView workbookViewId="0">
      <selection activeCell="H6" sqref="H6:H19"/>
    </sheetView>
  </sheetViews>
  <sheetFormatPr defaultRowHeight="15" x14ac:dyDescent="0.25"/>
  <cols>
    <col min="2" max="2" width="13.140625" bestFit="1" customWidth="1"/>
    <col min="3" max="3" width="17.8554687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2" spans="2:8" x14ac:dyDescent="0.25">
      <c r="B2" s="8" t="s">
        <v>8223</v>
      </c>
      <c r="C2" t="s">
        <v>8381</v>
      </c>
    </row>
    <row r="4" spans="2:8" x14ac:dyDescent="0.25">
      <c r="B4" s="8" t="s">
        <v>8312</v>
      </c>
      <c r="C4" s="8" t="s">
        <v>8363</v>
      </c>
    </row>
    <row r="5" spans="2:8" x14ac:dyDescent="0.25">
      <c r="B5" s="8" t="s">
        <v>8310</v>
      </c>
      <c r="C5" t="s">
        <v>8220</v>
      </c>
      <c r="D5" t="s">
        <v>8221</v>
      </c>
      <c r="E5" t="s">
        <v>8222</v>
      </c>
      <c r="F5" t="s">
        <v>8219</v>
      </c>
      <c r="G5" t="s">
        <v>8311</v>
      </c>
    </row>
    <row r="6" spans="2:8" x14ac:dyDescent="0.25">
      <c r="B6" s="7" t="s">
        <v>8346</v>
      </c>
      <c r="C6" s="9"/>
      <c r="D6" s="9">
        <v>328</v>
      </c>
      <c r="E6" s="9">
        <v>15</v>
      </c>
      <c r="F6" s="9">
        <v>672</v>
      </c>
      <c r="G6" s="9">
        <v>1015</v>
      </c>
      <c r="H6" s="7"/>
    </row>
    <row r="7" spans="2:8" x14ac:dyDescent="0.25">
      <c r="B7" s="7" t="s">
        <v>8350</v>
      </c>
      <c r="C7" s="9"/>
      <c r="D7" s="9"/>
      <c r="E7" s="9"/>
      <c r="F7" s="9">
        <v>256</v>
      </c>
      <c r="G7" s="9">
        <v>256</v>
      </c>
      <c r="H7" s="7"/>
    </row>
    <row r="8" spans="2:8" x14ac:dyDescent="0.25">
      <c r="B8" s="7" t="s">
        <v>8327</v>
      </c>
      <c r="C8" s="9"/>
      <c r="D8" s="9"/>
      <c r="E8" s="9"/>
      <c r="F8" s="9">
        <v>176</v>
      </c>
      <c r="G8" s="9">
        <v>176</v>
      </c>
      <c r="H8" s="7"/>
    </row>
    <row r="9" spans="2:8" x14ac:dyDescent="0.25">
      <c r="B9" s="7" t="s">
        <v>8355</v>
      </c>
      <c r="C9" s="9">
        <v>17</v>
      </c>
      <c r="D9" s="9">
        <v>70</v>
      </c>
      <c r="E9" s="9">
        <v>3</v>
      </c>
      <c r="F9" s="9">
        <v>80</v>
      </c>
      <c r="G9" s="9">
        <v>170</v>
      </c>
      <c r="H9" s="7"/>
    </row>
    <row r="10" spans="2:8" x14ac:dyDescent="0.25">
      <c r="B10" s="7" t="s">
        <v>8360</v>
      </c>
      <c r="C10" s="9">
        <v>52</v>
      </c>
      <c r="D10" s="9">
        <v>95</v>
      </c>
      <c r="E10" s="9"/>
      <c r="F10" s="9">
        <v>18</v>
      </c>
      <c r="G10" s="9">
        <v>165</v>
      </c>
      <c r="H10" s="7"/>
    </row>
    <row r="11" spans="2:8" x14ac:dyDescent="0.25">
      <c r="B11" s="7" t="s">
        <v>8335</v>
      </c>
      <c r="C11" s="9"/>
      <c r="D11" s="9">
        <v>20</v>
      </c>
      <c r="E11" s="9"/>
      <c r="F11" s="9">
        <v>139</v>
      </c>
      <c r="G11" s="9">
        <v>159</v>
      </c>
      <c r="H11" s="7"/>
    </row>
    <row r="12" spans="2:8" x14ac:dyDescent="0.25">
      <c r="B12" s="7" t="s">
        <v>8344</v>
      </c>
      <c r="C12" s="9"/>
      <c r="D12" s="9">
        <v>49</v>
      </c>
      <c r="E12" s="9"/>
      <c r="F12" s="9">
        <v>86</v>
      </c>
      <c r="G12" s="9">
        <v>135</v>
      </c>
      <c r="H12" s="7"/>
    </row>
    <row r="13" spans="2:8" x14ac:dyDescent="0.25">
      <c r="B13" s="7" t="s">
        <v>8332</v>
      </c>
      <c r="C13" s="9">
        <v>18</v>
      </c>
      <c r="D13" s="9">
        <v>112</v>
      </c>
      <c r="E13" s="9"/>
      <c r="F13" s="9"/>
      <c r="G13" s="9">
        <v>130</v>
      </c>
      <c r="H13" s="7"/>
    </row>
    <row r="14" spans="2:8" x14ac:dyDescent="0.25">
      <c r="B14" s="7" t="s">
        <v>8340</v>
      </c>
      <c r="C14" s="9">
        <v>16</v>
      </c>
      <c r="D14" s="9">
        <v>55</v>
      </c>
      <c r="E14" s="9"/>
      <c r="F14" s="9">
        <v>59</v>
      </c>
      <c r="G14" s="9">
        <v>130</v>
      </c>
      <c r="H14" s="7"/>
    </row>
    <row r="15" spans="2:8" x14ac:dyDescent="0.25">
      <c r="B15" s="7" t="s">
        <v>8361</v>
      </c>
      <c r="C15" s="9">
        <v>75</v>
      </c>
      <c r="D15" s="9">
        <v>51</v>
      </c>
      <c r="E15" s="9"/>
      <c r="F15" s="9"/>
      <c r="G15" s="9">
        <v>126</v>
      </c>
      <c r="H15" s="7"/>
    </row>
    <row r="16" spans="2:8" x14ac:dyDescent="0.25">
      <c r="B16" s="7" t="s">
        <v>8334</v>
      </c>
      <c r="C16" s="9"/>
      <c r="D16" s="9"/>
      <c r="E16" s="9"/>
      <c r="F16" s="9">
        <v>125</v>
      </c>
      <c r="G16" s="9">
        <v>125</v>
      </c>
      <c r="H16" s="7"/>
    </row>
    <row r="17" spans="2:8" x14ac:dyDescent="0.25">
      <c r="B17" s="7" t="s">
        <v>8322</v>
      </c>
      <c r="C17" s="9"/>
      <c r="D17" s="9">
        <v>97</v>
      </c>
      <c r="E17" s="9"/>
      <c r="F17" s="9"/>
      <c r="G17" s="9">
        <v>97</v>
      </c>
      <c r="H17" s="7"/>
    </row>
    <row r="18" spans="2:8" x14ac:dyDescent="0.25">
      <c r="B18" s="7" t="s">
        <v>8359</v>
      </c>
      <c r="C18" s="9"/>
      <c r="D18" s="9">
        <v>88</v>
      </c>
      <c r="E18" s="9"/>
      <c r="F18" s="9"/>
      <c r="G18" s="9">
        <v>88</v>
      </c>
      <c r="H18" s="7"/>
    </row>
    <row r="19" spans="2:8" x14ac:dyDescent="0.25">
      <c r="B19" s="7" t="s">
        <v>8311</v>
      </c>
      <c r="C19" s="9">
        <v>178</v>
      </c>
      <c r="D19" s="9">
        <v>965</v>
      </c>
      <c r="E19" s="9">
        <v>18</v>
      </c>
      <c r="F19" s="9">
        <v>1611</v>
      </c>
      <c r="G19" s="9">
        <v>2772</v>
      </c>
    </row>
    <row r="22" spans="2:8" x14ac:dyDescent="0.25">
      <c r="F22" s="9">
        <v>672</v>
      </c>
      <c r="G22" s="9">
        <v>1015</v>
      </c>
    </row>
    <row r="23" spans="2:8" x14ac:dyDescent="0.25">
      <c r="F23" s="9">
        <v>256</v>
      </c>
      <c r="G23" s="9">
        <v>256</v>
      </c>
    </row>
    <row r="24" spans="2:8" x14ac:dyDescent="0.25">
      <c r="F24" s="9">
        <v>176</v>
      </c>
      <c r="G24" s="9">
        <v>176</v>
      </c>
    </row>
    <row r="25" spans="2:8" x14ac:dyDescent="0.25">
      <c r="F25" s="9">
        <v>80</v>
      </c>
      <c r="G25" s="9">
        <v>170</v>
      </c>
    </row>
    <row r="26" spans="2:8" x14ac:dyDescent="0.25">
      <c r="F26" s="9">
        <v>18</v>
      </c>
      <c r="G26" s="9">
        <v>165</v>
      </c>
    </row>
    <row r="27" spans="2:8" x14ac:dyDescent="0.25">
      <c r="F27" s="9">
        <v>139</v>
      </c>
      <c r="G27" s="9">
        <v>159</v>
      </c>
    </row>
    <row r="28" spans="2:8" x14ac:dyDescent="0.25">
      <c r="F28" s="9">
        <v>86</v>
      </c>
      <c r="G28" s="9">
        <v>135</v>
      </c>
    </row>
    <row r="29" spans="2:8" x14ac:dyDescent="0.25">
      <c r="F29" s="9"/>
      <c r="G29" s="9">
        <v>130</v>
      </c>
    </row>
    <row r="30" spans="2:8" x14ac:dyDescent="0.25">
      <c r="F30" s="9">
        <v>59</v>
      </c>
      <c r="G30" s="9">
        <v>130</v>
      </c>
    </row>
    <row r="31" spans="2:8" x14ac:dyDescent="0.25">
      <c r="F31" s="9"/>
      <c r="G31" s="9">
        <v>126</v>
      </c>
    </row>
    <row r="32" spans="2:8" x14ac:dyDescent="0.25">
      <c r="F32" s="9">
        <v>125</v>
      </c>
      <c r="G32" s="9">
        <v>125</v>
      </c>
    </row>
    <row r="33" spans="6:7" x14ac:dyDescent="0.25">
      <c r="F33" s="9"/>
      <c r="G33" s="9">
        <v>97</v>
      </c>
    </row>
    <row r="34" spans="6:7" x14ac:dyDescent="0.25">
      <c r="F34" s="9"/>
      <c r="G34" s="9">
        <v>88</v>
      </c>
    </row>
    <row r="36" spans="6:7" x14ac:dyDescent="0.25">
      <c r="F36" s="7" t="s">
        <v>8350</v>
      </c>
      <c r="G36" s="13">
        <v>1</v>
      </c>
    </row>
    <row r="37" spans="6:7" x14ac:dyDescent="0.25">
      <c r="F37" s="7" t="s">
        <v>8327</v>
      </c>
      <c r="G37" s="13">
        <v>1</v>
      </c>
    </row>
    <row r="38" spans="6:7" x14ac:dyDescent="0.25">
      <c r="F38" s="7" t="s">
        <v>8334</v>
      </c>
      <c r="G38" s="13">
        <v>1</v>
      </c>
    </row>
    <row r="39" spans="6:7" x14ac:dyDescent="0.25">
      <c r="F39" s="7" t="s">
        <v>8335</v>
      </c>
      <c r="G39" s="13">
        <v>0.87421383647798745</v>
      </c>
    </row>
    <row r="40" spans="6:7" x14ac:dyDescent="0.25">
      <c r="F40" s="7" t="s">
        <v>8346</v>
      </c>
      <c r="G40" s="13">
        <v>0.66206896551724137</v>
      </c>
    </row>
    <row r="41" spans="6:7" x14ac:dyDescent="0.25">
      <c r="F41" s="7" t="s">
        <v>8344</v>
      </c>
      <c r="G41" s="13">
        <v>0.63703703703703707</v>
      </c>
    </row>
    <row r="42" spans="6:7" x14ac:dyDescent="0.25">
      <c r="F42" s="7" t="s">
        <v>8355</v>
      </c>
      <c r="G42" s="13">
        <v>0.47058823529411764</v>
      </c>
    </row>
    <row r="43" spans="6:7" x14ac:dyDescent="0.25">
      <c r="F43" s="7" t="s">
        <v>8340</v>
      </c>
      <c r="G43" s="13">
        <v>0.45384615384615384</v>
      </c>
    </row>
    <row r="44" spans="6:7" x14ac:dyDescent="0.25">
      <c r="F44" s="7" t="s">
        <v>8360</v>
      </c>
      <c r="G44" s="13">
        <v>0.10909090909090909</v>
      </c>
    </row>
    <row r="45" spans="6:7" x14ac:dyDescent="0.25">
      <c r="F45" s="7" t="s">
        <v>8332</v>
      </c>
      <c r="G45" s="13">
        <v>0</v>
      </c>
    </row>
    <row r="46" spans="6:7" x14ac:dyDescent="0.25">
      <c r="F46" s="7" t="s">
        <v>8361</v>
      </c>
      <c r="G46" s="13">
        <v>0</v>
      </c>
    </row>
    <row r="47" spans="6:7" x14ac:dyDescent="0.25">
      <c r="F47" s="7" t="s">
        <v>8322</v>
      </c>
      <c r="G47" s="13">
        <v>0</v>
      </c>
    </row>
    <row r="48" spans="6:7" x14ac:dyDescent="0.25">
      <c r="F48" s="7" t="s">
        <v>8359</v>
      </c>
      <c r="G48" s="13">
        <v>0</v>
      </c>
    </row>
  </sheetData>
  <sortState xmlns:xlrd2="http://schemas.microsoft.com/office/spreadsheetml/2017/richdata2" ref="F36:G48">
    <sortCondition descending="1" ref="G36:G48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7690-7284-456B-9442-71C728B8D351}">
  <dimension ref="A1:G20"/>
  <sheetViews>
    <sheetView workbookViewId="0">
      <selection activeCell="Q5" sqref="Q5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8" t="s">
        <v>8380</v>
      </c>
      <c r="B1" t="s">
        <v>8364</v>
      </c>
    </row>
    <row r="2" spans="1:7" x14ac:dyDescent="0.25">
      <c r="A2" s="8" t="s">
        <v>8308</v>
      </c>
      <c r="B2" t="s">
        <v>8381</v>
      </c>
    </row>
    <row r="3" spans="1:7" x14ac:dyDescent="0.25">
      <c r="A3" s="8" t="s">
        <v>8309</v>
      </c>
      <c r="B3" t="s">
        <v>8381</v>
      </c>
    </row>
    <row r="4" spans="1:7" x14ac:dyDescent="0.25">
      <c r="A4" s="8" t="s">
        <v>8223</v>
      </c>
      <c r="B4" t="s">
        <v>8381</v>
      </c>
    </row>
    <row r="6" spans="1:7" x14ac:dyDescent="0.25">
      <c r="A6" s="8" t="s">
        <v>8379</v>
      </c>
      <c r="B6" s="8" t="s">
        <v>8363</v>
      </c>
      <c r="G6" s="7" t="s">
        <v>8322</v>
      </c>
    </row>
    <row r="7" spans="1:7" x14ac:dyDescent="0.25">
      <c r="A7" s="8" t="s">
        <v>8310</v>
      </c>
      <c r="B7" s="12" t="s">
        <v>8220</v>
      </c>
      <c r="C7" s="12" t="s">
        <v>8221</v>
      </c>
      <c r="D7" s="12" t="s">
        <v>8222</v>
      </c>
      <c r="E7" s="12" t="s">
        <v>8219</v>
      </c>
      <c r="F7" t="s">
        <v>8311</v>
      </c>
      <c r="G7" s="7" t="s">
        <v>8327</v>
      </c>
    </row>
    <row r="8" spans="1:7" x14ac:dyDescent="0.25">
      <c r="A8" s="11" t="s">
        <v>8373</v>
      </c>
      <c r="B8" s="9">
        <v>17</v>
      </c>
      <c r="C8" s="9">
        <v>83</v>
      </c>
      <c r="D8" s="9">
        <v>1</v>
      </c>
      <c r="E8" s="9">
        <v>123</v>
      </c>
      <c r="F8" s="9">
        <v>224</v>
      </c>
      <c r="G8" s="7" t="s">
        <v>8332</v>
      </c>
    </row>
    <row r="9" spans="1:7" x14ac:dyDescent="0.25">
      <c r="A9" s="11" t="s">
        <v>8374</v>
      </c>
      <c r="B9" s="9">
        <v>12</v>
      </c>
      <c r="C9" s="9">
        <v>74</v>
      </c>
      <c r="D9" s="9">
        <v>7</v>
      </c>
      <c r="E9" s="9">
        <v>144</v>
      </c>
      <c r="F9" s="9">
        <v>237</v>
      </c>
      <c r="G9" s="7" t="s">
        <v>8334</v>
      </c>
    </row>
    <row r="10" spans="1:7" x14ac:dyDescent="0.25">
      <c r="A10" s="11" t="s">
        <v>8375</v>
      </c>
      <c r="B10" s="9">
        <v>14</v>
      </c>
      <c r="C10" s="9">
        <v>70</v>
      </c>
      <c r="D10" s="9">
        <v>10</v>
      </c>
      <c r="E10" s="9">
        <v>126</v>
      </c>
      <c r="F10" s="9">
        <v>220</v>
      </c>
      <c r="G10" s="7" t="s">
        <v>8335</v>
      </c>
    </row>
    <row r="11" spans="1:7" x14ac:dyDescent="0.25">
      <c r="A11" s="11" t="s">
        <v>8376</v>
      </c>
      <c r="B11" s="9">
        <v>11</v>
      </c>
      <c r="C11" s="9">
        <v>67</v>
      </c>
      <c r="D11" s="9"/>
      <c r="E11" s="9">
        <v>156</v>
      </c>
      <c r="F11" s="9">
        <v>234</v>
      </c>
      <c r="G11" s="7" t="s">
        <v>8340</v>
      </c>
    </row>
    <row r="12" spans="1:7" x14ac:dyDescent="0.25">
      <c r="A12" s="11" t="s">
        <v>8367</v>
      </c>
      <c r="B12" s="9">
        <v>12</v>
      </c>
      <c r="C12" s="9">
        <v>79</v>
      </c>
      <c r="D12" s="9"/>
      <c r="E12" s="9">
        <v>178</v>
      </c>
      <c r="F12" s="9">
        <v>269</v>
      </c>
      <c r="G12" s="7" t="s">
        <v>8344</v>
      </c>
    </row>
    <row r="13" spans="1:7" x14ac:dyDescent="0.25">
      <c r="A13" s="11" t="s">
        <v>8377</v>
      </c>
      <c r="B13" s="9">
        <v>17</v>
      </c>
      <c r="C13" s="9">
        <v>89</v>
      </c>
      <c r="D13" s="9"/>
      <c r="E13" s="9">
        <v>172</v>
      </c>
      <c r="F13" s="9">
        <v>278</v>
      </c>
      <c r="G13" s="7" t="s">
        <v>8346</v>
      </c>
    </row>
    <row r="14" spans="1:7" x14ac:dyDescent="0.25">
      <c r="A14" s="11" t="s">
        <v>8368</v>
      </c>
      <c r="B14" s="9">
        <v>21</v>
      </c>
      <c r="C14" s="9">
        <v>100</v>
      </c>
      <c r="D14" s="9"/>
      <c r="E14" s="9">
        <v>141</v>
      </c>
      <c r="F14" s="9">
        <v>262</v>
      </c>
      <c r="G14" s="7" t="s">
        <v>8350</v>
      </c>
    </row>
    <row r="15" spans="1:7" x14ac:dyDescent="0.25">
      <c r="A15" s="11" t="s">
        <v>8369</v>
      </c>
      <c r="B15" s="9">
        <v>16</v>
      </c>
      <c r="C15" s="9">
        <v>88</v>
      </c>
      <c r="D15" s="9"/>
      <c r="E15" s="9">
        <v>130</v>
      </c>
      <c r="F15" s="9">
        <v>234</v>
      </c>
      <c r="G15" s="7" t="s">
        <v>8355</v>
      </c>
    </row>
    <row r="16" spans="1:7" x14ac:dyDescent="0.25">
      <c r="A16" s="11" t="s">
        <v>8370</v>
      </c>
      <c r="B16" s="9">
        <v>15</v>
      </c>
      <c r="C16" s="9">
        <v>81</v>
      </c>
      <c r="D16" s="9"/>
      <c r="E16" s="9">
        <v>112</v>
      </c>
      <c r="F16" s="9">
        <v>208</v>
      </c>
      <c r="G16" s="7" t="s">
        <v>8359</v>
      </c>
    </row>
    <row r="17" spans="1:7" x14ac:dyDescent="0.25">
      <c r="A17" s="11" t="s">
        <v>8371</v>
      </c>
      <c r="B17" s="9">
        <v>9</v>
      </c>
      <c r="C17" s="9">
        <v>96</v>
      </c>
      <c r="D17" s="9"/>
      <c r="E17" s="9">
        <v>133</v>
      </c>
      <c r="F17" s="9">
        <v>238</v>
      </c>
      <c r="G17" s="7" t="s">
        <v>8360</v>
      </c>
    </row>
    <row r="18" spans="1:7" x14ac:dyDescent="0.25">
      <c r="A18" s="11" t="s">
        <v>8372</v>
      </c>
      <c r="B18" s="9">
        <v>19</v>
      </c>
      <c r="C18" s="9">
        <v>65</v>
      </c>
      <c r="D18" s="9"/>
      <c r="E18" s="9">
        <v>114</v>
      </c>
      <c r="F18" s="9">
        <v>198</v>
      </c>
      <c r="G18" s="7" t="s">
        <v>8361</v>
      </c>
    </row>
    <row r="19" spans="1:7" x14ac:dyDescent="0.25">
      <c r="A19" s="11" t="s">
        <v>8378</v>
      </c>
      <c r="B19" s="9">
        <v>15</v>
      </c>
      <c r="C19" s="9">
        <v>73</v>
      </c>
      <c r="D19" s="9"/>
      <c r="E19" s="9">
        <v>82</v>
      </c>
      <c r="F19" s="9">
        <v>170</v>
      </c>
    </row>
    <row r="20" spans="1:7" x14ac:dyDescent="0.25">
      <c r="A20" s="11" t="s">
        <v>8311</v>
      </c>
      <c r="B20" s="9">
        <v>178</v>
      </c>
      <c r="C20" s="9">
        <v>965</v>
      </c>
      <c r="D20" s="9">
        <v>18</v>
      </c>
      <c r="E20" s="9">
        <v>1611</v>
      </c>
      <c r="F20" s="9">
        <v>2772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24D0F-20FE-4169-BA5A-343D2AAF39D5}">
  <dimension ref="A1:M24"/>
  <sheetViews>
    <sheetView topLeftCell="A6" workbookViewId="0">
      <selection activeCell="K21" sqref="K21:M2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8" t="s">
        <v>8380</v>
      </c>
      <c r="B1" t="s">
        <v>8381</v>
      </c>
    </row>
    <row r="2" spans="1:7" x14ac:dyDescent="0.25">
      <c r="A2" s="8" t="s">
        <v>8308</v>
      </c>
      <c r="B2" t="s">
        <v>8381</v>
      </c>
    </row>
    <row r="3" spans="1:7" x14ac:dyDescent="0.25">
      <c r="A3" s="8" t="s">
        <v>8309</v>
      </c>
      <c r="B3" t="s">
        <v>8381</v>
      </c>
    </row>
    <row r="4" spans="1:7" x14ac:dyDescent="0.25">
      <c r="A4" s="8" t="s">
        <v>8223</v>
      </c>
      <c r="B4" t="s">
        <v>8381</v>
      </c>
    </row>
    <row r="6" spans="1:7" x14ac:dyDescent="0.25">
      <c r="A6" s="8" t="s">
        <v>8379</v>
      </c>
      <c r="B6" s="8" t="s">
        <v>8363</v>
      </c>
    </row>
    <row r="7" spans="1:7" x14ac:dyDescent="0.25">
      <c r="A7" s="8" t="s">
        <v>8310</v>
      </c>
      <c r="B7" s="12" t="s">
        <v>8220</v>
      </c>
      <c r="C7" s="12" t="s">
        <v>8221</v>
      </c>
      <c r="D7" s="12" t="s">
        <v>8222</v>
      </c>
      <c r="E7" s="12" t="s">
        <v>8219</v>
      </c>
      <c r="F7" t="s">
        <v>8311</v>
      </c>
      <c r="G7" s="7" t="s">
        <v>8322</v>
      </c>
    </row>
    <row r="8" spans="1:7" x14ac:dyDescent="0.25">
      <c r="A8" s="11" t="s">
        <v>8373</v>
      </c>
      <c r="B8" s="9">
        <v>17</v>
      </c>
      <c r="C8" s="9">
        <v>82</v>
      </c>
      <c r="D8" s="9">
        <v>1</v>
      </c>
      <c r="E8" s="9">
        <v>120</v>
      </c>
      <c r="F8" s="9">
        <v>220</v>
      </c>
      <c r="G8" s="7" t="s">
        <v>8327</v>
      </c>
    </row>
    <row r="9" spans="1:7" x14ac:dyDescent="0.25">
      <c r="A9" s="11" t="s">
        <v>8374</v>
      </c>
      <c r="B9" s="9">
        <v>12</v>
      </c>
      <c r="C9" s="9">
        <v>74</v>
      </c>
      <c r="D9" s="9">
        <v>7</v>
      </c>
      <c r="E9" s="9">
        <v>141</v>
      </c>
      <c r="F9" s="9">
        <v>234</v>
      </c>
      <c r="G9" s="7" t="s">
        <v>8332</v>
      </c>
    </row>
    <row r="10" spans="1:7" x14ac:dyDescent="0.25">
      <c r="A10" s="11" t="s">
        <v>8375</v>
      </c>
      <c r="B10" s="9">
        <v>14</v>
      </c>
      <c r="C10" s="9">
        <v>69</v>
      </c>
      <c r="D10" s="9">
        <v>10</v>
      </c>
      <c r="E10" s="9">
        <v>121</v>
      </c>
      <c r="F10" s="9">
        <v>214</v>
      </c>
      <c r="G10" s="7" t="s">
        <v>8334</v>
      </c>
    </row>
    <row r="11" spans="1:7" x14ac:dyDescent="0.25">
      <c r="A11" s="11" t="s">
        <v>8376</v>
      </c>
      <c r="B11" s="9">
        <v>11</v>
      </c>
      <c r="C11" s="9">
        <v>67</v>
      </c>
      <c r="D11" s="9"/>
      <c r="E11" s="9">
        <v>155</v>
      </c>
      <c r="F11" s="9">
        <v>233</v>
      </c>
      <c r="G11" s="7" t="s">
        <v>8335</v>
      </c>
    </row>
    <row r="12" spans="1:7" x14ac:dyDescent="0.25">
      <c r="A12" s="11" t="s">
        <v>8367</v>
      </c>
      <c r="B12" s="9">
        <v>12</v>
      </c>
      <c r="C12" s="9">
        <v>78</v>
      </c>
      <c r="D12" s="9"/>
      <c r="E12" s="9">
        <v>175</v>
      </c>
      <c r="F12" s="9">
        <v>265</v>
      </c>
      <c r="G12" s="7" t="s">
        <v>8340</v>
      </c>
    </row>
    <row r="13" spans="1:7" x14ac:dyDescent="0.25">
      <c r="A13" s="11" t="s">
        <v>8377</v>
      </c>
      <c r="B13" s="9">
        <v>17</v>
      </c>
      <c r="C13" s="9">
        <v>87</v>
      </c>
      <c r="D13" s="9"/>
      <c r="E13" s="9">
        <v>164</v>
      </c>
      <c r="F13" s="9">
        <v>268</v>
      </c>
      <c r="G13" s="7" t="s">
        <v>8344</v>
      </c>
    </row>
    <row r="14" spans="1:7" x14ac:dyDescent="0.25">
      <c r="A14" s="11" t="s">
        <v>8368</v>
      </c>
      <c r="B14" s="9">
        <v>21</v>
      </c>
      <c r="C14" s="9">
        <v>100</v>
      </c>
      <c r="D14" s="9"/>
      <c r="E14" s="9">
        <v>137</v>
      </c>
      <c r="F14" s="9">
        <v>258</v>
      </c>
      <c r="G14" s="7" t="s">
        <v>8346</v>
      </c>
    </row>
    <row r="15" spans="1:7" x14ac:dyDescent="0.25">
      <c r="A15" s="11" t="s">
        <v>8369</v>
      </c>
      <c r="B15" s="9">
        <v>16</v>
      </c>
      <c r="C15" s="9">
        <v>87</v>
      </c>
      <c r="D15" s="9"/>
      <c r="E15" s="9">
        <v>127</v>
      </c>
      <c r="F15" s="9">
        <v>230</v>
      </c>
      <c r="G15" s="7" t="s">
        <v>8350</v>
      </c>
    </row>
    <row r="16" spans="1:7" x14ac:dyDescent="0.25">
      <c r="A16" s="11" t="s">
        <v>8370</v>
      </c>
      <c r="B16" s="9">
        <v>15</v>
      </c>
      <c r="C16" s="9">
        <v>79</v>
      </c>
      <c r="D16" s="9"/>
      <c r="E16" s="9">
        <v>109</v>
      </c>
      <c r="F16" s="9">
        <v>203</v>
      </c>
      <c r="G16" s="7" t="s">
        <v>8355</v>
      </c>
    </row>
    <row r="17" spans="1:13" x14ac:dyDescent="0.25">
      <c r="A17" s="11" t="s">
        <v>8371</v>
      </c>
      <c r="B17" s="9">
        <v>9</v>
      </c>
      <c r="C17" s="9">
        <v>95</v>
      </c>
      <c r="D17" s="9"/>
      <c r="E17" s="9">
        <v>126</v>
      </c>
      <c r="F17" s="9">
        <v>230</v>
      </c>
      <c r="G17" s="7" t="s">
        <v>8359</v>
      </c>
    </row>
    <row r="18" spans="1:13" x14ac:dyDescent="0.25">
      <c r="A18" s="11" t="s">
        <v>8372</v>
      </c>
      <c r="B18" s="9">
        <v>19</v>
      </c>
      <c r="C18" s="9">
        <v>65</v>
      </c>
      <c r="D18" s="9"/>
      <c r="E18" s="9">
        <v>110</v>
      </c>
      <c r="F18" s="9">
        <v>194</v>
      </c>
      <c r="G18" s="7" t="s">
        <v>8360</v>
      </c>
    </row>
    <row r="19" spans="1:13" x14ac:dyDescent="0.25">
      <c r="A19" s="11" t="s">
        <v>8378</v>
      </c>
      <c r="B19" s="9">
        <v>15</v>
      </c>
      <c r="C19" s="9">
        <v>73</v>
      </c>
      <c r="D19" s="9"/>
      <c r="E19" s="9">
        <v>76</v>
      </c>
      <c r="F19" s="9">
        <v>164</v>
      </c>
      <c r="G19" s="7" t="s">
        <v>8361</v>
      </c>
    </row>
    <row r="20" spans="1:13" x14ac:dyDescent="0.25">
      <c r="A20" s="11" t="s">
        <v>8311</v>
      </c>
      <c r="B20" s="9">
        <v>178</v>
      </c>
      <c r="C20" s="9">
        <v>956</v>
      </c>
      <c r="D20" s="9">
        <v>18</v>
      </c>
      <c r="E20" s="9">
        <v>1561</v>
      </c>
      <c r="F20" s="9">
        <v>2713</v>
      </c>
    </row>
    <row r="21" spans="1:13" x14ac:dyDescent="0.25">
      <c r="K21" s="16" t="s">
        <v>8392</v>
      </c>
      <c r="L21" s="16"/>
      <c r="M21" s="16"/>
    </row>
    <row r="22" spans="1:13" x14ac:dyDescent="0.25">
      <c r="K22" t="s">
        <v>8382</v>
      </c>
      <c r="L22" t="s">
        <v>8383</v>
      </c>
      <c r="M22" t="s">
        <v>8384</v>
      </c>
    </row>
    <row r="23" spans="1:13" x14ac:dyDescent="0.25">
      <c r="K23" t="s">
        <v>8376</v>
      </c>
      <c r="L23" t="s">
        <v>8376</v>
      </c>
      <c r="M23" t="s">
        <v>8376</v>
      </c>
    </row>
    <row r="24" spans="1:13" x14ac:dyDescent="0.25">
      <c r="K24" t="s">
        <v>8367</v>
      </c>
      <c r="L24" t="s">
        <v>8367</v>
      </c>
      <c r="M24" t="s">
        <v>8367</v>
      </c>
    </row>
  </sheetData>
  <mergeCells count="1">
    <mergeCell ref="K21:M2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52C4F-B44F-4333-B9CD-67BB563BA336}">
  <dimension ref="B1:H48"/>
  <sheetViews>
    <sheetView workbookViewId="0">
      <selection activeCell="J12" sqref="J12"/>
    </sheetView>
  </sheetViews>
  <sheetFormatPr defaultRowHeight="15" x14ac:dyDescent="0.25"/>
  <cols>
    <col min="2" max="2" width="13.140625" bestFit="1" customWidth="1"/>
    <col min="3" max="3" width="17.85546875" bestFit="1" customWidth="1"/>
    <col min="4" max="4" width="6.140625" bestFit="1" customWidth="1"/>
    <col min="5" max="5" width="12.28515625" bestFit="1" customWidth="1"/>
    <col min="6" max="6" width="10.85546875" bestFit="1" customWidth="1"/>
    <col min="7" max="7" width="7.5703125" bestFit="1" customWidth="1"/>
    <col min="8" max="8" width="11.28515625" bestFit="1" customWidth="1"/>
    <col min="9" max="9" width="8" bestFit="1" customWidth="1"/>
    <col min="10" max="10" width="11.28515625" bestFit="1" customWidth="1"/>
    <col min="11" max="11" width="13.5703125" bestFit="1" customWidth="1"/>
    <col min="12" max="12" width="9.28515625" bestFit="1" customWidth="1"/>
    <col min="13" max="13" width="13.5703125" bestFit="1" customWidth="1"/>
    <col min="14" max="14" width="9.28515625" bestFit="1" customWidth="1"/>
    <col min="15" max="15" width="13.5703125" bestFit="1" customWidth="1"/>
    <col min="16" max="16" width="9.28515625" bestFit="1" customWidth="1"/>
    <col min="17" max="17" width="18.5703125" bestFit="1" customWidth="1"/>
    <col min="18" max="18" width="14.28515625" bestFit="1" customWidth="1"/>
    <col min="19" max="19" width="12.28515625" bestFit="1" customWidth="1"/>
    <col min="20" max="20" width="10.85546875" bestFit="1" customWidth="1"/>
    <col min="21" max="21" width="7.5703125" bestFit="1" customWidth="1"/>
    <col min="22" max="22" width="15" bestFit="1" customWidth="1"/>
    <col min="23" max="23" width="11.28515625" bestFit="1" customWidth="1"/>
  </cols>
  <sheetData>
    <row r="1" spans="2:8" x14ac:dyDescent="0.25">
      <c r="B1" s="8" t="s">
        <v>8223</v>
      </c>
      <c r="C1" t="s">
        <v>8381</v>
      </c>
    </row>
    <row r="2" spans="2:8" x14ac:dyDescent="0.25">
      <c r="B2" s="8" t="s">
        <v>8218</v>
      </c>
      <c r="C2" t="s">
        <v>8219</v>
      </c>
    </row>
    <row r="4" spans="2:8" x14ac:dyDescent="0.25">
      <c r="B4" s="8" t="s">
        <v>8312</v>
      </c>
      <c r="C4" s="8" t="s">
        <v>8363</v>
      </c>
    </row>
    <row r="5" spans="2:8" x14ac:dyDescent="0.25">
      <c r="B5" s="8" t="s">
        <v>8310</v>
      </c>
      <c r="C5" t="s">
        <v>8313</v>
      </c>
      <c r="D5" t="s">
        <v>8317</v>
      </c>
      <c r="E5" t="s">
        <v>8321</v>
      </c>
      <c r="F5" t="s">
        <v>8315</v>
      </c>
      <c r="G5" t="s">
        <v>8314</v>
      </c>
      <c r="H5" t="s">
        <v>8311</v>
      </c>
    </row>
    <row r="6" spans="2:8" x14ac:dyDescent="0.25">
      <c r="B6" s="7" t="s">
        <v>8327</v>
      </c>
      <c r="C6" s="9">
        <v>176</v>
      </c>
      <c r="D6" s="9"/>
      <c r="E6" s="9"/>
      <c r="F6" s="9"/>
      <c r="G6" s="9"/>
      <c r="H6" s="9">
        <v>176</v>
      </c>
    </row>
    <row r="7" spans="2:8" x14ac:dyDescent="0.25">
      <c r="B7" s="7" t="s">
        <v>8334</v>
      </c>
      <c r="C7" s="9"/>
      <c r="D7" s="9"/>
      <c r="E7" s="9"/>
      <c r="F7" s="9">
        <v>125</v>
      </c>
      <c r="G7" s="9"/>
      <c r="H7" s="9">
        <v>125</v>
      </c>
    </row>
    <row r="8" spans="2:8" x14ac:dyDescent="0.25">
      <c r="B8" s="7" t="s">
        <v>8335</v>
      </c>
      <c r="C8" s="9"/>
      <c r="D8" s="9">
        <v>139</v>
      </c>
      <c r="E8" s="9"/>
      <c r="F8" s="9"/>
      <c r="G8" s="9"/>
      <c r="H8" s="9">
        <v>139</v>
      </c>
    </row>
    <row r="9" spans="2:8" x14ac:dyDescent="0.25">
      <c r="B9" s="7" t="s">
        <v>8340</v>
      </c>
      <c r="C9" s="9"/>
      <c r="D9" s="9"/>
      <c r="E9" s="9"/>
      <c r="F9" s="9"/>
      <c r="G9" s="9">
        <v>59</v>
      </c>
      <c r="H9" s="9">
        <v>59</v>
      </c>
    </row>
    <row r="10" spans="2:8" x14ac:dyDescent="0.25">
      <c r="B10" s="7" t="s">
        <v>8344</v>
      </c>
      <c r="C10" s="9"/>
      <c r="D10" s="9"/>
      <c r="E10" s="9">
        <v>86</v>
      </c>
      <c r="F10" s="9"/>
      <c r="G10" s="9"/>
      <c r="H10" s="9">
        <v>86</v>
      </c>
    </row>
    <row r="11" spans="2:8" x14ac:dyDescent="0.25">
      <c r="B11" s="7" t="s">
        <v>8346</v>
      </c>
      <c r="C11" s="9"/>
      <c r="D11" s="9"/>
      <c r="E11" s="9"/>
      <c r="F11" s="9"/>
      <c r="G11" s="15">
        <v>672</v>
      </c>
      <c r="H11" s="9">
        <v>672</v>
      </c>
    </row>
    <row r="12" spans="2:8" x14ac:dyDescent="0.25">
      <c r="B12" s="7" t="s">
        <v>8350</v>
      </c>
      <c r="C12" s="9"/>
      <c r="D12" s="15">
        <v>256</v>
      </c>
      <c r="E12" s="9"/>
      <c r="F12" s="9"/>
      <c r="G12" s="9"/>
      <c r="H12" s="9">
        <v>256</v>
      </c>
    </row>
    <row r="13" spans="2:8" x14ac:dyDescent="0.25">
      <c r="B13" s="7" t="s">
        <v>8355</v>
      </c>
      <c r="C13" s="9"/>
      <c r="D13" s="9"/>
      <c r="E13" s="9"/>
      <c r="F13" s="9"/>
      <c r="G13" s="9">
        <v>80</v>
      </c>
      <c r="H13" s="9">
        <v>80</v>
      </c>
    </row>
    <row r="14" spans="2:8" x14ac:dyDescent="0.25">
      <c r="B14" s="7" t="s">
        <v>8360</v>
      </c>
      <c r="C14" s="9"/>
      <c r="D14" s="9"/>
      <c r="E14" s="9"/>
      <c r="F14" s="9">
        <v>18</v>
      </c>
      <c r="G14" s="9"/>
      <c r="H14" s="9">
        <v>18</v>
      </c>
    </row>
    <row r="15" spans="2:8" x14ac:dyDescent="0.25">
      <c r="B15" s="7" t="s">
        <v>8311</v>
      </c>
      <c r="C15" s="9">
        <v>176</v>
      </c>
      <c r="D15" s="9">
        <v>395</v>
      </c>
      <c r="E15" s="9">
        <v>86</v>
      </c>
      <c r="F15" s="9">
        <v>143</v>
      </c>
      <c r="G15" s="9">
        <v>811</v>
      </c>
      <c r="H15" s="9">
        <v>1611</v>
      </c>
    </row>
    <row r="22" spans="6:7" x14ac:dyDescent="0.25">
      <c r="F22" s="9">
        <v>672</v>
      </c>
      <c r="G22" s="9">
        <v>1015</v>
      </c>
    </row>
    <row r="23" spans="6:7" x14ac:dyDescent="0.25">
      <c r="F23" s="9">
        <v>256</v>
      </c>
      <c r="G23" s="9">
        <v>256</v>
      </c>
    </row>
    <row r="24" spans="6:7" x14ac:dyDescent="0.25">
      <c r="F24" s="9">
        <v>176</v>
      </c>
      <c r="G24" s="9">
        <v>176</v>
      </c>
    </row>
    <row r="25" spans="6:7" x14ac:dyDescent="0.25">
      <c r="F25" s="9">
        <v>80</v>
      </c>
      <c r="G25" s="9">
        <v>170</v>
      </c>
    </row>
    <row r="26" spans="6:7" x14ac:dyDescent="0.25">
      <c r="F26" s="9">
        <v>18</v>
      </c>
      <c r="G26" s="9">
        <v>165</v>
      </c>
    </row>
    <row r="27" spans="6:7" x14ac:dyDescent="0.25">
      <c r="F27" s="9">
        <v>139</v>
      </c>
      <c r="G27" s="9">
        <v>159</v>
      </c>
    </row>
    <row r="28" spans="6:7" x14ac:dyDescent="0.25">
      <c r="F28" s="9">
        <v>86</v>
      </c>
      <c r="G28" s="9">
        <v>135</v>
      </c>
    </row>
    <row r="29" spans="6:7" x14ac:dyDescent="0.25">
      <c r="F29" s="9"/>
      <c r="G29" s="9">
        <v>130</v>
      </c>
    </row>
    <row r="30" spans="6:7" x14ac:dyDescent="0.25">
      <c r="F30" s="9">
        <v>59</v>
      </c>
      <c r="G30" s="9">
        <v>130</v>
      </c>
    </row>
    <row r="31" spans="6:7" x14ac:dyDescent="0.25">
      <c r="F31" s="9"/>
      <c r="G31" s="9">
        <v>126</v>
      </c>
    </row>
    <row r="32" spans="6:7" x14ac:dyDescent="0.25">
      <c r="F32" s="9">
        <v>125</v>
      </c>
      <c r="G32" s="9">
        <v>125</v>
      </c>
    </row>
    <row r="33" spans="6:7" x14ac:dyDescent="0.25">
      <c r="F33" s="9"/>
      <c r="G33" s="9">
        <v>97</v>
      </c>
    </row>
    <row r="34" spans="6:7" x14ac:dyDescent="0.25">
      <c r="F34" s="9"/>
      <c r="G34" s="9">
        <v>88</v>
      </c>
    </row>
    <row r="36" spans="6:7" x14ac:dyDescent="0.25">
      <c r="F36" s="7" t="s">
        <v>8350</v>
      </c>
      <c r="G36" s="13">
        <v>1</v>
      </c>
    </row>
    <row r="37" spans="6:7" x14ac:dyDescent="0.25">
      <c r="F37" s="7" t="s">
        <v>8327</v>
      </c>
      <c r="G37" s="13">
        <v>1</v>
      </c>
    </row>
    <row r="38" spans="6:7" x14ac:dyDescent="0.25">
      <c r="F38" s="7" t="s">
        <v>8334</v>
      </c>
      <c r="G38" s="13">
        <v>1</v>
      </c>
    </row>
    <row r="39" spans="6:7" x14ac:dyDescent="0.25">
      <c r="F39" s="7" t="s">
        <v>8335</v>
      </c>
      <c r="G39" s="13">
        <v>0.87421383647798745</v>
      </c>
    </row>
    <row r="40" spans="6:7" x14ac:dyDescent="0.25">
      <c r="F40" s="7" t="s">
        <v>8346</v>
      </c>
      <c r="G40" s="13">
        <v>0.66206896551724137</v>
      </c>
    </row>
    <row r="41" spans="6:7" x14ac:dyDescent="0.25">
      <c r="F41" s="7" t="s">
        <v>8344</v>
      </c>
      <c r="G41" s="13">
        <v>0.63703703703703707</v>
      </c>
    </row>
    <row r="42" spans="6:7" x14ac:dyDescent="0.25">
      <c r="F42" s="7" t="s">
        <v>8355</v>
      </c>
      <c r="G42" s="13">
        <v>0.47058823529411764</v>
      </c>
    </row>
    <row r="43" spans="6:7" x14ac:dyDescent="0.25">
      <c r="F43" s="7" t="s">
        <v>8340</v>
      </c>
      <c r="G43" s="13">
        <v>0.45384615384615384</v>
      </c>
    </row>
    <row r="44" spans="6:7" x14ac:dyDescent="0.25">
      <c r="F44" s="7" t="s">
        <v>8360</v>
      </c>
      <c r="G44" s="13">
        <v>0.10909090909090909</v>
      </c>
    </row>
    <row r="45" spans="6:7" x14ac:dyDescent="0.25">
      <c r="F45" s="7" t="s">
        <v>8332</v>
      </c>
      <c r="G45" s="13">
        <v>0</v>
      </c>
    </row>
    <row r="46" spans="6:7" x14ac:dyDescent="0.25">
      <c r="F46" s="7" t="s">
        <v>8361</v>
      </c>
      <c r="G46" s="13">
        <v>0</v>
      </c>
    </row>
    <row r="47" spans="6:7" x14ac:dyDescent="0.25">
      <c r="F47" s="7" t="s">
        <v>8322</v>
      </c>
      <c r="G47" s="13">
        <v>0</v>
      </c>
    </row>
    <row r="48" spans="6:7" x14ac:dyDescent="0.25">
      <c r="F48" s="7" t="s">
        <v>8359</v>
      </c>
      <c r="G48" s="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4F4B-578B-4405-8670-6E70C72A0895}">
  <dimension ref="B4:H26"/>
  <sheetViews>
    <sheetView workbookViewId="0">
      <selection activeCell="F13" sqref="F13"/>
    </sheetView>
  </sheetViews>
  <sheetFormatPr defaultRowHeight="15" x14ac:dyDescent="0.25"/>
  <cols>
    <col min="2" max="2" width="13.140625" bestFit="1" customWidth="1"/>
    <col min="3" max="3" width="23.28515625" bestFit="1" customWidth="1"/>
    <col min="4" max="4" width="21.140625" bestFit="1" customWidth="1"/>
    <col min="5" max="5" width="4.28515625" bestFit="1" customWidth="1"/>
    <col min="6" max="6" width="10" bestFit="1" customWidth="1"/>
    <col min="7" max="7" width="11.28515625" bestFit="1" customWidth="1"/>
    <col min="8" max="9" width="21.140625" bestFit="1" customWidth="1"/>
    <col min="10" max="10" width="15.7109375" bestFit="1" customWidth="1"/>
    <col min="11" max="11" width="26.28515625" bestFit="1" customWidth="1"/>
  </cols>
  <sheetData>
    <row r="4" spans="2:8" x14ac:dyDescent="0.25">
      <c r="B4" s="8" t="s">
        <v>8310</v>
      </c>
      <c r="C4" t="s">
        <v>8386</v>
      </c>
      <c r="D4" t="s">
        <v>8385</v>
      </c>
    </row>
    <row r="5" spans="2:8" x14ac:dyDescent="0.25">
      <c r="B5" s="7" t="s">
        <v>8231</v>
      </c>
      <c r="C5" s="9">
        <v>979.64285714285722</v>
      </c>
      <c r="D5" s="9">
        <v>3</v>
      </c>
      <c r="F5" t="s">
        <v>8387</v>
      </c>
    </row>
    <row r="6" spans="2:8" x14ac:dyDescent="0.25">
      <c r="B6" s="7" t="s">
        <v>8235</v>
      </c>
      <c r="C6" s="9">
        <v>491.264716171597</v>
      </c>
      <c r="D6" s="15">
        <v>21</v>
      </c>
      <c r="F6" t="s">
        <v>8388</v>
      </c>
    </row>
    <row r="7" spans="2:8" x14ac:dyDescent="0.25">
      <c r="B7" s="7" t="s">
        <v>8238</v>
      </c>
      <c r="C7" s="9">
        <v>475.898569023569</v>
      </c>
      <c r="D7" s="15">
        <v>12</v>
      </c>
      <c r="F7" t="s">
        <v>8388</v>
      </c>
    </row>
    <row r="8" spans="2:8" x14ac:dyDescent="0.25">
      <c r="B8" s="7" t="s">
        <v>8234</v>
      </c>
      <c r="C8" s="9">
        <v>326.50051480051479</v>
      </c>
      <c r="D8" s="9">
        <v>7</v>
      </c>
      <c r="F8" t="s">
        <v>8387</v>
      </c>
      <c r="H8" s="7" t="s">
        <v>8332</v>
      </c>
    </row>
    <row r="9" spans="2:8" x14ac:dyDescent="0.25">
      <c r="B9" s="7" t="s">
        <v>8232</v>
      </c>
      <c r="C9" s="9">
        <v>217.91260064907001</v>
      </c>
      <c r="D9" s="15">
        <v>14</v>
      </c>
      <c r="F9" t="s">
        <v>8388</v>
      </c>
      <c r="H9" s="7" t="s">
        <v>8334</v>
      </c>
    </row>
    <row r="10" spans="2:8" x14ac:dyDescent="0.25">
      <c r="B10" s="7" t="s">
        <v>8227</v>
      </c>
      <c r="C10" s="9">
        <v>142.21297151493394</v>
      </c>
      <c r="D10" s="9">
        <v>21</v>
      </c>
      <c r="H10" s="7" t="s">
        <v>8335</v>
      </c>
    </row>
    <row r="11" spans="2:8" x14ac:dyDescent="0.25">
      <c r="B11" s="7" t="s">
        <v>8244</v>
      </c>
      <c r="C11" s="9">
        <v>126.72222222222223</v>
      </c>
      <c r="D11" s="9">
        <v>1</v>
      </c>
      <c r="H11" s="7" t="s">
        <v>8340</v>
      </c>
    </row>
    <row r="12" spans="2:8" x14ac:dyDescent="0.25">
      <c r="B12" s="7" t="s">
        <v>8239</v>
      </c>
      <c r="C12" s="9">
        <v>117.47063585735505</v>
      </c>
      <c r="D12" s="9">
        <v>6</v>
      </c>
      <c r="H12" s="7" t="s">
        <v>8344</v>
      </c>
    </row>
    <row r="13" spans="2:8" x14ac:dyDescent="0.25">
      <c r="B13" s="7" t="s">
        <v>8226</v>
      </c>
      <c r="C13" s="9">
        <v>87.610013130783003</v>
      </c>
      <c r="D13" s="9">
        <v>74</v>
      </c>
      <c r="H13" s="7" t="s">
        <v>8346</v>
      </c>
    </row>
    <row r="14" spans="2:8" x14ac:dyDescent="0.25">
      <c r="B14" s="7" t="s">
        <v>8243</v>
      </c>
      <c r="C14" s="9">
        <v>83.201653944020364</v>
      </c>
      <c r="D14" s="9">
        <v>2</v>
      </c>
      <c r="H14" s="7" t="s">
        <v>8350</v>
      </c>
    </row>
    <row r="15" spans="2:8" x14ac:dyDescent="0.25">
      <c r="B15" s="7" t="s">
        <v>8229</v>
      </c>
      <c r="C15" s="9">
        <v>82.837513485305507</v>
      </c>
      <c r="D15" s="9">
        <v>146</v>
      </c>
      <c r="H15" s="7" t="s">
        <v>8355</v>
      </c>
    </row>
    <row r="16" spans="2:8" x14ac:dyDescent="0.25">
      <c r="B16" s="7" t="s">
        <v>8224</v>
      </c>
      <c r="C16" s="9">
        <v>79.470830863771667</v>
      </c>
      <c r="D16" s="9">
        <v>3038</v>
      </c>
      <c r="H16" s="7" t="s">
        <v>8359</v>
      </c>
    </row>
    <row r="17" spans="2:8" x14ac:dyDescent="0.25">
      <c r="B17" s="7" t="s">
        <v>8237</v>
      </c>
      <c r="C17" s="9">
        <v>75.523252145982866</v>
      </c>
      <c r="D17" s="9">
        <v>29</v>
      </c>
      <c r="H17" s="7" t="s">
        <v>8360</v>
      </c>
    </row>
    <row r="18" spans="2:8" x14ac:dyDescent="0.25">
      <c r="B18" s="7" t="s">
        <v>8230</v>
      </c>
      <c r="C18" s="9">
        <v>74.083356299607004</v>
      </c>
      <c r="D18" s="9">
        <v>27</v>
      </c>
      <c r="H18" s="7" t="s">
        <v>8361</v>
      </c>
    </row>
    <row r="19" spans="2:8" x14ac:dyDescent="0.25">
      <c r="B19" s="7" t="s">
        <v>8236</v>
      </c>
      <c r="C19" s="9">
        <v>70.247884378447637</v>
      </c>
      <c r="D19" s="9">
        <v>53</v>
      </c>
    </row>
    <row r="20" spans="2:8" x14ac:dyDescent="0.25">
      <c r="B20" s="7" t="s">
        <v>8228</v>
      </c>
      <c r="C20" s="9">
        <v>68.272962247962241</v>
      </c>
      <c r="D20" s="9">
        <v>12</v>
      </c>
    </row>
    <row r="21" spans="2:8" x14ac:dyDescent="0.25">
      <c r="B21" s="7" t="s">
        <v>8233</v>
      </c>
      <c r="C21" s="9">
        <v>58.887770579685927</v>
      </c>
      <c r="D21" s="9">
        <v>21</v>
      </c>
    </row>
    <row r="22" spans="2:8" x14ac:dyDescent="0.25">
      <c r="B22" s="7" t="s">
        <v>8241</v>
      </c>
      <c r="C22" s="9">
        <v>49.840966888926047</v>
      </c>
      <c r="D22" s="9">
        <v>15</v>
      </c>
    </row>
    <row r="23" spans="2:8" x14ac:dyDescent="0.25">
      <c r="B23" s="7" t="s">
        <v>8225</v>
      </c>
      <c r="C23" s="9">
        <v>49.336621642490059</v>
      </c>
      <c r="D23" s="9">
        <v>604</v>
      </c>
    </row>
    <row r="24" spans="2:8" x14ac:dyDescent="0.25">
      <c r="B24" s="7" t="s">
        <v>8240</v>
      </c>
      <c r="C24" s="9">
        <v>46.375845410628017</v>
      </c>
      <c r="D24" s="9">
        <v>6</v>
      </c>
    </row>
    <row r="25" spans="2:8" x14ac:dyDescent="0.25">
      <c r="B25" s="7" t="s">
        <v>8242</v>
      </c>
      <c r="C25" s="9">
        <v>30.992464788732395</v>
      </c>
      <c r="D25" s="9">
        <v>2</v>
      </c>
    </row>
    <row r="26" spans="2:8" x14ac:dyDescent="0.25">
      <c r="B26" s="7" t="s">
        <v>8311</v>
      </c>
      <c r="C26" s="9">
        <v>80.008125866483283</v>
      </c>
      <c r="D26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Pvts</vt:lpstr>
      <vt:lpstr>Cat</vt:lpstr>
      <vt:lpstr>Sub-cat</vt:lpstr>
      <vt:lpstr>Date_created_conv (line)</vt:lpstr>
      <vt:lpstr>Date_created_conv (column)</vt:lpstr>
      <vt:lpstr>Cat &amp; Sub-cat crosstab</vt:lpstr>
      <vt:lpstr>avg_donation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M. Mitchell</cp:lastModifiedBy>
  <dcterms:created xsi:type="dcterms:W3CDTF">2017-04-20T15:17:24Z</dcterms:created>
  <dcterms:modified xsi:type="dcterms:W3CDTF">2020-06-16T05:14:59Z</dcterms:modified>
</cp:coreProperties>
</file>