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d2dfcdd7a0644/Desktop/UNCC Class/excel-challenge/"/>
    </mc:Choice>
  </mc:AlternateContent>
  <xr:revisionPtr revIDLastSave="400" documentId="8_{FBFC929F-980B-4DD2-B6EC-424009AB54F3}" xr6:coauthVersionLast="47" xr6:coauthVersionMax="47" xr10:uidLastSave="{57C229A1-124F-40F7-A010-C3681A0AAB61}"/>
  <bookViews>
    <workbookView xWindow="-108" yWindow="-108" windowWidth="23256" windowHeight="12456" firstSheet="1" activeTab="1" xr2:uid="{00000000-000D-0000-FFFF-FFFF00000000}"/>
  </bookViews>
  <sheets>
    <sheet name="Sheet5" sheetId="6" r:id="rId1"/>
    <sheet name="Crowdfunding" sheetId="1" r:id="rId2"/>
    <sheet name="Crowdfunding Goal Analysis" sheetId="7" r:id="rId3"/>
    <sheet name="Sttistical Analysis" sheetId="8" r:id="rId4"/>
    <sheet name="Sub-category Pivot" sheetId="3" r:id="rId5"/>
    <sheet name="Category Pivot" sheetId="2" r:id="rId6"/>
  </sheets>
  <definedNames>
    <definedName name="_xlnm._FilterDatabase" localSheetId="1" hidden="1">Crowdfunding!$A$1:$T$1001</definedName>
    <definedName name="_xlcn.WorksheetConnection_CrowdfundingAT1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8" l="1"/>
  <c r="G17" i="8"/>
  <c r="H14" i="8"/>
  <c r="G14" i="8"/>
  <c r="H11" i="8"/>
  <c r="G11" i="8"/>
  <c r="H8" i="8"/>
  <c r="G8" i="8"/>
  <c r="H5" i="8"/>
  <c r="G5" i="8"/>
  <c r="H2" i="8"/>
  <c r="G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E10" i="7" s="1"/>
  <c r="B9" i="7"/>
  <c r="B8" i="7"/>
  <c r="B7" i="7"/>
  <c r="E7" i="7" s="1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8" i="7" l="1"/>
  <c r="G8" i="7" s="1"/>
  <c r="E9" i="7"/>
  <c r="F9" i="7" s="1"/>
  <c r="G10" i="7"/>
  <c r="H7" i="7"/>
  <c r="H2" i="7"/>
  <c r="H10" i="7"/>
  <c r="G7" i="7"/>
  <c r="E2" i="7"/>
  <c r="F2" i="7" s="1"/>
  <c r="E6" i="7"/>
  <c r="G6" i="7" s="1"/>
  <c r="F10" i="7"/>
  <c r="E13" i="7"/>
  <c r="G13" i="7" s="1"/>
  <c r="E5" i="7"/>
  <c r="F5" i="7" s="1"/>
  <c r="E12" i="7"/>
  <c r="H12" i="7" s="1"/>
  <c r="E4" i="7"/>
  <c r="G4" i="7" s="1"/>
  <c r="E11" i="7"/>
  <c r="G11" i="7" s="1"/>
  <c r="E3" i="7"/>
  <c r="G3" i="7" s="1"/>
  <c r="F7" i="7"/>
  <c r="H8" i="7" l="1"/>
  <c r="F8" i="7"/>
  <c r="H9" i="7"/>
  <c r="H5" i="7"/>
  <c r="F13" i="7"/>
  <c r="G9" i="7"/>
  <c r="H13" i="7"/>
  <c r="G2" i="7"/>
  <c r="G5" i="7"/>
  <c r="H6" i="7"/>
  <c r="H4" i="7"/>
  <c r="F11" i="7"/>
  <c r="F12" i="7"/>
  <c r="F3" i="7"/>
  <c r="G12" i="7"/>
  <c r="F4" i="7"/>
  <c r="F6" i="7"/>
  <c r="H11" i="7"/>
  <c r="H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98A5EA-CC7B-47F7-8F73-B55C4CFD72A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035DC17-39AC-49C8-B62F-203A5D3BBD23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<sst xmlns="http://schemas.openxmlformats.org/spreadsheetml/2006/main" count="9070" uniqueCount="2123">
  <si>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</si>
  <si>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</si>
  <si>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</si>
  <si>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</si>
  <si>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</si>
  <si>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</si>
  <si>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</si>
  <si>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</si>
  <si>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</si>
  <si>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</si>
  <si>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</si>
  <si>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</si>
  <si>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</si>
  <si>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</si>
  <si>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</si>
  <si>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</si>
  <si>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</si>
  <si>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</si>
  <si>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</si>
  <si>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</si>
  <si>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</si>
  <si>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</si>
  <si>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</si>
  <si>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</si>
  <si>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</si>
  <si>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</si>
  <si>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</si>
  <si>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</si>
  <si>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</si>
  <si>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</si>
  <si>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</si>
  <si>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</si>
  <si>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</si>
  <si>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</si>
  <si>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</si>
  <si>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</si>
  <si>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</si>
  <si>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</si>
  <si>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</si>
  <si>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</si>
  <si>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</si>
  <si>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</si>
  <si>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</si>
  <si>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</si>
  <si>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</si>
  <si>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</si>
  <si>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</si>
  <si>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</si>
  <si>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</si>
  <si>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</si>
  <si>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</si>
  <si>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</si>
  <si>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</si>
  <si>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</si>
  <si>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</si>
  <si>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</si>
  <si>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</si>
  <si>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</si>
  <si>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</si>
  <si>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</si>
  <si>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</si>
  <si>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</si>
  <si>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</si>
  <si>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</si>
  <si>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</si>
  <si>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</si>
  <si>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</si>
  <si>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</si>
  <si>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</si>
  <si>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</si>
  <si>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</si>
  <si>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</si>
  <si>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</si>
  <si>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</si>
  <si>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</si>
  <si>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</si>
  <si>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</si>
  <si>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</si>
  <si>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</si>
  <si>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</si>
  <si>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</si>
  <si>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</si>
  <si>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</si>
  <si>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</si>
  <si>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</si>
  <si>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</si>
  <si>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</si>
  <si>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</si>
  <si>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</si>
  <si>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</si>
  <si>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</si>
  <si>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</si>
  <si>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</si>
  <si>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</si>
  <si>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</si>
  <si>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</si>
  <si>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</si>
  <si>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</si>
  <si>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</si>
  <si>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</si>
  <si>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</si>
  <si>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</si>
  <si>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</si>
  <si>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</si>
  <si>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</si>
  <si>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</si>
  <si>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</si>
  <si>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</si>
  <si>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</si>
  <si>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</si>
  <si>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</si>
  <si>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</si>
  <si>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</si>
  <si>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</si>
  <si>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</si>
  <si>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</si>
  <si>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</si>
  <si>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</si>
  <si>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</si>
  <si>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</si>
  <si>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</si>
  <si>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</si>
  <si>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</si>
  <si>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</si>
  <si>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</si>
  <si>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</si>
  <si>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</si>
  <si>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</si>
  <si>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</si>
  <si>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</si>
  <si>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</si>
  <si>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</si>
  <si>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</si>
  <si>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</si>
  <si>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</si>
  <si>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</si>
  <si>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</si>
  <si>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</si>
  <si>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</si>
  <si>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</si>
  <si>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</si>
  <si>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</si>
  <si>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</si>
  <si>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</si>
  <si>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</si>
  <si>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</si>
  <si>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</si>
  <si>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</si>
  <si>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</si>
  <si>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</si>
  <si>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</si>
  <si>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</si>
  <si>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</si>
  <si>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</si>
  <si>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</si>
  <si>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</si>
  <si>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</si>
  <si>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</si>
  <si>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</si>
  <si>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</si>
  <si>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</si>
  <si>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</si>
  <si>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</si>
  <si>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</si>
  <si>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</si>
  <si>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</si>
  <si>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</si>
  <si>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</si>
  <si>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</si>
  <si>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</si>
  <si>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</si>
  <si>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</si>
  <si>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</si>
  <si>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</si>
  <si>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</si>
  <si>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</si>
  <si>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</si>
  <si>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</si>
  <si>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</si>
  <si>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</si>
  <si>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</si>
  <si>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</si>
  <si>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</si>
  <si>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</si>
  <si>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</si>
  <si>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</si>
  <si>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</si>
  <si>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</si>
  <si>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</si>
  <si>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</si>
  <si>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</si>
  <si>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</si>
  <si>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</si>
  <si>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</si>
  <si>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</si>
  <si>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</si>
  <si>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</si>
  <si>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</si>
  <si>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</si>
  <si>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</si>
  <si>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</si>
  <si>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</si>
  <si>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</si>
  <si>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</si>
  <si>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</si>
  <si>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</si>
  <si>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</si>
  <si>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</si>
  <si>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</si>
  <si>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</si>
  <si>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</si>
  <si>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</si>
  <si>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</si>
  <si>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</si>
  <si>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</si>
  <si>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</si>
  <si>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</si>
  <si>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</si>
  <si>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</si>
  <si>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</si>
  <si>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</si>
  <si>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</si>
  <si>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</si>
  <si>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</si>
  <si>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</si>
  <si>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</si>
  <si>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</si>
  <si>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</si>
  <si>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</si>
  <si>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</si>
  <si>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</si>
  <si>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</si>
  <si>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</si>
  <si>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</si>
  <si>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</si>
  <si>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</si>
  <si>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</si>
  <si>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</si>
  <si>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</si>
  <si>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</si>
  <si>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</si>
  <si>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</si>
  <si>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</si>
  <si>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</si>
  <si>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</si>
  <si>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</si>
  <si>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</si>
  <si>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</si>
  <si>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</si>
  <si>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</si>
  <si>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</si>
  <si>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</si>
  <si>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</si>
  <si>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</si>
  <si>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</si>
  <si>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</si>
  <si>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</si>
  <si>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</si>
  <si>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</si>
  <si>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</si>
  <si>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</si>
  <si>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</si>
  <si>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</si>
  <si>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</si>
  <si>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</si>
  <si>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</si>
  <si>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</si>
  <si>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</si>
  <si>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</si>
  <si>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</si>
  <si>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</si>
  <si>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</si>
  <si>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</si>
  <si>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</si>
  <si>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</si>
  <si>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</si>
  <si>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</si>
  <si>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</si>
  <si>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</si>
  <si>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</si>
  <si>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</si>
  <si>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</si>
  <si>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</si>
  <si>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</si>
  <si>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</si>
  <si>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</si>
  <si>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</si>
  <si>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</si>
  <si>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</si>
  <si>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</si>
  <si>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</si>
  <si>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</si>
  <si>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</si>
  <si>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</si>
  <si>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</si>
  <si>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</si>
  <si>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</si>
  <si>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</si>
  <si>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</si>
  <si>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</si>
  <si>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</si>
  <si>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</si>
  <si>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</si>
  <si>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</si>
  <si>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</si>
  <si>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</si>
  <si>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</si>
  <si>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</si>
  <si>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</si>
  <si>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</si>
  <si>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</si>
  <si>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</si>
  <si>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</si>
  <si>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</si>
  <si>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</si>
  <si>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</si>
  <si>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</si>
  <si>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</si>
  <si>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</si>
  <si>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</si>
  <si>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</si>
  <si>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</si>
  <si>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</si>
  <si>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</si>
  <si>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</si>
  <si>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</si>
  <si>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</si>
  <si>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</si>
  <si>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</si>
  <si>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</si>
  <si>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</si>
  <si>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</si>
  <si>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</si>
  <si>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</si>
  <si>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</si>
  <si>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</si>
  <si>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</si>
  <si>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</si>
  <si>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</si>
  <si>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</si>
  <si>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</si>
  <si>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</si>
  <si>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</si>
  <si>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</si>
  <si>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</si>
  <si>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</si>
  <si>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</si>
  <si>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</si>
  <si>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</si>
  <si>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</si>
  <si>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</si>
  <si>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</si>
  <si>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</si>
  <si>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</si>
  <si>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</si>
  <si>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</si>
  <si>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</si>
  <si>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</si>
  <si>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</si>
  <si>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</si>
  <si>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</si>
  <si>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</si>
  <si>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</si>
  <si>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</si>
  <si>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</si>
  <si>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</si>
  <si>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</si>
  <si>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</si>
  <si>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</si>
  <si>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</si>
  <si>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</si>
  <si>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</si>
  <si>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</si>
  <si>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</si>
  <si>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</si>
  <si>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</si>
  <si>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</si>
  <si>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</si>
  <si>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</si>
  <si>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</si>
  <si>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</si>
  <si>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</si>
  <si>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</si>
  <si>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</si>
  <si>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</si>
  <si>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</si>
  <si>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</si>
  <si>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</si>
  <si>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</si>
  <si>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</si>
  <si>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</si>
  <si>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</si>
  <si>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</si>
  <si>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</si>
  <si>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</si>
  <si>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</si>
  <si>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</si>
  <si>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</si>
  <si>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</si>
  <si>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</si>
  <si>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</si>
  <si>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</si>
  <si>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</si>
  <si>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</si>
  <si>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</si>
  <si>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</si>
  <si>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</si>
  <si>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</si>
  <si>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</si>
  <si>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</si>
  <si>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</si>
  <si>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</si>
  <si>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</si>
  <si>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</si>
  <si>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</si>
  <si>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</si>
  <si>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</si>
  <si>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</si>
  <si>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</si>
  <si>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</si>
  <si>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</si>
  <si>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</si>
  <si>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</si>
  <si>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</si>
  <si>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</si>
  <si>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</si>
  <si>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</si>
  <si>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</si>
  <si>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</si>
  <si>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</si>
  <si>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</si>
  <si>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</si>
  <si>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</si>
  <si>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</si>
  <si>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</si>
  <si>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</si>
  <si>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</si>
  <si>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</si>
  <si>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</si>
  <si>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</si>
  <si>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</si>
  <si>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</si>
  <si>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</si>
  <si>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</si>
  <si>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</si>
  <si>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</si>
  <si>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</si>
  <si>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</si>
  <si>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</si>
  <si>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</si>
  <si>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</si>
  <si>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</si>
  <si>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</si>
  <si>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</si>
  <si>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</si>
  <si>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</si>
  <si>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</si>
  <si>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</si>
  <si>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</si>
  <si>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</si>
  <si>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</si>
  <si>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</si>
  <si>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</si>
  <si>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</si>
  <si>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</si>
  <si>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</si>
  <si>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</si>
  <si>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</si>
  <si>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</si>
  <si>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</si>
  <si>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</si>
  <si>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</si>
  <si>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</si>
  <si>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</si>
  <si>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</si>
  <si>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</si>
  <si>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</si>
  <si>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</si>
  <si>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</si>
  <si>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</si>
  <si>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</si>
  <si>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</si>
  <si>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</si>
  <si>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</si>
  <si>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</si>
  <si>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</si>
  <si>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</si>
  <si>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</si>
  <si>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</si>
  <si>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</si>
  <si>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</si>
  <si>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</si>
  <si>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</si>
  <si>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</si>
  <si>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</si>
  <si>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</si>
  <si>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</si>
  <si>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</si>
  <si>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</si>
  <si>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</si>
  <si>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</si>
  <si>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</si>
  <si>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</si>
  <si>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</si>
  <si>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</si>
  <si>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</si>
  <si>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</si>
  <si>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</si>
  <si>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</si>
  <si>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</si>
  <si>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</si>
  <si>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</si>
  <si>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</si>
  <si>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</si>
  <si>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</si>
  <si>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</si>
  <si>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</si>
  <si>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</si>
  <si>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</si>
  <si>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</si>
  <si>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</si>
  <si>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</si>
  <si>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</si>
  <si>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</si>
  <si>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</si>
  <si>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</si>
  <si>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</si>
  <si>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</si>
  <si>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</si>
  <si>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</si>
  <si>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</si>
  <si>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</si>
  <si>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</si>
  <si>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</si>
  <si>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</si>
  <si>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</si>
  <si>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</si>
  <si>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</si>
  <si>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</si>
  <si>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</si>
  <si>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</si>
  <si>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</si>
  <si>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</si>
  <si>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</si>
  <si>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</si>
  <si>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</si>
  <si>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</si>
  <si>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</si>
  <si>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</si>
  <si>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</si>
  <si>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</si>
  <si>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</si>
  <si>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</si>
  <si>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</si>
  <si>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</si>
  <si>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</si>
  <si>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</si>
  <si>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</si>
  <si>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</si>
  <si>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</si>
  <si>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</si>
  <si>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</si>
  <si>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</si>
  <si>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</si>
  <si>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</si>
  <si>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</si>
  <si>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</si>
  <si>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</si>
  <si>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</si>
  <si>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</si>
  <si>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</si>
  <si>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</si>
  <si>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</si>
  <si>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</si>
  <si>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</si>
  <si>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</si>
  <si>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</si>
  <si>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</si>
  <si>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</si>
  <si>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</si>
  <si>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</si>
  <si>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</si>
  <si>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</si>
  <si>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</si>
  <si>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</si>
  <si>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</si>
  <si>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</si>
  <si>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</si>
  <si>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</si>
  <si>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</si>
  <si>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</si>
  <si>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</si>
  <si>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</si>
  <si>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</si>
  <si>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</si>
  <si>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</si>
  <si>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</si>
  <si>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</si>
  <si>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</si>
  <si>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</si>
  <si>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</si>
  <si>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</si>
  <si>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</si>
  <si>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</si>
  <si>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</si>
  <si>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</si>
  <si>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</si>
  <si>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</si>
  <si>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</si>
  <si>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</si>
  <si>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</si>
  <si>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</si>
  <si>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</si>
  <si>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</si>
  <si>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</si>
  <si>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</si>
  <si>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</si>
  <si>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</si>
  <si>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</si>
  <si>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</si>
  <si>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</si>
  <si>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</si>
  <si>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</si>
  <si>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</si>
  <si>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</si>
  <si>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</si>
  <si>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</si>
  <si>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</si>
  <si>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</si>
  <si>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</si>
  <si>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</si>
  <si>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</si>
  <si>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</si>
  <si>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</si>
  <si>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</si>
  <si>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</si>
  <si>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</si>
  <si>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</si>
  <si>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</si>
  <si>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</si>
  <si>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</si>
  <si>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</si>
  <si>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</si>
  <si>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</si>
  <si>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</si>
  <si>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</si>
  <si>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</si>
  <si>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</si>
  <si>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</si>
  <si>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</si>
  <si>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</si>
  <si>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</si>
  <si>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</si>
  <si>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</si>
  <si>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</si>
  <si>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</si>
  <si>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</si>
  <si>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</si>
  <si>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</si>
  <si>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</si>
  <si>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</si>
  <si>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</si>
  <si>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</si>
  <si>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</si>
  <si>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</si>
  <si>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</si>
  <si>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</si>
  <si>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</si>
  <si>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</si>
  <si>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</si>
  <si>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</si>
  <si>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</si>
  <si>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</si>
  <si>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</si>
  <si>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</si>
  <si>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</si>
  <si>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</si>
  <si>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</si>
  <si>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</si>
  <si>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</si>
  <si>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</si>
  <si>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</si>
  <si>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</si>
  <si>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</si>
  <si>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</si>
  <si>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</si>
  <si>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</si>
  <si>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</si>
  <si>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</si>
  <si>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</si>
  <si>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</si>
  <si>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</si>
  <si>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</si>
  <si>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</si>
  <si>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</si>
  <si>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</si>
  <si>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</si>
  <si>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</si>
  <si>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</si>
  <si>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</si>
  <si>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</si>
  <si>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</si>
  <si>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</si>
  <si>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</si>
  <si>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</si>
  <si>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</si>
  <si>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</si>
  <si>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</si>
  <si>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</si>
  <si>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</si>
  <si>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</si>
  <si>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</si>
  <si>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</si>
  <si>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</si>
  <si>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</si>
  <si>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</si>
  <si>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</si>
  <si>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</si>
  <si>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</si>
  <si>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</si>
  <si>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</si>
  <si>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</si>
  <si>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</si>
  <si>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</si>
  <si>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</si>
  <si>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</si>
  <si>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</si>
  <si>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</si>
  <si>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</si>
  <si>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</si>
  <si>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</si>
  <si>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</si>
  <si>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</si>
  <si>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</si>
  <si>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</si>
  <si>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</si>
  <si>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</si>
  <si>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</si>
  <si>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</si>
  <si>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</si>
  <si>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</si>
  <si>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</si>
  <si>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</si>
  <si>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</si>
  <si>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</si>
  <si>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</si>
  <si>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</si>
  <si>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</si>
  <si>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</si>
  <si>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</si>
  <si>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</si>
  <si>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</si>
  <si>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</si>
  <si>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</si>
  <si>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</si>
  <si>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</si>
  <si>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</si>
  <si>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</si>
  <si>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</si>
  <si>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</si>
  <si>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</si>
  <si>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</si>
  <si>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</si>
  <si>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</si>
  <si>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</si>
  <si>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</si>
  <si>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</si>
  <si>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</si>
  <si>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</si>
  <si>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</si>
  <si>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</si>
  <si>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</si>
  <si>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</si>
  <si>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</si>
  <si>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</si>
  <si>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</si>
  <si>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</si>
  <si>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</si>
  <si>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</si>
  <si>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</si>
  <si>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</si>
  <si>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</si>
  <si>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</si>
  <si>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</si>
  <si>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</si>
  <si>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</si>
  <si>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</si>
  <si>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</si>
  <si>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</si>
  <si>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</si>
  <si>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</si>
  <si>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</si>
  <si>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</si>
  <si>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</si>
  <si>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</si>
  <si>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</si>
  <si>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</si>
  <si>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</si>
  <si>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</si>
  <si>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</si>
  <si>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</si>
  <si>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</si>
  <si>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</si>
  <si>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</si>
  <si>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</si>
  <si>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</si>
  <si>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</si>
  <si>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</si>
  <si>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</si>
  <si>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</si>
  <si>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</si>
  <si>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</si>
  <si>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</si>
  <si>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</si>
  <si>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</si>
  <si>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</si>
  <si>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</si>
  <si>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</si>
  <si>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</si>
  <si>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</si>
  <si>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</si>
  <si>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</si>
  <si>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</si>
  <si>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</si>
  <si>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</si>
  <si>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</si>
  <si>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</si>
  <si>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</si>
  <si>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</si>
  <si>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</si>
  <si>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</si>
  <si>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</si>
  <si>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</si>
  <si>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</si>
  <si>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</si>
  <si>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</si>
  <si>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</si>
  <si>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</si>
  <si>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</si>
  <si>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</si>
  <si>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</si>
  <si>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</si>
  <si>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</si>
  <si>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</si>
  <si>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</si>
  <si>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</si>
  <si>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</si>
  <si>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</si>
  <si>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</si>
  <si>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</si>
  <si>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</si>
  <si>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</si>
  <si>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</si>
  <si>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</si>
  <si>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</si>
  <si>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</si>
  <si>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</si>
  <si>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</si>
  <si>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</si>
  <si>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</si>
  <si>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</si>
  <si>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</si>
  <si>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</si>
  <si>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</si>
  <si>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</si>
  <si>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</si>
  <si>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</si>
  <si>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</si>
  <si>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</si>
  <si>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</si>
  <si>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</si>
  <si>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</si>
  <si>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</si>
  <si>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</si>
  <si>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</si>
  <si>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</si>
  <si>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</si>
  <si>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</si>
  <si>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</si>
  <si>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</si>
  <si>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</si>
  <si>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</si>
  <si>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</si>
  <si>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</si>
  <si>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</si>
  <si>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</si>
  <si>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</si>
  <si>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</si>
  <si>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</si>
  <si>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</si>
  <si>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</si>
  <si>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</si>
  <si>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</si>
  <si>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</si>
  <si>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</si>
  <si>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</si>
  <si>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</si>
  <si>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</si>
  <si>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</si>
  <si>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</si>
  <si>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</si>
  <si>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</si>
  <si>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</si>
  <si>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</si>
  <si>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</si>
  <si>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</si>
  <si>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</si>
  <si>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</si>
  <si>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</si>
  <si>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</si>
  <si>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</si>
  <si>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</si>
  <si>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</si>
  <si>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</si>
  <si>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</si>
  <si>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</si>
  <si>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</si>
  <si>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</si>
  <si>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</si>
  <si>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</si>
  <si>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</si>
  <si>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</si>
  <si>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</si>
  <si>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</si>
  <si>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</si>
  <si>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</si>
  <si>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</si>
  <si>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</si>
  <si>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</si>
  <si>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</si>
  <si>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</si>
  <si>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</si>
  <si>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</si>
  <si>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</si>
  <si>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</si>
  <si>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</si>
  <si>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</si>
  <si>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</si>
  <si>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</si>
  <si>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</si>
  <si>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</si>
  <si>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</si>
  <si>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</si>
  <si>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</si>
  <si>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</si>
  <si>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</si>
  <si>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</si>
  <si>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</si>
  <si>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</si>
  <si>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</si>
  <si>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</si>
  <si>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</si>
  <si>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</si>
  <si>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</si>
  <si>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</si>
  <si>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</si>
  <si>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</si>
  <si>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</si>
  <si>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</si>
  <si>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</si>
  <si>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</si>
  <si>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</si>
  <si>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</si>
  <si>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</si>
  <si>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</si>
  <si>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</si>
  <si>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</si>
  <si>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</si>
  <si>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</si>
  <si>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</si>
  <si>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</si>
  <si>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</si>
  <si>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</si>
  <si>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</si>
  <si>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</si>
  <si>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</si>
  <si>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</si>
  <si>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</si>
  <si>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</si>
  <si>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</si>
  <si>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</si>
  <si>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</si>
  <si>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</si>
  <si>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</si>
  <si>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</si>
  <si>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</si>
  <si>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</si>
  <si>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</si>
  <si>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</si>
  <si>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</si>
  <si>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</si>
  <si>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</si>
  <si>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</si>
  <si>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</si>
  <si>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</si>
  <si>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</si>
  <si>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</si>
  <si>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</si>
  <si>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</si>
  <si>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</si>
  <si>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</si>
  <si>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</si>
  <si>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</si>
  <si>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</si>
  <si>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</si>
  <si>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</si>
  <si>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</si>
  <si>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</si>
  <si>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</si>
  <si>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</si>
  <si>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</si>
  <si>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</si>
  <si>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</si>
  <si>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</si>
  <si>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</si>
  <si>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</si>
  <si>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</si>
  <si>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</si>
  <si>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</si>
  <si>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</si>
  <si>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</si>
  <si>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</si>
  <si>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</si>
  <si>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</si>
  <si>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</si>
  <si>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</si>
  <si>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</si>
  <si>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</si>
  <si>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</si>
  <si>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</si>
  <si>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</si>
  <si>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</si>
  <si>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</si>
  <si>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</si>
  <si>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</si>
  <si>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</si>
  <si>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</si>
  <si>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</si>
  <si>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</si>
  <si>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</si>
  <si>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</si>
  <si>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</si>
  <si>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</si>
  <si>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</si>
  <si>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</si>
  <si>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</si>
  <si>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</si>
  <si>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</si>
  <si>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</si>
  <si>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</si>
  <si>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</si>
  <si>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</si>
  <si>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</si>
  <si>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</si>
  <si>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</si>
  <si>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</si>
  <si>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</si>
  <si>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</si>
  <si>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</si>
  <si>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</si>
  <si>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</si>
  <si>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</si>
  <si>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</si>
  <si>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</si>
  <si>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</si>
  <si>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</si>
  <si>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</si>
  <si>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</si>
  <si>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</si>
  <si>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</si>
  <si>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</si>
  <si>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</si>
  <si>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</si>
  <si>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</si>
  <si>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</si>
  <si>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</si>
  <si>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</si>
  <si>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</si>
  <si>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</si>
  <si>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</si>
  <si>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</si>
  <si>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</si>
  <si>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</si>
  <si>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</si>
  <si>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</si>
  <si>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</si>
  <si>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</si>
  <si>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</si>
  <si>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</si>
  <si>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</si>
  <si>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</si>
  <si>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</si>
  <si>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</si>
  <si>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</si>
  <si>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</si>
  <si>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</si>
  <si>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</si>
  <si>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</si>
  <si>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</si>
  <si>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</si>
  <si>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</si>
  <si>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</si>
  <si>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</si>
  <si>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</si>
  <si>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</si>
  <si>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</si>
  <si>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</si>
  <si>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</si>
  <si>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</si>
  <si>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</si>
  <si>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</si>
  <si>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</si>
  <si>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</si>
  <si>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</si>
  <si>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</si>
  <si>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</si>
  <si>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</si>
  <si>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</si>
  <si>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</si>
  <si>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</si>
  <si>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</si>
  <si>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</si>
  <si>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</si>
  <si>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</si>
  <si>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</si>
  <si>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</si>
  <si>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</si>
  <si>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</si>
  <si>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</si>
  <si>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</si>
  <si>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</si>
  <si>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</si>
  <si>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</si>
  <si>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</si>
  <si>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</si>
  <si>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</si>
  <si>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</si>
  <si>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</si>
  <si>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</si>
  <si>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</si>
  <si>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</si>
  <si>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</si>
  <si>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</si>
  <si>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</si>
  <si>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</si>
  <si>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</si>
  <si>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</si>
  <si>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</si>
  <si>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</si>
  <si>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</si>
  <si>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</si>
  <si>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</si>
  <si>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</si>
  <si>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</si>
  <si>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</si>
  <si>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</si>
  <si>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</si>
  <si>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</si>
  <si>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</si>
  <si>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</si>
  <si>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</si>
  <si>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</si>
  <si>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</si>
  <si>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</si>
  <si>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</si>
  <si>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</si>
  <si>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</si>
  <si>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</si>
  <si>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</si>
  <si>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</si>
  <si>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</si>
  <si>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</si>
  <si>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</si>
  <si>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</si>
  <si>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</si>
  <si>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</si>
  <si>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</si>
  <si>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</si>
  <si>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</si>
  <si>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</si>
  <si>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</si>
  <si>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</si>
  <si>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</si>
  <si>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</si>
  <si>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</si>
  <si>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</si>
  <si>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</si>
  <si>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</si>
  <si>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</si>
  <si>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</si>
  <si>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</si>
  <si>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</si>
  <si>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</si>
  <si>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</si>
  <si>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</si>
  <si>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</si>
  <si>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</si>
  <si>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</si>
  <si>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</si>
  <si>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</si>
  <si>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</si>
  <si>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</si>
  <si>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</si>
  <si>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</si>
  <si>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</si>
  <si>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</si>
  <si>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</si>
  <si>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</si>
  <si>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</si>
  <si>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</si>
  <si>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</si>
  <si>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</si>
  <si>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</si>
  <si>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</si>
  <si>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</si>
  <si>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</si>
  <si>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</si>
  <si>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</si>
  <si>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</si>
  <si>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</si>
  <si>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</si>
  <si>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</si>
  <si>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</si>
  <si>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</si>
  <si>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</si>
  <si>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</si>
  <si>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</si>
  <si>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</si>
  <si>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</si>
  <si>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</si>
  <si>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</si>
  <si>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</si>
  <si>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</si>
  <si>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</si>
  <si>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</si>
  <si>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</si>
  <si>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</si>
  <si>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</si>
  <si>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</si>
  <si>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</si>
  <si>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</si>
  <si>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</si>
  <si>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</si>
  <si>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</si>
  <si>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</si>
  <si>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</si>
  <si>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</si>
  <si>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</si>
  <si>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</si>
  <si>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</si>
  <si>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</si>
  <si>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</si>
  <si>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</si>
  <si>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</si>
  <si>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</si>
  <si>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</si>
  <si>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</si>
  <si>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</si>
  <si>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</si>
  <si>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</si>
  <si>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</si>
  <si>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</si>
  <si>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</si>
  <si>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</si>
  <si>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</si>
  <si>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</si>
  <si>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</si>
  <si>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</si>
  <si>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</si>
  <si>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</si>
  <si>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</si>
  <si>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</si>
  <si>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</si>
  <si>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</si>
  <si>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</si>
  <si>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</si>
  <si>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</si>
  <si>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</si>
  <si>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</si>
  <si>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</si>
  <si>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</si>
  <si>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</si>
  <si>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</si>
  <si>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</si>
  <si>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</si>
  <si>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</si>
  <si>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</si>
  <si>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</si>
  <si>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</si>
  <si>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</si>
  <si>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</si>
  <si>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</si>
  <si>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</si>
  <si>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</si>
  <si>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</si>
  <si>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</si>
  <si>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</si>
  <si>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</si>
  <si>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</si>
  <si>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</si>
  <si>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</si>
  <si>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</si>
  <si>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</si>
  <si>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</si>
  <si>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</si>
  <si>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</si>
  <si>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</si>
  <si>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</si>
  <si>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</si>
  <si>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</si>
  <si>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</si>
  <si>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</si>
  <si>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</si>
  <si>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</si>
  <si>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</si>
  <si>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</si>
  <si>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</si>
  <si>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</si>
  <si>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</si>
  <si>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</si>
  <si>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</si>
  <si>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</si>
  <si>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</si>
  <si>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</si>
  <si>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</si>
  <si>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</si>
  <si>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</si>
  <si>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</si>
  <si>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</si>
  <si>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</si>
  <si>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</si>
  <si>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</si>
  <si>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</si>
  <si>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</si>
  <si>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</si>
  <si>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</si>
  <si>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</si>
  <si>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</si>
  <si>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</si>
  <si>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</si>
  <si>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</si>
  <si>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</si>
  <si>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</si>
  <si>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</si>
  <si>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</si>
  <si>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</si>
  <si>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</si>
  <si>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</si>
  <si>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</si>
  <si>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</si>
  <si>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</si>
  <si>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</si>
  <si>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</si>
  <si>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</si>
  <si>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</si>
  <si>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</si>
  <si>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</si>
  <si>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</si>
  <si>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</si>
  <si>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</si>
  <si>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</si>
  <si>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</si>
  <si>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</si>
  <si>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</si>
  <si>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</si>
  <si>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</si>
  <si>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</si>
  <si>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</si>
  <si>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</si>
  <si>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</si>
  <si>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</si>
  <si>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</si>
  <si>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</si>
  <si>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</si>
  <si>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</si>
  <si>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</si>
  <si>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</si>
  <si>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</si>
  <si>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</si>
  <si>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</si>
  <si>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</si>
  <si>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</si>
  <si>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</si>
  <si>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</si>
  <si>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</si>
  <si>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</si>
  <si>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</si>
  <si>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</si>
  <si>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</si>
  <si>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</si>
  <si>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</si>
  <si>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</si>
  <si>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</si>
  <si>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</si>
  <si>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</si>
  <si>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</si>
  <si>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</si>
  <si>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</si>
  <si>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</si>
  <si>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</si>
  <si>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</si>
  <si>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</si>
  <si>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</si>
  <si>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</si>
  <si>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</si>
  <si>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</si>
  <si>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</si>
  <si>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</si>
  <si>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</si>
  <si>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</si>
  <si>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</si>
  <si>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</si>
  <si>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</si>
  <si>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</si>
  <si>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</si>
  <si>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</si>
  <si>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</si>
  <si>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</si>
  <si>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</si>
  <si>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</si>
  <si>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</si>
  <si>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</si>
  <si>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</si>
  <si>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</si>
  <si>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</si>
  <si>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</si>
  <si>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</si>
  <si>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</si>
  <si>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</si>
  <si>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</si>
  <si>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</si>
  <si>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</si>
  <si>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</si>
  <si>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</si>
  <si>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</si>
  <si>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</si>
  <si>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</si>
  <si>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</si>
  <si>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</si>
  <si>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</si>
  <si>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</si>
  <si>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</si>
  <si>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</si>
  <si>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</si>
  <si>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</si>
  <si>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</si>
  <si>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</si>
  <si>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</si>
  <si>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</si>
  <si>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</si>
  <si>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</si>
  <si>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</si>
  <si>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</si>
  <si>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</si>
  <si>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</si>
  <si>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</si>
  <si>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</si>
  <si>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</si>
  <si>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</si>
  <si>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</si>
  <si>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</si>
  <si>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</si>
  <si>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</si>
  <si>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</si>
  <si>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</si>
  <si>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</si>
  <si>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</si>
  <si>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</si>
  <si>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</si>
  <si>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</si>
  <si>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</si>
  <si>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</si>
  <si>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</si>
  <si>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</si>
  <si>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</si>
  <si>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</si>
  <si>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</si>
  <si>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</si>
  <si>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</si>
  <si>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</si>
  <si>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</si>
  <si>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</si>
  <si>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</si>
  <si>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</si>
  <si>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</si>
  <si>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</si>
  <si>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</si>
  <si>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</si>
  <si>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</si>
  <si>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</si>
  <si>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</si>
  <si>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</si>
  <si>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</si>
  <si>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</si>
  <si>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</si>
  <si>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</si>
  <si>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</si>
  <si>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</si>
  <si>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</si>
  <si>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</si>
  <si>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</si>
  <si>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</si>
  <si>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</si>
  <si>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</si>
  <si>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</si>
  <si>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</si>
  <si>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</si>
  <si>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</si>
  <si>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</si>
  <si>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</si>
  <si>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</si>
  <si>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</si>
  <si>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</si>
  <si>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</si>
  <si>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</si>
  <si>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</si>
  <si>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</si>
  <si>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</si>
  <si>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</si>
  <si>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</si>
  <si>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</si>
  <si>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</si>
  <si>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</si>
  <si>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</si>
  <si>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</si>
  <si>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</si>
  <si>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</si>
  <si>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</si>
  <si>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</si>
  <si>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</si>
  <si>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</si>
  <si>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</si>
  <si>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</si>
  <si>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</si>
  <si>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</si>
  <si>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</si>
  <si>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</si>
  <si>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</si>
  <si>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</si>
  <si>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</si>
  <si>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</si>
  <si>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</si>
  <si>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</si>
  <si>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</si>
  <si>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</si>
  <si>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</si>
  <si>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</si>
  <si>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</si>
  <si>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</si>
  <si>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</si>
  <si>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</si>
  <si>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</si>
  <si>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</si>
  <si>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</si>
  <si>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</si>
  <si>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</si>
  <si>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</si>
  <si>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</si>
  <si>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</si>
  <si>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</si>
  <si>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</si>
  <si>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</si>
  <si>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</si>
  <si>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</si>
  <si>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</si>
  <si>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</si>
  <si>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</si>
  <si>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</si>
  <si>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</si>
  <si>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</si>
  <si>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</si>
  <si>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</si>
  <si>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</si>
  <si>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</si>
  <si>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</si>
  <si>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</si>
  <si>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</si>
  <si>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</si>
  <si>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</si>
  <si>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</si>
  <si>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</si>
  <si>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</si>
  <si>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</si>
  <si>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</si>
  <si>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</si>
  <si>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</si>
  <si>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</si>
  <si>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</si>
  <si>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</si>
  <si>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</si>
  <si>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</si>
  <si>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</si>
  <si>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</si>
  <si>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</si>
  <si>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</si>
  <si>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</si>
  <si>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</si>
  <si>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</si>
  <si>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</si>
  <si>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</si>
  <si>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</si>
  <si>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</si>
  <si>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</si>
  <si>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</si>
  <si>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</si>
  <si>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</si>
  <si>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</si>
  <si>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</si>
  <si>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</si>
  <si>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</si>
  <si>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</si>
  <si>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</si>
  <si>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</si>
  <si>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</si>
  <si>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</si>
  <si>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</si>
  <si>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</si>
  <si>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</si>
  <si>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</si>
  <si>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</si>
  <si>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</si>
  <si>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</si>
  <si>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</si>
  <si>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</si>
  <si>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</si>
  <si>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</si>
  <si>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</si>
  <si>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</si>
  <si>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</si>
  <si>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</si>
  <si>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</si>
  <si>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</si>
  <si>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</si>
  <si>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</si>
  <si>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</si>
  <si>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</si>
  <si>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</si>
  <si>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</si>
  <si>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</si>
  <si>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</si>
  <si>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</si>
  <si>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</si>
  <si>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</si>
  <si>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</si>
  <si>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</si>
  <si>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</si>
  <si>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</si>
  <si>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</si>
  <si>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</si>
  <si>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</si>
  <si>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</si>
  <si>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</si>
  <si>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</si>
  <si>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</si>
  <si>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</si>
  <si>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</si>
  <si>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</si>
  <si>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</si>
  <si>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</si>
  <si>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</si>
  <si>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</si>
  <si>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</si>
  <si>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</si>
  <si>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</si>
  <si>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</si>
  <si>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</si>
  <si>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</si>
  <si>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</si>
  <si>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</si>
  <si>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</si>
  <si>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</si>
  <si>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</si>
  <si>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</si>
  <si>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</si>
  <si>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</si>
  <si>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</si>
  <si>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</si>
  <si>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</si>
  <si>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</si>
  <si>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</si>
  <si>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</si>
  <si>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</si>
  <si>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</si>
  <si>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</si>
  <si>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</si>
  <si>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</si>
  <si>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</si>
  <si>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</si>
  <si>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</si>
  <si>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</si>
  <si>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</si>
  <si>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</si>
  <si>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</si>
  <si>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</si>
  <si>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</si>
  <si>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</si>
  <si>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</si>
  <si>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</si>
  <si>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</si>
  <si>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</si>
  <si>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</si>
  <si>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</si>
  <si>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</si>
  <si>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</si>
  <si>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</si>
  <si>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</si>
  <si>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</si>
  <si>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</si>
  <si>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</si>
  <si>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</si>
  <si>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</si>
  <si>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</si>
  <si>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</si>
  <si>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</si>
  <si>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</si>
  <si>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</si>
  <si>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</si>
  <si>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</si>
  <si>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</si>
  <si>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</si>
  <si>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</si>
  <si>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</si>
  <si>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</si>
  <si>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</si>
  <si>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</si>
  <si>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</si>
  <si>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</si>
  <si>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</si>
  <si>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</si>
  <si>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</si>
  <si>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</si>
  <si>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</si>
  <si>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</si>
  <si>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</si>
  <si>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</si>
  <si>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</si>
  <si>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</si>
  <si>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</si>
  <si>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</si>
  <si>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</si>
  <si>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</si>
  <si>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</si>
  <si>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</si>
  <si>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</si>
  <si>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</si>
  <si>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</si>
  <si>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</si>
  <si>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</si>
  <si>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</si>
  <si>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</si>
  <si>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</si>
  <si>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</si>
  <si>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</si>
  <si>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</si>
  <si>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</si>
  <si>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</si>
  <si>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</si>
  <si>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</si>
  <si>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</si>
  <si>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</si>
  <si>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</si>
  <si>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</si>
  <si>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</si>
  <si>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</si>
  <si>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</si>
  <si>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</si>
  <si>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</si>
  <si>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</si>
  <si>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</si>
  <si>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</si>
  <si>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</si>
  <si>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</si>
  <si>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</si>
  <si>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</si>
  <si>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</si>
  <si>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</si>
  <si>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</si>
  <si>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</si>
  <si>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</si>
  <si>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</si>
  <si>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</si>
  <si>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</si>
  <si>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</si>
  <si>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</si>
  <si>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</si>
  <si>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</si>
  <si>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</si>
  <si>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</si>
  <si>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</si>
  <si>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</si>
  <si>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</si>
  <si>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</si>
  <si>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</si>
  <si>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</si>
  <si>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</si>
  <si>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</si>
  <si>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</si>
  <si>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</si>
  <si>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</si>
  <si>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</si>
  <si>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</si>
  <si>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</si>
  <si>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</si>
  <si>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</si>
  <si>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</si>
  <si>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</si>
  <si>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</si>
  <si>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</si>
  <si>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</si>
  <si>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</si>
  <si>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</si>
  <si>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</si>
  <si>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</si>
  <si>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</si>
  <si>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</si>
  <si>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</si>
  <si>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</si>
  <si>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</si>
  <si>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</si>
  <si>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</si>
  <si>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</si>
  <si>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</si>
  <si>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</si>
  <si>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</si>
  <si>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</si>
  <si>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</si>
  <si>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</si>
  <si>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</si>
  <si>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</si>
  <si>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</si>
  <si>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</si>
  <si>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</si>
  <si>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</si>
  <si>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</si>
  <si>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</si>
  <si>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</si>
  <si>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</si>
  <si>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</si>
  <si>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</si>
  <si>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</si>
  <si>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</si>
  <si>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</si>
  <si>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</si>
  <si>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</si>
  <si>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</si>
  <si>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</si>
  <si>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</si>
  <si>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</si>
  <si>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</si>
  <si>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</si>
  <si>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</si>
  <si>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</si>
  <si>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</si>
  <si>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</si>
  <si>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</si>
  <si>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</si>
  <si>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</si>
  <si>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</si>
  <si>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</si>
  <si>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</si>
  <si>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</si>
  <si>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</si>
  <si>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</si>
  <si>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</si>
  <si>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</si>
  <si>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</si>
  <si>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</si>
  <si>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</si>
  <si>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</si>
  <si>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</si>
  <si>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</si>
  <si>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</si>
  <si>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</si>
  <si>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</si>
  <si>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</si>
  <si>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</si>
  <si>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</si>
  <si>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</si>
  <si>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</si>
  <si>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</si>
  <si>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</si>
  <si>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</si>
  <si>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</si>
  <si>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</si>
  <si>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</si>
  <si>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</si>
  <si>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</si>
  <si>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</si>
  <si>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</si>
  <si>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</si>
  <si>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</si>
  <si>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</si>
  <si>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</si>
  <si>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</si>
  <si>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</si>
  <si>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</si>
  <si>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</si>
  <si>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</si>
  <si>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</si>
  <si>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</si>
  <si>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</si>
  <si>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</si>
  <si>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</si>
  <si>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</si>
  <si>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</si>
  <si>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</si>
  <si>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</si>
  <si>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</si>
  <si>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</si>
  <si>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</si>
  <si>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</si>
  <si>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</si>
  <si>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</si>
  <si>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</si>
  <si>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</si>
  <si>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</si>
  <si>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</si>
  <si>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</si>
  <si>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</si>
  <si>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</si>
  <si>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</si>
  <si>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</si>
  <si>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</si>
  <si>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</si>
  <si>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</si>
  <si>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</si>
  <si>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</si>
  <si>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</si>
  <si>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</si>
  <si>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</si>
  <si>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</si>
  <si>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</si>
  <si>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</si>
  <si>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</si>
  <si>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</si>
  <si>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</si>
  <si>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</si>
  <si>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</si>
  <si>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</si>
  <si>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</si>
  <si>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</si>
  <si>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</si>
  <si>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</si>
  <si>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</si>
  <si>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</si>
  <si>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</si>
  <si>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</si>
  <si>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</si>
  <si>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</si>
  <si>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</si>
  <si>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</si>
  <si>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</si>
  <si>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</si>
  <si>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</si>
  <si>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</si>
  <si>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</si>
  <si>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</si>
  <si>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</si>
  <si>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</si>
  <si>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</si>
  <si>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</si>
  <si>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</si>
  <si>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</si>
  <si>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</si>
  <si>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</si>
  <si>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</si>
  <si>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</si>
  <si>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</si>
  <si>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</si>
  <si>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</si>
  <si>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</si>
  <si>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</si>
  <si>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</si>
  <si>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</si>
  <si>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</si>
  <si>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</si>
  <si>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</si>
  <si>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</si>
  <si>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</si>
  <si>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</si>
  <si>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</si>
  <si>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</si>
  <si>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</si>
  <si>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</si>
  <si>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</si>
  <si>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</si>
  <si>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</si>
  <si>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</si>
  <si>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</si>
  <si>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</si>
  <si>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</si>
  <si>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</si>
  <si>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</si>
  <si>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</si>
  <si>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</si>
  <si>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</si>
  <si>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</si>
  <si>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</si>
  <si>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</si>
  <si>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</si>
  <si>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</si>
  <si>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</si>
  <si>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</si>
  <si>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</si>
  <si>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</si>
  <si>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</si>
  <si>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</si>
  <si>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</si>
  <si>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</si>
  <si>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</si>
  <si>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</si>
  <si>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</si>
  <si>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</si>
  <si>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</si>
  <si>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</si>
  <si>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</si>
  <si>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</si>
  <si>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</si>
  <si>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</si>
  <si>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</si>
  <si>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</si>
  <si>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</si>
  <si>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</si>
  <si>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</si>
  <si>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</si>
  <si>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</si>
  <si>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</si>
  <si>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</si>
  <si>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</si>
  <si>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</si>
  <si>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</si>
  <si>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</si>
  <si>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</si>
  <si>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</si>
  <si>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</si>
  <si>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</si>
  <si>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</si>
  <si>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</si>
  <si>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</si>
  <si>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</si>
  <si>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</si>
  <si>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</si>
  <si>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</si>
  <si>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</si>
  <si>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</si>
  <si>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</si>
  <si>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</si>
  <si>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</si>
  <si>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</si>
  <si>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</si>
  <si>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</si>
  <si>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</si>
  <si>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</si>
  <si>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</si>
  <si>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</si>
  <si>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</si>
  <si>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</si>
  <si>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</si>
  <si>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</si>
  <si>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</si>
  <si>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</si>
  <si>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</si>
  <si>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</si>
  <si>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</si>
  <si>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</si>
  <si>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</si>
  <si>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</si>
  <si>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</si>
  <si>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</si>
  <si>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Count of outcome</t>
  </si>
  <si>
    <t>(All)</t>
  </si>
  <si>
    <t>Column Labels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</si>
  <si>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</si>
  <si>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</si>
  <si>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</si>
  <si>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</si>
  <si>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</si>
  <si>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</si>
  <si>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</si>
  <si>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</si>
  <si>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</si>
  <si>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</si>
  <si>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</si>
  <si>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</si>
  <si>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</si>
  <si>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</si>
  <si>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</si>
  <si>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</si>
  <si>
    <t>Goal</t>
  </si>
  <si>
    <t>Number Successful</t>
  </si>
  <si>
    <t>Number Failed</t>
  </si>
  <si>
    <t>Number Cancelled</t>
  </si>
  <si>
    <t>Total Projects</t>
  </si>
  <si>
    <t>Percentage Successful</t>
  </si>
  <si>
    <t xml:space="preserve">Percentage Failed 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</si>
  <si>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</si>
  <si>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</si>
  <si>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</si>
  <si>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</si>
  <si>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</si>
  <si>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</si>
  <si>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</si>
  <si>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</si>
  <si>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</si>
  <si>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</si>
  <si>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</si>
  <si>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</si>
  <si>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</si>
  <si>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</si>
  <si>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 xml:space="preserve">Successful Mean </t>
  </si>
  <si>
    <t>Failed Mean</t>
  </si>
  <si>
    <t>Successful Median</t>
  </si>
  <si>
    <t>Failed Median</t>
  </si>
  <si>
    <t>Successful MIN</t>
  </si>
  <si>
    <t>Failed MIN</t>
  </si>
  <si>
    <t>Successful MAX</t>
  </si>
  <si>
    <t>Failed MAX</t>
  </si>
  <si>
    <t>Sucesssful Variance</t>
  </si>
  <si>
    <t>Failed Variance</t>
  </si>
  <si>
    <t>Successful STD.DEV</t>
  </si>
  <si>
    <t>Failed STD.DEV</t>
  </si>
  <si>
    <t>Mean better summarizes the data due to the amount of data being averaged.</t>
  </si>
  <si>
    <t xml:space="preserve">Higher variance in successful backers. Does not take into account the average donation amount per backer, leading to more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</si>
</sst>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working.xlsx]Sheet5!PivotTable5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8-4634-BBBB-E4F9590A1B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8-4634-BBBB-E4F9590A1B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8-4634-BBBB-E4F9590A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431599"/>
        <c:axId val="509605215"/>
      </c:lineChart>
      <c:catAx>
        <c:axId val="103243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05215"/>
        <c:crosses val="autoZero"/>
        <c:auto val="1"/>
        <c:lblAlgn val="ctr"/>
        <c:lblOffset val="100"/>
        <c:noMultiLvlLbl val="0"/>
      </c:catAx>
      <c:valAx>
        <c:axId val="509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0-4260-930B-E540EF5768D1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0-4260-930B-E540EF5768D1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0-4260-930B-E540EF57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079119"/>
        <c:axId val="1177004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60-4260-930B-E540EF5768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60-4260-930B-E540EF5768D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60-4260-930B-E540EF5768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D60-4260-930B-E540EF5768D1}"/>
                  </c:ext>
                </c:extLst>
              </c15:ser>
            </c15:filteredLineSeries>
          </c:ext>
        </c:extLst>
      </c:lineChart>
      <c:catAx>
        <c:axId val="1207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04671"/>
        <c:crosses val="autoZero"/>
        <c:auto val="1"/>
        <c:lblAlgn val="ctr"/>
        <c:lblOffset val="100"/>
        <c:noMultiLvlLbl val="0"/>
      </c:catAx>
      <c:valAx>
        <c:axId val="11770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working.xlsx]Sub-category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5-4BC9-9DFF-71B01F39C850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5-4BC9-9DFF-71B01F39C850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5-4BC9-9DFF-71B01F39C850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5-4BC9-9DFF-71B01F39C850}"/>
            </c:ext>
          </c:extLst>
        </c:ser>
        <c:ser>
          <c:idx val="4"/>
          <c:order val="4"/>
          <c:tx>
            <c:strRef>
              <c:f>'Sub-category Pivot'!$F$4:$F$5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1E5-4BC9-9DFF-71B01F39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441487"/>
        <c:axId val="877756095"/>
      </c:barChart>
      <c:catAx>
        <c:axId val="8254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56095"/>
        <c:crosses val="autoZero"/>
        <c:auto val="1"/>
        <c:lblAlgn val="ctr"/>
        <c:lblOffset val="100"/>
        <c:noMultiLvlLbl val="0"/>
      </c:catAx>
      <c:valAx>
        <c:axId val="8777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working.xlsx]Category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2-445E-8AA7-677147C938C4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2-445E-8AA7-677147C938C4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2-445E-8AA7-677147C938C4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2-445E-8AA7-677147C9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134719"/>
        <c:axId val="877752255"/>
      </c:barChart>
      <c:catAx>
        <c:axId val="5131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52255"/>
        <c:crosses val="autoZero"/>
        <c:auto val="1"/>
        <c:lblAlgn val="ctr"/>
        <c:lblOffset val="100"/>
        <c:noMultiLvlLbl val="0"/>
      </c:catAx>
      <c:valAx>
        <c:axId val="8777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0</xdr:row>
      <xdr:rowOff>57150</xdr:rowOff>
    </xdr:from>
    <xdr:to>
      <xdr:col>16</xdr:col>
      <xdr:colOff>60960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5C0D5-80DB-3349-90D7-34F968288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26670</xdr:rowOff>
    </xdr:from>
    <xdr:to>
      <xdr:col>6</xdr:col>
      <xdr:colOff>1192530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3FC52-0F3D-0ED1-4FD2-EB29342B3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</xdr:colOff>
      <xdr:row>0</xdr:row>
      <xdr:rowOff>0</xdr:rowOff>
    </xdr:from>
    <xdr:to>
      <xdr:col>16</xdr:col>
      <xdr:colOff>617220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55016-1F6F-9D3E-821E-D0FCDCCD4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49530</xdr:rowOff>
    </xdr:from>
    <xdr:to>
      <xdr:col>14</xdr:col>
      <xdr:colOff>640080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86E9F-248E-7166-6761-9ECA54E58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Ryan" refreshedDate="45189.701737731484" createdVersion="8" refreshedVersion="8" minRefreshableVersion="3" recordCount="1001" xr:uid="{8357C3D7-745B-41CD-B7D5-D3AF6274209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Average Donation" numFmtId="0">
      <sharedItems containsBlank="1" containsMixedTypes="1" containsNumber="1" minValue="1" maxValue="113.1707317073170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Ryan" refreshedDate="45189.721272222225" backgroundQuery="1" createdVersion="8" refreshedVersion="8" minRefreshableVersion="3" recordCount="0" supportSubquery="1" supportAdvancedDrill="1" xr:uid="{D7BD2530-AA2C-4441-B4EF-69AE1287AA9D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e v="#DIV/0!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92.151898734177209"/>
    <x v="1"/>
    <n v="10.4"/>
    <n v="158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00.01614035087719"/>
    <x v="1"/>
    <n v="1.3147878228782288"/>
    <n v="1425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103.20833333333333"/>
    <x v="0"/>
    <n v="0.58976190476190471"/>
    <n v="24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99.339622641509436"/>
    <x v="0"/>
    <n v="0.69276315789473686"/>
    <n v="53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75.833333333333329"/>
    <x v="1"/>
    <n v="1.7361842105263159"/>
    <n v="174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60.555555555555557"/>
    <x v="0"/>
    <n v="0.20961538461538462"/>
    <n v="18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64.93832599118943"/>
    <x v="1"/>
    <n v="3.2757777777777779"/>
    <n v="227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30.997175141242938"/>
    <x v="2"/>
    <n v="0.19932788374205268"/>
    <n v="70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72.909090909090907"/>
    <x v="0"/>
    <n v="0.51741935483870971"/>
    <n v="44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62.9"/>
    <x v="1"/>
    <n v="2.6611538461538462"/>
    <n v="220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112.22222222222223"/>
    <x v="0"/>
    <n v="0.48095238095238096"/>
    <n v="27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102.34545454545454"/>
    <x v="0"/>
    <n v="0.89349206349206345"/>
    <n v="5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105.05102040816327"/>
    <x v="1"/>
    <n v="2.4511904761904764"/>
    <n v="98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94.144999999999996"/>
    <x v="0"/>
    <n v="0.66769503546099296"/>
    <n v="200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84.986725663716811"/>
    <x v="0"/>
    <n v="0.47307881773399013"/>
    <n v="452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110.41"/>
    <x v="1"/>
    <n v="6.4947058823529416"/>
    <n v="100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07.96236989591674"/>
    <x v="1"/>
    <n v="1.5939125295508274"/>
    <n v="1249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45.103703703703701"/>
    <x v="3"/>
    <n v="0.66912087912087914"/>
    <n v="135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5.001483679525222"/>
    <x v="0"/>
    <n v="0.48529600000000001"/>
    <n v="674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05.97134670487107"/>
    <x v="1"/>
    <n v="1.1224279210925645"/>
    <n v="1396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69.055555555555557"/>
    <x v="0"/>
    <n v="0.40992553191489361"/>
    <n v="558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85.044943820224717"/>
    <x v="1"/>
    <n v="1.2807106598984772"/>
    <n v="890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105.22535211267606"/>
    <x v="1"/>
    <n v="3.3204444444444445"/>
    <n v="142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39.003741114852225"/>
    <x v="1"/>
    <n v="1.1283225108225108"/>
    <n v="2673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73.030674846625772"/>
    <x v="1"/>
    <n v="2.1643636363636363"/>
    <n v="16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35.009459459459457"/>
    <x v="3"/>
    <n v="0.4819906976744186"/>
    <n v="1480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106.6"/>
    <x v="0"/>
    <n v="0.79949999999999999"/>
    <n v="15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61.997747747747745"/>
    <x v="1"/>
    <n v="1.0522553516819573"/>
    <n v="2220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94.000622665006233"/>
    <x v="1"/>
    <n v="3.2889978213507627"/>
    <n v="1606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12.05426356589147"/>
    <x v="1"/>
    <n v="1.606111111111111"/>
    <n v="129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48.008849557522126"/>
    <x v="1"/>
    <n v="3.1"/>
    <n v="2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38.004334633723452"/>
    <x v="0"/>
    <n v="0.86807920792079207"/>
    <n v="2307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5.000184535892231"/>
    <x v="1"/>
    <n v="3.7782071713147412"/>
    <n v="5419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85"/>
    <x v="1"/>
    <n v="1.5080645161290323"/>
    <n v="16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95.993893129770996"/>
    <x v="1"/>
    <n v="1.5030119521912351"/>
    <n v="1965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68.8125"/>
    <x v="1"/>
    <n v="1.572857142857143"/>
    <n v="16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05.97196261682242"/>
    <x v="1"/>
    <n v="1.3998765432098765"/>
    <n v="10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75.261194029850742"/>
    <x v="1"/>
    <n v="3.2532258064516131"/>
    <n v="134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7.125"/>
    <x v="0"/>
    <n v="0.50777777777777777"/>
    <n v="88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75.141414141414145"/>
    <x v="1"/>
    <n v="1.6906818181818182"/>
    <n v="198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107.42342342342343"/>
    <x v="1"/>
    <n v="2.1292857142857144"/>
    <n v="111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35.995495495495497"/>
    <x v="1"/>
    <n v="4.4394444444444447"/>
    <n v="222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26.998873148744366"/>
    <x v="1"/>
    <n v="1.859390243902439"/>
    <n v="6212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107.56122448979592"/>
    <x v="1"/>
    <n v="6.5881249999999998"/>
    <n v="98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94.375"/>
    <x v="0"/>
    <n v="0.4768421052631579"/>
    <n v="4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46.163043478260867"/>
    <x v="1"/>
    <n v="1.1478378378378378"/>
    <n v="92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.845637583892618"/>
    <x v="1"/>
    <n v="4.7526666666666664"/>
    <n v="149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53.007815713698065"/>
    <x v="1"/>
    <n v="3.86972972972973"/>
    <n v="243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45.059405940594061"/>
    <x v="1"/>
    <n v="1.89625"/>
    <n v="303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0.02"/>
    <n v="1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9.006816632583508"/>
    <x v="0"/>
    <n v="0.91867805186590767"/>
    <n v="1467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2.786666666666669"/>
    <x v="0"/>
    <n v="0.34152777777777776"/>
    <n v="75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59.119617224880386"/>
    <x v="1"/>
    <n v="1.4040909090909091"/>
    <n v="209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44.93333333333333"/>
    <x v="0"/>
    <n v="0.89866666666666661"/>
    <n v="120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89.664122137404576"/>
    <x v="1"/>
    <n v="1.7796969696969698"/>
    <n v="131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70.079268292682926"/>
    <x v="1"/>
    <n v="1.436625"/>
    <n v="164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31.059701492537314"/>
    <x v="1"/>
    <n v="2.1527586206896552"/>
    <n v="201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9.061611374407583"/>
    <x v="1"/>
    <n v="2.2711111111111113"/>
    <n v="211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30.0859375"/>
    <x v="1"/>
    <n v="2.7507142857142859"/>
    <n v="128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84.998125000000002"/>
    <x v="1"/>
    <n v="1.4437048832271762"/>
    <n v="1600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82.001775410563695"/>
    <x v="0"/>
    <n v="0.92745983935742971"/>
    <n v="2253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58.040160642570278"/>
    <x v="1"/>
    <n v="7.226"/>
    <n v="249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1.4"/>
    <x v="0"/>
    <n v="0.11851063829787234"/>
    <n v="5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71.94736842105263"/>
    <x v="0"/>
    <n v="0.97642857142857142"/>
    <n v="38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61.038135593220339"/>
    <x v="1"/>
    <n v="2.3614754098360655"/>
    <n v="236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108.91666666666667"/>
    <x v="0"/>
    <n v="0.45068965517241377"/>
    <n v="1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29.001722017220171"/>
    <x v="1"/>
    <n v="1.6238567493112948"/>
    <n v="4065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58.975609756097562"/>
    <x v="1"/>
    <n v="2.5452631578947367"/>
    <n v="246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111.82352941176471"/>
    <x v="3"/>
    <n v="0.24063291139240506"/>
    <n v="17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63.995555555555555"/>
    <x v="1"/>
    <n v="1.2374140625000001"/>
    <n v="247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85.315789473684205"/>
    <x v="1"/>
    <n v="1.0806666666666667"/>
    <n v="76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74.481481481481481"/>
    <x v="1"/>
    <n v="6.7033333333333331"/>
    <n v="54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105.14772727272727"/>
    <x v="1"/>
    <n v="6.609285714285714"/>
    <n v="88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56.188235294117646"/>
    <x v="1"/>
    <n v="1.2246153846153847"/>
    <n v="85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85.917647058823533"/>
    <x v="1"/>
    <n v="1.5057731958762886"/>
    <n v="170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57.00296912114014"/>
    <x v="0"/>
    <n v="0.78106590724165992"/>
    <n v="168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79.642857142857139"/>
    <x v="0"/>
    <n v="0.46947368421052632"/>
    <n v="56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41.018181818181816"/>
    <x v="1"/>
    <n v="3.008"/>
    <n v="330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48.004773269689736"/>
    <x v="0"/>
    <n v="0.6959861591695502"/>
    <n v="83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55.212598425196852"/>
    <x v="1"/>
    <n v="6.374545454545455"/>
    <n v="127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92.109489051094897"/>
    <x v="1"/>
    <n v="2.253392857142857"/>
    <n v="4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83.183333333333337"/>
    <x v="1"/>
    <n v="14.973000000000001"/>
    <n v="180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9.996000000000002"/>
    <x v="0"/>
    <n v="0.37590225563909774"/>
    <n v="100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11.1336898395722"/>
    <x v="1"/>
    <n v="1.3236942675159236"/>
    <n v="374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90.563380281690144"/>
    <x v="1"/>
    <n v="1.3122448979591836"/>
    <n v="71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61.108374384236456"/>
    <x v="1"/>
    <n v="1.6763513513513513"/>
    <n v="203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83.022941970310384"/>
    <x v="0"/>
    <n v="0.6198488664987406"/>
    <n v="148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110.76106194690266"/>
    <x v="1"/>
    <n v="2.6074999999999999"/>
    <n v="113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89.458333333333329"/>
    <x v="1"/>
    <n v="2.5258823529411765"/>
    <n v="9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57.849056603773583"/>
    <x v="0"/>
    <n v="0.7861538461538462"/>
    <n v="106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109.99705449189985"/>
    <x v="0"/>
    <n v="0.48404406999351912"/>
    <n v="679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103.96586345381526"/>
    <x v="1"/>
    <n v="2.5887500000000001"/>
    <n v="498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107.99508196721311"/>
    <x v="3"/>
    <n v="0.60548713235294116"/>
    <n v="610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48.927777777777777"/>
    <x v="1"/>
    <n v="3.036896551724138"/>
    <n v="180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37.666666666666664"/>
    <x v="1"/>
    <n v="1.1299999999999999"/>
    <n v="2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64.999141999141997"/>
    <x v="1"/>
    <n v="2.1737876614060259"/>
    <n v="2331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106.61061946902655"/>
    <x v="1"/>
    <n v="9.2669230769230762"/>
    <n v="113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27.009016393442622"/>
    <x v="0"/>
    <n v="0.33692229038854804"/>
    <n v="1220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91.16463414634147"/>
    <x v="1"/>
    <n v="1.9672368421052631"/>
    <n v="164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0.0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56.054878048780488"/>
    <x v="1"/>
    <n v="10.214444444444444"/>
    <n v="164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31.017857142857142"/>
    <x v="1"/>
    <n v="2.8167567567567566"/>
    <n v="336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66.513513513513516"/>
    <x v="0"/>
    <n v="0.24610000000000001"/>
    <n v="37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89.005216484089729"/>
    <x v="1"/>
    <n v="1.4314010067114094"/>
    <n v="1917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03.46315789473684"/>
    <x v="1"/>
    <n v="1.4454411764705883"/>
    <n v="95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95.278911564625844"/>
    <x v="1"/>
    <n v="3.5912820512820511"/>
    <n v="147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75.895348837209298"/>
    <x v="1"/>
    <n v="1.8648571428571428"/>
    <n v="8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107.57831325301204"/>
    <x v="1"/>
    <n v="5.9526666666666666"/>
    <n v="83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1.31666666666667"/>
    <x v="0"/>
    <n v="0.5921153846153846"/>
    <n v="60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71.983108108108112"/>
    <x v="0"/>
    <n v="0.14962780898876404"/>
    <n v="296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08.95414201183432"/>
    <x v="1"/>
    <n v="1.1995602605863191"/>
    <n v="676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35"/>
    <x v="1"/>
    <n v="2.6882978723404256"/>
    <n v="361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94.938931297709928"/>
    <x v="1"/>
    <n v="3.7687878787878786"/>
    <n v="131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109.65079365079364"/>
    <x v="1"/>
    <n v="7.2715789473684209"/>
    <n v="126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44.001815980629537"/>
    <x v="0"/>
    <n v="0.87211757648470301"/>
    <n v="330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6.794520547945211"/>
    <x v="0"/>
    <n v="0.88"/>
    <n v="73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30.992727272727272"/>
    <x v="1"/>
    <n v="1.7393877551020409"/>
    <n v="275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94.791044776119406"/>
    <x v="1"/>
    <n v="1.1761111111111111"/>
    <n v="67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69.79220779220779"/>
    <x v="1"/>
    <n v="2.1496"/>
    <n v="154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63.003367003367003"/>
    <x v="1"/>
    <n v="1.4949667110519307"/>
    <n v="1782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110.0343300110742"/>
    <x v="1"/>
    <n v="2.1933995584988963"/>
    <n v="9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25.997933274284026"/>
    <x v="0"/>
    <n v="0.64367690058479532"/>
    <n v="3387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49.987915407854985"/>
    <x v="0"/>
    <n v="0.18622397298818233"/>
    <n v="662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101.72340425531915"/>
    <x v="1"/>
    <n v="3.6776923076923076"/>
    <n v="94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47.083333333333336"/>
    <x v="1"/>
    <n v="1.5990566037735849"/>
    <n v="180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89.944444444444443"/>
    <x v="0"/>
    <n v="0.38633185349611543"/>
    <n v="77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78.96875"/>
    <x v="0"/>
    <n v="0.51421511627906979"/>
    <n v="672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80.067669172932327"/>
    <x v="3"/>
    <n v="0.60334277620396604"/>
    <n v="532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86.472727272727269"/>
    <x v="3"/>
    <n v="3.2026936026936029E-2"/>
    <n v="55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28.001876172607879"/>
    <x v="1"/>
    <n v="1.5546875"/>
    <n v="533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67.996725337699544"/>
    <x v="1"/>
    <n v="1.0085974499089254"/>
    <n v="2443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43.078651685393261"/>
    <x v="1"/>
    <n v="1.1618181818181819"/>
    <n v="89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87.95597484276729"/>
    <x v="1"/>
    <n v="3.1077777777777778"/>
    <n v="15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4.987234042553197"/>
    <x v="0"/>
    <n v="0.89736683417085428"/>
    <n v="940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46.905982905982903"/>
    <x v="0"/>
    <n v="0.71272727272727276"/>
    <n v="117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46.913793103448278"/>
    <x v="3"/>
    <n v="3.2862318840579711E-2"/>
    <n v="5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94.24"/>
    <x v="1"/>
    <n v="2.617777777777778"/>
    <n v="50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80.139130434782615"/>
    <x v="0"/>
    <n v="0.96"/>
    <n v="1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59.036809815950917"/>
    <x v="0"/>
    <n v="0.20896851248642778"/>
    <n v="326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65.989247311827953"/>
    <x v="1"/>
    <n v="2.2316363636363636"/>
    <n v="186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60.992530345471522"/>
    <x v="1"/>
    <n v="1.0159097978227061"/>
    <n v="1071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98.307692307692307"/>
    <x v="1"/>
    <n v="2.3003999999999998"/>
    <n v="11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04.6"/>
    <x v="1"/>
    <n v="1.355925925925926"/>
    <n v="70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86.066666666666663"/>
    <x v="1"/>
    <n v="1.2909999999999999"/>
    <n v="135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76.989583333333329"/>
    <x v="1"/>
    <n v="2.3651200000000001"/>
    <n v="768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29.764705882352942"/>
    <x v="3"/>
    <n v="0.17249999999999999"/>
    <n v="51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46.91959798994975"/>
    <x v="1"/>
    <n v="1.1249397590361445"/>
    <n v="199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05.18691588785046"/>
    <x v="1"/>
    <n v="1.2102150537634409"/>
    <n v="107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69.907692307692301"/>
    <x v="1"/>
    <n v="2.1987096774193549"/>
    <n v="195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0.0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0.011588275391958"/>
    <x v="0"/>
    <n v="0.64166909620991253"/>
    <n v="1467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52.006220379146917"/>
    <x v="1"/>
    <n v="4.2306746987951804"/>
    <n v="3376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31.000176025347649"/>
    <x v="0"/>
    <n v="0.92984160506863778"/>
    <n v="568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95.042492917847028"/>
    <x v="0"/>
    <n v="0.58756567425569173"/>
    <n v="1059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75.968174204355108"/>
    <x v="0"/>
    <n v="0.65022222222222226"/>
    <n v="1194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1.013192612137203"/>
    <x v="3"/>
    <n v="0.73939560439560437"/>
    <n v="379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73.733333333333334"/>
    <x v="0"/>
    <n v="0.52666666666666662"/>
    <n v="30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113.17073170731707"/>
    <x v="1"/>
    <n v="2.2095238095238097"/>
    <n v="41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5.00933552992861"/>
    <x v="1"/>
    <n v="1.0001150627615063"/>
    <n v="182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79.176829268292678"/>
    <x v="1"/>
    <n v="1.6231249999999999"/>
    <n v="164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57.333333333333336"/>
    <x v="0"/>
    <n v="0.78181818181818186"/>
    <n v="75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58.178343949044589"/>
    <x v="1"/>
    <n v="1.4973770491803278"/>
    <n v="157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36.032520325203251"/>
    <x v="1"/>
    <n v="2.5325714285714285"/>
    <n v="246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7.99068767908309"/>
    <x v="1"/>
    <n v="1.0016943521594683"/>
    <n v="1396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44.005985634477256"/>
    <x v="1"/>
    <n v="1.2199004424778761"/>
    <n v="250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55.077868852459019"/>
    <x v="1"/>
    <n v="1.3713265306122449"/>
    <n v="244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74"/>
    <x v="1"/>
    <n v="4.155384615384615"/>
    <n v="146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41.996858638743454"/>
    <x v="0"/>
    <n v="0.3130913348946136"/>
    <n v="955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77.988161010260455"/>
    <x v="1"/>
    <n v="4.240815450643777"/>
    <n v="1267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82.507462686567166"/>
    <x v="0"/>
    <n v="2.9388623072833599E-2"/>
    <n v="67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4.2"/>
    <x v="0"/>
    <n v="0.1063265306122449"/>
    <n v="5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25.5"/>
    <x v="0"/>
    <n v="0.82874999999999999"/>
    <n v="26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00.98334401024984"/>
    <x v="1"/>
    <n v="1.6301447776628748"/>
    <n v="1561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111.83333333333333"/>
    <x v="1"/>
    <n v="8.9466666666666672"/>
    <n v="48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41.999115044247787"/>
    <x v="0"/>
    <n v="0.26191501103752757"/>
    <n v="1130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110.05115089514067"/>
    <x v="0"/>
    <n v="0.74834782608695649"/>
    <n v="782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58.997079225994888"/>
    <x v="1"/>
    <n v="4.1647680412371137"/>
    <n v="273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32.985714285714288"/>
    <x v="0"/>
    <n v="0.96208333333333329"/>
    <n v="210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45.005654509471306"/>
    <x v="1"/>
    <n v="3.5771910112359548"/>
    <n v="3537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81.98196487897485"/>
    <x v="1"/>
    <n v="3.0845714285714285"/>
    <n v="2107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39.080882352941174"/>
    <x v="0"/>
    <n v="0.61802325581395345"/>
    <n v="136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58.996383363471971"/>
    <x v="1"/>
    <n v="7.2232472324723247"/>
    <n v="3318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40.988372093023258"/>
    <x v="0"/>
    <n v="0.69117647058823528"/>
    <n v="86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31.029411764705884"/>
    <x v="1"/>
    <n v="2.9305555555555554"/>
    <n v="340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37.789473684210527"/>
    <x v="0"/>
    <n v="0.71799999999999997"/>
    <n v="1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.006772009029348"/>
    <x v="0"/>
    <n v="0.31934684684684683"/>
    <n v="886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95.966712898751737"/>
    <x v="1"/>
    <n v="2.2987375415282392"/>
    <n v="1442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75"/>
    <x v="0"/>
    <n v="0.3201219512195122"/>
    <n v="3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102.0498866213152"/>
    <x v="3"/>
    <n v="0.23525352848928385"/>
    <n v="441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105.75"/>
    <x v="0"/>
    <n v="0.68594594594594593"/>
    <n v="24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069767441860463"/>
    <x v="0"/>
    <n v="0.37952380952380954"/>
    <n v="86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35.049382716049379"/>
    <x v="0"/>
    <n v="0.19992957746478873"/>
    <n v="243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.338461538461537"/>
    <x v="0"/>
    <n v="0.45636363636363636"/>
    <n v="65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69.174603174603178"/>
    <x v="1"/>
    <n v="1.227605633802817"/>
    <n v="126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109.07824427480917"/>
    <x v="1"/>
    <n v="3.61753164556962"/>
    <n v="524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51.78"/>
    <x v="0"/>
    <n v="0.63146341463414635"/>
    <n v="100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82.010055304172951"/>
    <x v="1"/>
    <n v="2.9820475319926874"/>
    <n v="1989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35.958333333333336"/>
    <x v="0"/>
    <n v="9.5585443037974685E-2"/>
    <n v="168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74.461538461538467"/>
    <x v="0"/>
    <n v="0.5377777777777778"/>
    <n v="13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0.02"/>
    <n v="1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91.114649681528661"/>
    <x v="1"/>
    <n v="6.8119047619047617"/>
    <n v="157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.792682926829272"/>
    <x v="3"/>
    <n v="0.78831325301204824"/>
    <n v="8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42.999777678968428"/>
    <x v="1"/>
    <n v="1.3440792216817234"/>
    <n v="449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63.225000000000001"/>
    <x v="0"/>
    <n v="3.372E-2"/>
    <n v="40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70.174999999999997"/>
    <x v="1"/>
    <n v="4.3184615384615386"/>
    <n v="80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61.333333333333336"/>
    <x v="3"/>
    <n v="0.38844444444444443"/>
    <n v="57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99"/>
    <x v="1"/>
    <n v="4.2569999999999997"/>
    <n v="43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96.984900146127615"/>
    <x v="1"/>
    <n v="1.0112239715591671"/>
    <n v="2053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51.004950495049506"/>
    <x v="2"/>
    <n v="0.21188688946015424"/>
    <n v="808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28.044247787610619"/>
    <x v="0"/>
    <n v="0.67425531914893622"/>
    <n v="226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60.984615384615381"/>
    <x v="0"/>
    <n v="0.9492337164750958"/>
    <n v="1625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73.214285714285708"/>
    <x v="1"/>
    <n v="1.5185185185185186"/>
    <n v="16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39.997435299603637"/>
    <x v="1"/>
    <n v="1.9516382252559727"/>
    <n v="4289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86.812121212121212"/>
    <x v="1"/>
    <n v="10.231428571428571"/>
    <n v="165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2.125874125874127"/>
    <x v="0"/>
    <n v="3.8418367346938778E-2"/>
    <n v="14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03.97851239669421"/>
    <x v="1"/>
    <n v="1.5507066557107643"/>
    <n v="1815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62.003211991434689"/>
    <x v="0"/>
    <n v="0.44753477588871715"/>
    <n v="934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31.005037783375315"/>
    <x v="1"/>
    <n v="2.1594736842105262"/>
    <n v="397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89.991552956465242"/>
    <x v="1"/>
    <n v="3.3212709832134291"/>
    <n v="153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39.235294117647058"/>
    <x v="0"/>
    <n v="8.4430379746835441E-2"/>
    <n v="17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54.993116108306566"/>
    <x v="0"/>
    <n v="0.9862551440329218"/>
    <n v="217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47.992753623188406"/>
    <x v="1"/>
    <n v="1.3797916666666667"/>
    <n v="138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87.966702470461868"/>
    <x v="0"/>
    <n v="0.93810996563573879"/>
    <n v="931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51.999165275459099"/>
    <x v="1"/>
    <n v="4.0363930885529156"/>
    <n v="3594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9.999659863945578"/>
    <x v="1"/>
    <n v="2.6017404129793511"/>
    <n v="588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98.205357142857139"/>
    <x v="1"/>
    <n v="3.6663333333333332"/>
    <n v="112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08.96182396606575"/>
    <x v="1"/>
    <n v="1.687208538587849"/>
    <n v="943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66.998379254457049"/>
    <x v="1"/>
    <n v="1.1990717911530093"/>
    <n v="2468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64.99333594668758"/>
    <x v="1"/>
    <n v="1.936892523364486"/>
    <n v="2551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99.841584158415841"/>
    <x v="1"/>
    <n v="4.2016666666666671"/>
    <n v="10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82.432835820895519"/>
    <x v="3"/>
    <n v="0.76708333333333334"/>
    <n v="67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63.293478260869563"/>
    <x v="1"/>
    <n v="1.7126470588235294"/>
    <n v="92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96.774193548387103"/>
    <x v="1"/>
    <n v="1.5789473684210527"/>
    <n v="62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54.906040268456373"/>
    <x v="1"/>
    <n v="1.0908"/>
    <n v="149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39.010869565217391"/>
    <x v="0"/>
    <n v="0.41732558139534881"/>
    <n v="92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75.84210526315789"/>
    <x v="0"/>
    <n v="0.10944303797468355"/>
    <n v="57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45.051671732522799"/>
    <x v="1"/>
    <n v="1.593763440860215"/>
    <n v="32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104.51546391752578"/>
    <x v="1"/>
    <n v="4.2241666666666671"/>
    <n v="97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76.268292682926827"/>
    <x v="0"/>
    <n v="0.97718749999999999"/>
    <n v="41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69.015695067264573"/>
    <x v="1"/>
    <n v="4.1878911564625847"/>
    <n v="1784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7684085510689"/>
    <x v="1"/>
    <n v="1.0191632047477746"/>
    <n v="1684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42.915999999999997"/>
    <x v="1"/>
    <n v="1.2772619047619047"/>
    <n v="250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3.025210084033617"/>
    <x v="1"/>
    <n v="4.4521739130434783"/>
    <n v="238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75.245283018867923"/>
    <x v="1"/>
    <n v="5.6971428571428575"/>
    <n v="5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69.023364485981304"/>
    <x v="1"/>
    <n v="5.0934482758620687"/>
    <n v="21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65.986486486486484"/>
    <x v="1"/>
    <n v="3.2553333333333332"/>
    <n v="222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8.013800424628457"/>
    <x v="1"/>
    <n v="9.3261616161616168"/>
    <n v="1884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60.105504587155963"/>
    <x v="1"/>
    <n v="2.1133870967741935"/>
    <n v="218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6.000773395204948"/>
    <x v="1"/>
    <n v="2.7332520325203253"/>
    <n v="6465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0.03"/>
    <n v="1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38.019801980198018"/>
    <x v="0"/>
    <n v="0.54084507042253516"/>
    <n v="101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106.15254237288136"/>
    <x v="1"/>
    <n v="6.2629999999999999"/>
    <n v="59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1.019475655430711"/>
    <x v="0"/>
    <n v="0.8902139917695473"/>
    <n v="1335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96.647727272727266"/>
    <x v="1"/>
    <n v="1.8489130434782608"/>
    <n v="88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57.003535651149086"/>
    <x v="1"/>
    <n v="1.2016770186335404"/>
    <n v="169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63.93333333333333"/>
    <x v="0"/>
    <n v="0.23390243902439026"/>
    <n v="15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90.456521739130437"/>
    <x v="1"/>
    <n v="1.46"/>
    <n v="92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72.172043010752688"/>
    <x v="1"/>
    <n v="2.6848000000000001"/>
    <n v="186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77.934782608695656"/>
    <x v="1"/>
    <n v="5.9749999999999996"/>
    <n v="138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38.065134099616856"/>
    <x v="1"/>
    <n v="1.5769841269841269"/>
    <n v="261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57.936123348017624"/>
    <x v="0"/>
    <n v="0.31201660735468567"/>
    <n v="45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49.794392523364486"/>
    <x v="1"/>
    <n v="3.1341176470588237"/>
    <n v="107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54.050251256281406"/>
    <x v="1"/>
    <n v="3.7089655172413791"/>
    <n v="199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0.002721335268504"/>
    <x v="1"/>
    <n v="3.6266447368421053"/>
    <n v="5512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70.127906976744185"/>
    <x v="1"/>
    <n v="1.2308163265306122"/>
    <n v="86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26.996228786926462"/>
    <x v="0"/>
    <n v="0.76766756032171579"/>
    <n v="318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51.990606936416185"/>
    <x v="1"/>
    <n v="2.3362012987012988"/>
    <n v="2768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56.416666666666664"/>
    <x v="1"/>
    <n v="1.8053333333333332"/>
    <n v="48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101.63218390804597"/>
    <x v="1"/>
    <n v="2.5262857142857142"/>
    <n v="8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5.005291005291006"/>
    <x v="3"/>
    <n v="0.27176538240368026"/>
    <n v="1890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32.016393442622949"/>
    <x v="2"/>
    <n v="1.2706571242680547E-2"/>
    <n v="61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82.021647307286173"/>
    <x v="1"/>
    <n v="3.0400978473581213"/>
    <n v="1894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37.957446808510639"/>
    <x v="1"/>
    <n v="1.3723076923076922"/>
    <n v="282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51.533333333333331"/>
    <x v="0"/>
    <n v="0.32208333333333333"/>
    <n v="15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81.198275862068968"/>
    <x v="1"/>
    <n v="2.4151282051282053"/>
    <n v="116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40.030075187969928"/>
    <x v="0"/>
    <n v="0.96799999999999997"/>
    <n v="13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89.939759036144579"/>
    <x v="1"/>
    <n v="10.664285714285715"/>
    <n v="83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96.692307692307693"/>
    <x v="1"/>
    <n v="3.2588888888888889"/>
    <n v="91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25.010989010989011"/>
    <x v="1"/>
    <n v="1.7070000000000001"/>
    <n v="546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36.987277353689571"/>
    <x v="1"/>
    <n v="5.8144"/>
    <n v="393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73.012609117361791"/>
    <x v="0"/>
    <n v="0.91520972644376897"/>
    <n v="2062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68.240601503759393"/>
    <x v="1"/>
    <n v="1.0804761904761904"/>
    <n v="13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52.310344827586206"/>
    <x v="0"/>
    <n v="0.18728395061728395"/>
    <n v="29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61.765151515151516"/>
    <x v="0"/>
    <n v="0.83193877551020412"/>
    <n v="132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25.027559055118111"/>
    <x v="1"/>
    <n v="7.0633333333333335"/>
    <n v="254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06.28804347826087"/>
    <x v="3"/>
    <n v="0.17446030330062445"/>
    <n v="184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75.07386363636364"/>
    <x v="1"/>
    <n v="2.0973015873015872"/>
    <n v="176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39.970802919708028"/>
    <x v="0"/>
    <n v="0.97785714285714287"/>
    <n v="13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39.982195845697326"/>
    <x v="1"/>
    <n v="16.842500000000001"/>
    <n v="33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101.01541850220265"/>
    <x v="0"/>
    <n v="0.54402135231316728"/>
    <n v="908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76.813084112149539"/>
    <x v="1"/>
    <n v="4.5661111111111108"/>
    <n v="107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71.7"/>
    <x v="0"/>
    <n v="9.8219178082191785E-2"/>
    <n v="10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33.28125"/>
    <x v="3"/>
    <n v="0.16384615384615384"/>
    <n v="32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43.923497267759565"/>
    <x v="1"/>
    <n v="13.396666666666667"/>
    <n v="183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.004712041884815"/>
    <x v="0"/>
    <n v="0.35650077760497667"/>
    <n v="1910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88.21052631578948"/>
    <x v="0"/>
    <n v="0.54950819672131146"/>
    <n v="3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65.240384615384613"/>
    <x v="0"/>
    <n v="0.94236111111111109"/>
    <n v="104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69.958333333333329"/>
    <x v="1"/>
    <n v="1.4391428571428571"/>
    <n v="72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39.877551020408163"/>
    <x v="0"/>
    <n v="0.51421052631578945"/>
    <n v="49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0.05"/>
    <n v="1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41.023728813559323"/>
    <x v="1"/>
    <n v="13.446666666666667"/>
    <n v="295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98.914285714285711"/>
    <x v="0"/>
    <n v="0.31844940867279897"/>
    <n v="245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7.78125"/>
    <x v="0"/>
    <n v="0.82617647058823529"/>
    <n v="32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80.767605633802816"/>
    <x v="1"/>
    <n v="5.4614285714285717"/>
    <n v="142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94.28235294117647"/>
    <x v="1"/>
    <n v="2.8621428571428571"/>
    <n v="85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3.428571428571431"/>
    <x v="0"/>
    <n v="7.9076923076923072E-2"/>
    <n v="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65.968133535660087"/>
    <x v="1"/>
    <n v="1.3213677811550153"/>
    <n v="659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109.04109589041096"/>
    <x v="0"/>
    <n v="0.74077834179357027"/>
    <n v="803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41.16"/>
    <x v="3"/>
    <n v="0.75292682926829269"/>
    <n v="75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99.125"/>
    <x v="0"/>
    <n v="0.20333333333333334"/>
    <n v="16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105.88429752066116"/>
    <x v="1"/>
    <n v="2.0336507936507937"/>
    <n v="121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48.996525921966864"/>
    <x v="1"/>
    <n v="3.1022842639593908"/>
    <n v="3742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"/>
    <x v="1"/>
    <n v="3.9531818181818181"/>
    <n v="223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31.022556390977442"/>
    <x v="1"/>
    <n v="2.9471428571428571"/>
    <n v="133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103.87096774193549"/>
    <x v="0"/>
    <n v="0.33894736842105261"/>
    <n v="31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59.268518518518519"/>
    <x v="0"/>
    <n v="0.66677083333333331"/>
    <n v="108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42.3"/>
    <x v="0"/>
    <n v="0.19227272727272726"/>
    <n v="30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53.117647058823529"/>
    <x v="0"/>
    <n v="0.15842105263157893"/>
    <n v="17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50.796875"/>
    <x v="3"/>
    <n v="0.38702380952380955"/>
    <n v="64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1.15"/>
    <x v="0"/>
    <n v="9.5876777251184833E-2"/>
    <n v="80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65.000810372771468"/>
    <x v="0"/>
    <n v="0.94144366197183094"/>
    <n v="2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37.998645510835914"/>
    <x v="1"/>
    <n v="1.6656234096692113"/>
    <n v="516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82.615384615384613"/>
    <x v="0"/>
    <n v="0.24134831460674158"/>
    <n v="26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37.941368078175898"/>
    <x v="1"/>
    <n v="1.6405633802816901"/>
    <n v="307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80.780821917808225"/>
    <x v="0"/>
    <n v="0.90723076923076929"/>
    <n v="73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25.984375"/>
    <x v="0"/>
    <n v="0.46194444444444444"/>
    <n v="12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0.363636363636363"/>
    <x v="0"/>
    <n v="0.38538461538461538"/>
    <n v="3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54.004916018025398"/>
    <x v="1"/>
    <n v="1.3356231003039514"/>
    <n v="2441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101.78672985781991"/>
    <x v="2"/>
    <n v="0.22896588486140726"/>
    <n v="21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45.003610108303249"/>
    <x v="1"/>
    <n v="1.8495548961424333"/>
    <n v="138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77.068421052631578"/>
    <x v="1"/>
    <n v="4.4372727272727275"/>
    <n v="190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88.076595744680844"/>
    <x v="1"/>
    <n v="1.999806763285024"/>
    <n v="470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47.035573122529641"/>
    <x v="1"/>
    <n v="1.2395833333333333"/>
    <n v="253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10.99550763701707"/>
    <x v="1"/>
    <n v="1.8661329305135952"/>
    <n v="1113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87.003066141042481"/>
    <x v="1"/>
    <n v="1.1428538550057536"/>
    <n v="2283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63.994402985074629"/>
    <x v="0"/>
    <n v="0.97032531824611035"/>
    <n v="1072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05.9945205479452"/>
    <x v="1"/>
    <n v="1.2281904761904763"/>
    <n v="1095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73.989349112426041"/>
    <x v="1"/>
    <n v="1.7914326647564469"/>
    <n v="1690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4.02004626060139"/>
    <x v="3"/>
    <n v="0.79951577402787966"/>
    <n v="1297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88.966921119592882"/>
    <x v="0"/>
    <n v="0.94242587601078165"/>
    <n v="393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76.990453460620529"/>
    <x v="0"/>
    <n v="0.84669291338582675"/>
    <n v="1257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97.146341463414629"/>
    <x v="0"/>
    <n v="0.66521920668058454"/>
    <n v="328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33.013605442176868"/>
    <x v="0"/>
    <n v="0.53922222222222227"/>
    <n v="147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99.950602409638549"/>
    <x v="0"/>
    <n v="0.41983299595141699"/>
    <n v="830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69.966767371601208"/>
    <x v="0"/>
    <n v="0.14694796954314721"/>
    <n v="331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110.32"/>
    <x v="0"/>
    <n v="0.34475"/>
    <n v="25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66.005235602094245"/>
    <x v="1"/>
    <n v="14.007777777777777"/>
    <n v="191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41.005742176284812"/>
    <x v="0"/>
    <n v="0.71770351758793971"/>
    <n v="3483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103.96316359696641"/>
    <x v="0"/>
    <n v="0.53074115044247783"/>
    <n v="923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0.05"/>
    <n v="1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47.009935419771487"/>
    <x v="1"/>
    <n v="1.2770715249662619"/>
    <n v="2013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29.606060606060606"/>
    <x v="0"/>
    <n v="0.34892857142857142"/>
    <n v="33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81.010569583088667"/>
    <x v="1"/>
    <n v="4.105982142857143"/>
    <n v="1703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94.35"/>
    <x v="1"/>
    <n v="1.2373770491803278"/>
    <n v="80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26.058139534883722"/>
    <x v="2"/>
    <n v="0.58973684210526311"/>
    <n v="8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85.775000000000006"/>
    <x v="0"/>
    <n v="0.36892473118279567"/>
    <n v="40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03.73170731707317"/>
    <x v="1"/>
    <n v="1.8491304347826087"/>
    <n v="41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49.826086956521742"/>
    <x v="0"/>
    <n v="0.11814432989690722"/>
    <n v="2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63.893048128342244"/>
    <x v="1"/>
    <n v="2.9870000000000001"/>
    <n v="187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47.002434782608695"/>
    <x v="1"/>
    <n v="2.2635175879396985"/>
    <n v="287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08.47727272727273"/>
    <x v="1"/>
    <n v="1.7356363636363636"/>
    <n v="8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72.015706806282722"/>
    <x v="1"/>
    <n v="3.7175675675675675"/>
    <n v="191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59.928057553956833"/>
    <x v="1"/>
    <n v="1.601923076923077"/>
    <n v="139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78.209677419354833"/>
    <x v="1"/>
    <n v="16.163333333333334"/>
    <n v="186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104.77678571428571"/>
    <x v="1"/>
    <n v="7.3343749999999996"/>
    <n v="112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105.52475247524752"/>
    <x v="1"/>
    <n v="5.9211111111111112"/>
    <n v="101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24.933333333333334"/>
    <x v="0"/>
    <n v="0.18888888888888888"/>
    <n v="75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69.873786407766985"/>
    <x v="1"/>
    <n v="2.7680769230769231"/>
    <n v="206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95.733766233766232"/>
    <x v="1"/>
    <n v="2.730185185185185"/>
    <n v="154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29.997485752598056"/>
    <x v="1"/>
    <n v="1.593633125556545"/>
    <n v="596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59.011948529411768"/>
    <x v="0"/>
    <n v="0.67869978858350954"/>
    <n v="2176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84.757396449704146"/>
    <x v="1"/>
    <n v="15.915555555555555"/>
    <n v="169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8.010921177587846"/>
    <x v="1"/>
    <n v="7.3018222222222224"/>
    <n v="210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50.05215419501134"/>
    <x v="0"/>
    <n v="0.13185782556750297"/>
    <n v="441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9.16"/>
    <x v="0"/>
    <n v="0.54777777777777781"/>
    <n v="25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93.702290076335885"/>
    <x v="1"/>
    <n v="3.6102941176470589"/>
    <n v="131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40.14173228346457"/>
    <x v="0"/>
    <n v="0.10257545271629778"/>
    <n v="12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70.090140845070422"/>
    <x v="0"/>
    <n v="0.13962962962962963"/>
    <n v="355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66.181818181818187"/>
    <x v="0"/>
    <n v="0.40444444444444444"/>
    <n v="44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47.714285714285715"/>
    <x v="1"/>
    <n v="1.6032"/>
    <n v="84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62.896774193548389"/>
    <x v="1"/>
    <n v="1.8394339622641509"/>
    <n v="155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86.611940298507463"/>
    <x v="0"/>
    <n v="0.63769230769230767"/>
    <n v="67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75.126984126984127"/>
    <x v="1"/>
    <n v="2.2538095238095237"/>
    <n v="189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41.004167534903104"/>
    <x v="1"/>
    <n v="1.7200961538461539"/>
    <n v="4799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50.007915567282325"/>
    <x v="1"/>
    <n v="1.4616709511568124"/>
    <n v="1137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96.960674157303373"/>
    <x v="0"/>
    <n v="0.76423616236162362"/>
    <n v="1068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100.93160377358491"/>
    <x v="0"/>
    <n v="0.39261467889908258"/>
    <n v="424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89.227586206896547"/>
    <x v="3"/>
    <n v="0.11270034843205574"/>
    <n v="145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87.979166666666671"/>
    <x v="1"/>
    <n v="1.2211084337349398"/>
    <n v="1152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89.54"/>
    <x v="1"/>
    <n v="1.8654166666666667"/>
    <n v="50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29.09271523178808"/>
    <x v="0"/>
    <n v="7.27317880794702E-2"/>
    <n v="151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42.006218905472636"/>
    <x v="0"/>
    <n v="0.65642371234207963"/>
    <n v="1608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47.004903563255965"/>
    <x v="1"/>
    <n v="2.2896178343949045"/>
    <n v="3059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110.44117647058823"/>
    <x v="1"/>
    <n v="4.6937499999999996"/>
    <n v="3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41.990909090909092"/>
    <x v="1"/>
    <n v="1.3011267605633803"/>
    <n v="220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48.012468827930178"/>
    <x v="1"/>
    <n v="1.6705422993492407"/>
    <n v="1604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31.019823788546255"/>
    <x v="1"/>
    <n v="1.738641975308642"/>
    <n v="454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99.203252032520325"/>
    <x v="1"/>
    <n v="7.1776470588235295"/>
    <n v="123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6.022316684378325"/>
    <x v="0"/>
    <n v="0.63850976361767731"/>
    <n v="941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0.02"/>
    <n v="1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46.060200668896321"/>
    <x v="1"/>
    <n v="15.302222222222222"/>
    <n v="299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73.650000000000006"/>
    <x v="0"/>
    <n v="0.40356164383561643"/>
    <n v="40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55.99336650082919"/>
    <x v="0"/>
    <n v="0.86220633299284988"/>
    <n v="3015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68.985695127402778"/>
    <x v="1"/>
    <n v="3.1558486707566464"/>
    <n v="2237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60.981609195402299"/>
    <x v="0"/>
    <n v="0.89618243243243245"/>
    <n v="435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10.98139534883721"/>
    <x v="1"/>
    <n v="1.8214503816793892"/>
    <n v="645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25"/>
    <x v="1"/>
    <n v="3.5588235294117645"/>
    <n v="484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78.759740259740255"/>
    <x v="1"/>
    <n v="1.3183695652173912"/>
    <n v="154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87.960784313725483"/>
    <x v="0"/>
    <n v="0.46315634218289087"/>
    <n v="714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49.987398739873989"/>
    <x v="2"/>
    <n v="0.36132726089785294"/>
    <n v="1111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99.524390243902445"/>
    <x v="1"/>
    <n v="1.0462820512820512"/>
    <n v="8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104.82089552238806"/>
    <x v="1"/>
    <n v="6.6885714285714286"/>
    <n v="134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108.01469237832875"/>
    <x v="2"/>
    <n v="0.62072823218997364"/>
    <n v="1089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28.998544660724033"/>
    <x v="0"/>
    <n v="0.84699787460148779"/>
    <n v="5497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30.028708133971293"/>
    <x v="0"/>
    <n v="0.11059030837004405"/>
    <n v="418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1.005559416261292"/>
    <x v="0"/>
    <n v="0.43838781575037145"/>
    <n v="1439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62.866666666666667"/>
    <x v="0"/>
    <n v="0.55470588235294116"/>
    <n v="15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47.005002501250623"/>
    <x v="0"/>
    <n v="0.57399511301160655"/>
    <n v="1999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26.997693638285604"/>
    <x v="1"/>
    <n v="1.2343497363796134"/>
    <n v="5203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68.329787234042556"/>
    <x v="1"/>
    <n v="1.2846"/>
    <n v="94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50.974576271186443"/>
    <x v="0"/>
    <n v="0.63989361702127656"/>
    <n v="118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54.024390243902438"/>
    <x v="1"/>
    <n v="1.2729885057471264"/>
    <n v="205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97.055555555555557"/>
    <x v="0"/>
    <n v="0.10638024357239513"/>
    <n v="162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24.867469879518072"/>
    <x v="0"/>
    <n v="0.40470588235294119"/>
    <n v="83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84.423913043478265"/>
    <x v="1"/>
    <n v="2.8766666666666665"/>
    <n v="9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47.091324200913242"/>
    <x v="1"/>
    <n v="5.7294444444444448"/>
    <n v="21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77.996041171813147"/>
    <x v="1"/>
    <n v="1.1290429799426933"/>
    <n v="2526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62.967871485943775"/>
    <x v="0"/>
    <n v="0.46387573964497042"/>
    <n v="74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81.006080449017773"/>
    <x v="3"/>
    <n v="0.90675916230366493"/>
    <n v="2138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5.321428571428569"/>
    <x v="0"/>
    <n v="0.67740740740740746"/>
    <n v="84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04.43617021276596"/>
    <x v="1"/>
    <n v="1.9249019607843136"/>
    <n v="9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69.989010989010993"/>
    <x v="0"/>
    <n v="0.82714285714285718"/>
    <n v="91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83.023989898989896"/>
    <x v="0"/>
    <n v="0.54163920922570019"/>
    <n v="79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90.3"/>
    <x v="3"/>
    <n v="0.16722222222222222"/>
    <n v="10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03.98131932282546"/>
    <x v="1"/>
    <n v="1.168766404199475"/>
    <n v="1713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54.931726907630519"/>
    <x v="1"/>
    <n v="10.521538461538462"/>
    <n v="24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51.921875"/>
    <x v="1"/>
    <n v="1.2307407407407407"/>
    <n v="1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60.02834008097166"/>
    <x v="1"/>
    <n v="1.7863855421686747"/>
    <n v="247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44.003488879197555"/>
    <x v="1"/>
    <n v="3.5528169014084505"/>
    <n v="2293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53.003513254551258"/>
    <x v="1"/>
    <n v="1.6190634146341463"/>
    <n v="3131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54.5"/>
    <x v="0"/>
    <n v="0.24914285714285714"/>
    <n v="32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75.04195804195804"/>
    <x v="1"/>
    <n v="1.9872222222222222"/>
    <n v="143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.911111111111111"/>
    <x v="3"/>
    <n v="0.34752688172043011"/>
    <n v="90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36.952702702702702"/>
    <x v="1"/>
    <n v="1.7641935483870967"/>
    <n v="296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63.170588235294119"/>
    <x v="1"/>
    <n v="5.1138095238095236"/>
    <n v="170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29.99462365591398"/>
    <x v="0"/>
    <n v="0.82044117647058823"/>
    <n v="186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86"/>
    <x v="3"/>
    <n v="0.24326030927835052"/>
    <n v="439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75.014876033057845"/>
    <x v="0"/>
    <n v="0.50482758620689661"/>
    <n v="6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101.19767441860465"/>
    <x v="1"/>
    <n v="9.67"/>
    <n v="86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0.04"/>
    <n v="1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29.001272669424118"/>
    <x v="1"/>
    <n v="1.2284501347708894"/>
    <n v="6286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98.225806451612897"/>
    <x v="0"/>
    <n v="0.63437500000000002"/>
    <n v="31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87.001693480101608"/>
    <x v="0"/>
    <n v="0.56331688596491225"/>
    <n v="1181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5.205128205128204"/>
    <x v="0"/>
    <n v="0.44074999999999998"/>
    <n v="39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37.001341561577675"/>
    <x v="1"/>
    <n v="1.1837253218884121"/>
    <n v="372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94.976947040498445"/>
    <x v="1"/>
    <n v="1.041243169398907"/>
    <n v="160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8.956521739130434"/>
    <x v="0"/>
    <n v="0.26640000000000003"/>
    <n v="4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55.993396226415094"/>
    <x v="1"/>
    <n v="3.5120118343195266"/>
    <n v="2120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54.038095238095238"/>
    <x v="0"/>
    <n v="0.90063492063492068"/>
    <n v="105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82.38"/>
    <x v="1"/>
    <n v="1.7162500000000001"/>
    <n v="50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66.997115384615384"/>
    <x v="1"/>
    <n v="1.4104655870445344"/>
    <n v="2080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107.91401869158878"/>
    <x v="0"/>
    <n v="0.30579449152542371"/>
    <n v="535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69.009501187648453"/>
    <x v="1"/>
    <n v="1.0816455696202532"/>
    <n v="21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39.006568144499177"/>
    <x v="1"/>
    <n v="1.3345505617977529"/>
    <n v="2436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10.3625"/>
    <x v="1"/>
    <n v="1.8785106382978722"/>
    <n v="80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94.857142857142861"/>
    <x v="1"/>
    <n v="3.32"/>
    <n v="42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.935251798561154"/>
    <x v="1"/>
    <n v="5.7521428571428572"/>
    <n v="139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101.25"/>
    <x v="0"/>
    <n v="0.40500000000000003"/>
    <n v="16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64.95597484276729"/>
    <x v="1"/>
    <n v="1.8442857142857143"/>
    <n v="15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7.00524934383202"/>
    <x v="1"/>
    <n v="2.8580555555555556"/>
    <n v="38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50.97422680412371"/>
    <x v="1"/>
    <n v="3.19"/>
    <n v="194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104.94260869565217"/>
    <x v="0"/>
    <n v="0.39234070221066319"/>
    <n v="575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84.028301886792448"/>
    <x v="1"/>
    <n v="1.7814000000000001"/>
    <n v="106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102.85915492957747"/>
    <x v="1"/>
    <n v="3.6515"/>
    <n v="142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39.962085308056871"/>
    <x v="1"/>
    <n v="1.1394594594594594"/>
    <n v="21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51.001785714285717"/>
    <x v="0"/>
    <n v="0.29828720626631855"/>
    <n v="1120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40.823008849557525"/>
    <x v="0"/>
    <n v="0.54270588235294115"/>
    <n v="113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58.999637155297535"/>
    <x v="1"/>
    <n v="2.3634156976744185"/>
    <n v="2756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71.156069364161851"/>
    <x v="1"/>
    <n v="5.1291666666666664"/>
    <n v="173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99.494252873563212"/>
    <x v="1"/>
    <n v="1.0065116279069768"/>
    <n v="87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103.98634590377114"/>
    <x v="0"/>
    <n v="0.81348423194303154"/>
    <n v="1538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76.555555555555557"/>
    <x v="0"/>
    <n v="0.16404761904761905"/>
    <n v="9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87.068592057761734"/>
    <x v="0"/>
    <n v="0.52774617067833696"/>
    <n v="55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48.99554707379135"/>
    <x v="1"/>
    <n v="2.6020608108108108"/>
    <n v="1572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42.969135802469133"/>
    <x v="0"/>
    <n v="0.30732891832229581"/>
    <n v="648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33.428571428571431"/>
    <x v="0"/>
    <n v="0.13500000000000001"/>
    <n v="2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83.982949701619773"/>
    <x v="1"/>
    <n v="1.7862556663644606"/>
    <n v="2346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101.41739130434783"/>
    <x v="1"/>
    <n v="2.2005660377358489"/>
    <n v="115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9.87058823529412"/>
    <x v="1"/>
    <n v="1.015108695652174"/>
    <n v="85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31.916666666666668"/>
    <x v="1"/>
    <n v="1.915"/>
    <n v="144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70.993450675399103"/>
    <x v="1"/>
    <n v="3.0534683098591549"/>
    <n v="244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77.026890756302521"/>
    <x v="3"/>
    <n v="0.23995287958115183"/>
    <n v="595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101.78125"/>
    <x v="1"/>
    <n v="7.2377777777777776"/>
    <n v="64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1.059701492537314"/>
    <x v="1"/>
    <n v="5.4736000000000002"/>
    <n v="268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68.02051282051282"/>
    <x v="1"/>
    <n v="4.1449999999999996"/>
    <n v="195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30.87037037037037"/>
    <x v="0"/>
    <n v="9.0696409140369975E-3"/>
    <n v="54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27.908333333333335"/>
    <x v="0"/>
    <n v="0.34173469387755101"/>
    <n v="120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79.994818652849744"/>
    <x v="0"/>
    <n v="0.239488107549121"/>
    <n v="579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38.003378378378379"/>
    <x v="0"/>
    <n v="0.48072649572649573"/>
    <n v="2072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e v="#DIV/0!"/>
    <x v="0"/>
    <n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59.990534521158132"/>
    <x v="0"/>
    <n v="0.70145182291666663"/>
    <n v="1796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37.037634408602152"/>
    <x v="1"/>
    <n v="5.2992307692307694"/>
    <n v="186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99.963043478260872"/>
    <x v="1"/>
    <n v="1.8032549019607844"/>
    <n v="460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111.6774193548387"/>
    <x v="0"/>
    <n v="0.92320000000000002"/>
    <n v="62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36.014409221902014"/>
    <x v="0"/>
    <n v="0.13901001112347053"/>
    <n v="347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66.010284810126578"/>
    <x v="1"/>
    <n v="9.2707777777777771"/>
    <n v="252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4.05263157894737"/>
    <x v="0"/>
    <n v="0.39857142857142858"/>
    <n v="19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52.999726551818434"/>
    <x v="1"/>
    <n v="1.1222929936305732"/>
    <n v="3657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95"/>
    <x v="0"/>
    <n v="0.70925816023738875"/>
    <n v="1258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70.908396946564892"/>
    <x v="1"/>
    <n v="1.1908974358974358"/>
    <n v="13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98.060773480662988"/>
    <x v="0"/>
    <n v="0.24017591339648173"/>
    <n v="362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53.046025104602514"/>
    <x v="1"/>
    <n v="1.3931868131868133"/>
    <n v="239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93.142857142857139"/>
    <x v="3"/>
    <n v="0.39277108433734942"/>
    <n v="35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58.945075757575758"/>
    <x v="3"/>
    <n v="0.22439077144917088"/>
    <n v="52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36.067669172932334"/>
    <x v="0"/>
    <n v="0.55779069767441858"/>
    <n v="133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63.030732860520096"/>
    <x v="0"/>
    <n v="0.42523125996810207"/>
    <n v="84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84.717948717948715"/>
    <x v="1"/>
    <n v="1.1200000000000001"/>
    <n v="78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62.2"/>
    <x v="0"/>
    <n v="7.0681818181818179E-2"/>
    <n v="10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97518330513255"/>
    <x v="1"/>
    <n v="1.0174563871693867"/>
    <n v="1773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106.4375"/>
    <x v="1"/>
    <n v="4.2575000000000003"/>
    <n v="32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29.975609756097562"/>
    <x v="1"/>
    <n v="1.4553947368421052"/>
    <n v="369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85.806282722513089"/>
    <x v="0"/>
    <n v="0.32453465346534655"/>
    <n v="19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.82022471910112"/>
    <x v="1"/>
    <n v="7.003333333333333"/>
    <n v="89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40.998484082870135"/>
    <x v="0"/>
    <n v="0.83904860392967939"/>
    <n v="1979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28.063492063492063"/>
    <x v="0"/>
    <n v="0.84190476190476193"/>
    <n v="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88.054421768707485"/>
    <x v="1"/>
    <n v="1.5595180722891566"/>
    <n v="147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31"/>
    <x v="0"/>
    <n v="0.99619450317124736"/>
    <n v="6080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90.337500000000006"/>
    <x v="0"/>
    <n v="0.80300000000000005"/>
    <n v="80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63.777777777777779"/>
    <x v="0"/>
    <n v="0.11254901960784314"/>
    <n v="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53.995515695067262"/>
    <x v="0"/>
    <n v="0.91740952380952379"/>
    <n v="178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48.993956043956047"/>
    <x v="2"/>
    <n v="0.95521156936261387"/>
    <n v="3640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63.857142857142854"/>
    <x v="1"/>
    <n v="5.0287499999999996"/>
    <n v="12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82.996393146979258"/>
    <x v="1"/>
    <n v="1.5924394463667819"/>
    <n v="221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55.08230452674897"/>
    <x v="0"/>
    <n v="0.15022446689113356"/>
    <n v="243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62.044554455445542"/>
    <x v="1"/>
    <n v="4.820384615384615"/>
    <n v="20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04.97857142857143"/>
    <x v="1"/>
    <n v="1.4996938775510205"/>
    <n v="140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94.044676806083643"/>
    <x v="1"/>
    <n v="1.1722156398104266"/>
    <n v="1052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44.007716049382715"/>
    <x v="0"/>
    <n v="0.37695968274950431"/>
    <n v="1296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92.467532467532465"/>
    <x v="0"/>
    <n v="0.72653061224489801"/>
    <n v="7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57.072874493927124"/>
    <x v="1"/>
    <n v="2.6598113207547169"/>
    <n v="24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109.07848101265823"/>
    <x v="0"/>
    <n v="0.24205617977528091"/>
    <n v="395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9.387755102040813"/>
    <x v="0"/>
    <n v="2.5064935064935064E-2"/>
    <n v="4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77.022222222222226"/>
    <x v="0"/>
    <n v="0.1632979976442874"/>
    <n v="180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92.166666666666671"/>
    <x v="1"/>
    <n v="2.7650000000000001"/>
    <n v="84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61.007063197026021"/>
    <x v="0"/>
    <n v="0.88803571428571426"/>
    <n v="2690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78.068181818181813"/>
    <x v="1"/>
    <n v="1.6357142857142857"/>
    <n v="88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80.75"/>
    <x v="1"/>
    <n v="9.69"/>
    <n v="156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59.991289782244557"/>
    <x v="1"/>
    <n v="2.7091376701966716"/>
    <n v="2985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110.03018372703411"/>
    <x v="1"/>
    <n v="2.8421355932203389"/>
    <n v="762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0.04"/>
    <n v="1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37.99856063332134"/>
    <x v="0"/>
    <n v="0.58632981676846196"/>
    <n v="2779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6.369565217391298"/>
    <x v="0"/>
    <n v="0.98511111111111116"/>
    <n v="92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72.978599221789878"/>
    <x v="0"/>
    <n v="0.43975381008206332"/>
    <n v="102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26.007220216606498"/>
    <x v="1"/>
    <n v="1.5166315789473683"/>
    <n v="554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104.36296296296297"/>
    <x v="1"/>
    <n v="2.2363492063492063"/>
    <n v="135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102.18852459016394"/>
    <x v="1"/>
    <n v="2.3975"/>
    <n v="122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54.117647058823529"/>
    <x v="1"/>
    <n v="1.9933333333333334"/>
    <n v="221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63.222222222222221"/>
    <x v="1"/>
    <n v="1.373448275862069"/>
    <n v="126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4.03228962818004"/>
    <x v="1"/>
    <n v="1.009696106362773"/>
    <n v="1022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49.994334277620396"/>
    <x v="1"/>
    <n v="7.9416000000000002"/>
    <n v="3177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56.015151515151516"/>
    <x v="1"/>
    <n v="3.6970000000000001"/>
    <n v="198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48.807692307692307"/>
    <x v="0"/>
    <n v="0.12818181818181817"/>
    <n v="26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60.082352941176474"/>
    <x v="1"/>
    <n v="1.3802702702702703"/>
    <n v="85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78.990502793296088"/>
    <x v="0"/>
    <n v="0.83813278008298753"/>
    <n v="1790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53.99499443826474"/>
    <x v="1"/>
    <n v="2.0460063224446787"/>
    <n v="3596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111.45945945945945"/>
    <x v="0"/>
    <n v="0.44344086021505374"/>
    <n v="37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60.922131147540981"/>
    <x v="1"/>
    <n v="2.1860294117647059"/>
    <n v="244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26.0015444015444"/>
    <x v="1"/>
    <n v="1.8603314917127072"/>
    <n v="5180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80.993208828522924"/>
    <x v="1"/>
    <n v="2.3733830845771142"/>
    <n v="589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4.995963302752294"/>
    <x v="1"/>
    <n v="3.0565384615384614"/>
    <n v="272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n v="0.94142857142857139"/>
    <n v="35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2.085106382978722"/>
    <x v="3"/>
    <n v="0.54400000000000004"/>
    <n v="94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24.986666666666668"/>
    <x v="1"/>
    <n v="1.1188059701492536"/>
    <n v="300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69.215277777777771"/>
    <x v="1"/>
    <n v="3.6914814814814814"/>
    <n v="144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93.944444444444443"/>
    <x v="0"/>
    <n v="0.62930372148859548"/>
    <n v="558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98.40625"/>
    <x v="0"/>
    <n v="0.6492783505154639"/>
    <n v="64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41.783783783783782"/>
    <x v="3"/>
    <n v="0.18853658536585366"/>
    <n v="37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65.991836734693877"/>
    <x v="0"/>
    <n v="0.1675440414507772"/>
    <n v="24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72.05747126436782"/>
    <x v="1"/>
    <n v="1.0111290322580646"/>
    <n v="87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48.003209242618745"/>
    <x v="1"/>
    <n v="3.4150228310502282"/>
    <n v="3116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54.098591549295776"/>
    <x v="0"/>
    <n v="0.64016666666666666"/>
    <n v="7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107.88095238095238"/>
    <x v="0"/>
    <n v="0.5208045977011494"/>
    <n v="42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67.034103410341032"/>
    <x v="1"/>
    <n v="3.2240211640211642"/>
    <n v="909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64.01425914445133"/>
    <x v="1"/>
    <n v="1.1950810185185186"/>
    <n v="161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96.066176470588232"/>
    <x v="1"/>
    <n v="1.4679775280898877"/>
    <n v="136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51.184615384615384"/>
    <x v="1"/>
    <n v="9.5057142857142853"/>
    <n v="130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43.92307692307692"/>
    <x v="0"/>
    <n v="0.72893617021276591"/>
    <n v="156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91.021198830409361"/>
    <x v="0"/>
    <n v="0.7900824873096447"/>
    <n v="1368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50.127450980392155"/>
    <x v="0"/>
    <n v="0.64721518987341775"/>
    <n v="102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67.720930232558146"/>
    <x v="0"/>
    <n v="0.82028169014084507"/>
    <n v="8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61.03921568627451"/>
    <x v="1"/>
    <n v="10.376666666666667"/>
    <n v="102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80.011857707509876"/>
    <x v="0"/>
    <n v="0.12910076530612244"/>
    <n v="253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47.001497753369947"/>
    <x v="1"/>
    <n v="1.5484210526315789"/>
    <n v="4006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1.127388535031841"/>
    <x v="0"/>
    <n v="7.0991735537190084E-2"/>
    <n v="157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89.99079189686924"/>
    <x v="1"/>
    <n v="2.0852773826458035"/>
    <n v="162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43.032786885245905"/>
    <x v="0"/>
    <n v="0.99683544303797467"/>
    <n v="18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67.997714808043881"/>
    <x v="1"/>
    <n v="2.0159756097560977"/>
    <n v="218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73.004566210045667"/>
    <x v="1"/>
    <n v="1.6209032258064515"/>
    <n v="2409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62.341463414634148"/>
    <x v="0"/>
    <n v="3.6436208125445471E-2"/>
    <n v="82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0.05"/>
    <n v="1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67.103092783505161"/>
    <x v="1"/>
    <n v="2.0663492063492064"/>
    <n v="1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79.978947368421046"/>
    <x v="1"/>
    <n v="1.2823628691983122"/>
    <n v="1140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62.176470588235297"/>
    <x v="1"/>
    <n v="1.1966037735849056"/>
    <n v="102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53.005950297514879"/>
    <x v="1"/>
    <n v="1.7073055242390078"/>
    <n v="2857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57.738317757009348"/>
    <x v="1"/>
    <n v="1.8721212121212121"/>
    <n v="107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40.03125"/>
    <x v="1"/>
    <n v="1.8838235294117647"/>
    <n v="160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81.016591928251117"/>
    <x v="1"/>
    <n v="1.3129869186046512"/>
    <n v="2230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35.047468354430379"/>
    <x v="1"/>
    <n v="2.8397435897435899"/>
    <n v="316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02.92307692307692"/>
    <x v="1"/>
    <n v="1.2041999999999999"/>
    <n v="117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27.998126756166094"/>
    <x v="1"/>
    <n v="4.1905607476635511"/>
    <n v="6406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75.733333333333334"/>
    <x v="3"/>
    <n v="0.13853658536585367"/>
    <n v="15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45.026041666666664"/>
    <x v="1"/>
    <n v="1.3943548387096774"/>
    <n v="192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73.615384615384613"/>
    <x v="1"/>
    <n v="1.74"/>
    <n v="26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56.991701244813278"/>
    <x v="1"/>
    <n v="1.5549056603773586"/>
    <n v="723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85.223529411764702"/>
    <x v="1"/>
    <n v="1.7044705882352942"/>
    <n v="170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50.962184873949582"/>
    <x v="1"/>
    <n v="1.8951562500000001"/>
    <n v="238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63.563636363636363"/>
    <x v="1"/>
    <n v="2.4971428571428573"/>
    <n v="55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80.999165275459092"/>
    <x v="0"/>
    <n v="0.48860523665659616"/>
    <n v="1198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86.044753086419746"/>
    <x v="0"/>
    <n v="0.28461970393057684"/>
    <n v="648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90.0390625"/>
    <x v="1"/>
    <n v="2.6802325581395348"/>
    <n v="128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74.006063432835816"/>
    <x v="1"/>
    <n v="6.1980078125000002"/>
    <n v="2144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92.4375"/>
    <x v="0"/>
    <n v="3.1301587301587303E-2"/>
    <n v="6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55.999257333828446"/>
    <x v="1"/>
    <n v="1.5992152704135738"/>
    <n v="2693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32.983796296296298"/>
    <x v="1"/>
    <n v="2.793921568627451"/>
    <n v="432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93.596774193548384"/>
    <x v="0"/>
    <n v="0.77373333333333338"/>
    <n v="62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69.867724867724874"/>
    <x v="1"/>
    <n v="2.0632812500000002"/>
    <n v="189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72.129870129870127"/>
    <x v="1"/>
    <n v="6.9424999999999999"/>
    <n v="154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30.041666666666668"/>
    <x v="1"/>
    <n v="1.5178947368421052"/>
    <n v="96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73.968000000000004"/>
    <x v="0"/>
    <n v="0.64582072176949945"/>
    <n v="750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8.65517241379311"/>
    <x v="3"/>
    <n v="0.62873684210526315"/>
    <n v="87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59.992164544564154"/>
    <x v="1"/>
    <n v="3.1039864864864866"/>
    <n v="3063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111.15827338129496"/>
    <x v="2"/>
    <n v="0.42859916782246882"/>
    <n v="278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53.038095238095238"/>
    <x v="0"/>
    <n v="0.83119402985074631"/>
    <n v="105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55.985524728588658"/>
    <x v="3"/>
    <n v="0.78531302876480547"/>
    <n v="1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69.986760812003524"/>
    <x v="1"/>
    <n v="1.1409352517985611"/>
    <n v="2266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48.998079877112133"/>
    <x v="0"/>
    <n v="0.64537683358624176"/>
    <n v="2604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103.84615384615384"/>
    <x v="0"/>
    <n v="0.79411764705882348"/>
    <n v="6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99.127659574468083"/>
    <x v="0"/>
    <n v="0.11419117647058824"/>
    <n v="94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107.37777777777778"/>
    <x v="2"/>
    <n v="0.56186046511627907"/>
    <n v="45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76.922178988326849"/>
    <x v="0"/>
    <n v="0.16501669449081802"/>
    <n v="257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58.128865979381445"/>
    <x v="1"/>
    <n v="1.1996808510638297"/>
    <n v="194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03.73643410852713"/>
    <x v="1"/>
    <n v="1.4545652173913044"/>
    <n v="129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87.962666666666664"/>
    <x v="1"/>
    <n v="2.2138255033557046"/>
    <n v="375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28"/>
    <x v="0"/>
    <n v="0.48396694214876035"/>
    <n v="29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37.999361294443261"/>
    <x v="0"/>
    <n v="0.92911504424778757"/>
    <n v="4697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29.999313893653515"/>
    <x v="0"/>
    <n v="0.88599797365754818"/>
    <n v="29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103.5"/>
    <x v="0"/>
    <n v="0.41399999999999998"/>
    <n v="18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85.994467496542185"/>
    <x v="3"/>
    <n v="0.63056795131845844"/>
    <n v="723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98.011627906976742"/>
    <x v="0"/>
    <n v="0.48482333607230893"/>
    <n v="60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0.02"/>
    <n v="1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44.994570837642193"/>
    <x v="0"/>
    <n v="0.88479410269445857"/>
    <n v="3868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31.012224938875306"/>
    <x v="1"/>
    <n v="1.2684"/>
    <n v="409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59.970085470085472"/>
    <x v="1"/>
    <n v="23.388333333333332"/>
    <n v="234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8.9973474801061"/>
    <x v="1"/>
    <n v="5.0838857142857146"/>
    <n v="3016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50.045454545454547"/>
    <x v="1"/>
    <n v="1.9147826086956521"/>
    <n v="264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98.966269841269835"/>
    <x v="0"/>
    <n v="0.42127533783783783"/>
    <n v="504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58.857142857142854"/>
    <x v="0"/>
    <n v="8.2400000000000001E-2"/>
    <n v="1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81.010256410256417"/>
    <x v="3"/>
    <n v="0.60064638783269964"/>
    <n v="390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76.013333333333335"/>
    <x v="0"/>
    <n v="0.47232808616404309"/>
    <n v="750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96.597402597402592"/>
    <x v="0"/>
    <n v="0.81736263736263737"/>
    <n v="77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76.957446808510639"/>
    <x v="0"/>
    <n v="0.54187265917603"/>
    <n v="752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67.984732824427482"/>
    <x v="0"/>
    <n v="0.97868131868131869"/>
    <n v="131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88.781609195402297"/>
    <x v="0"/>
    <n v="0.77239999999999998"/>
    <n v="8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24.99623706491063"/>
    <x v="0"/>
    <n v="0.33464735516372796"/>
    <n v="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44.922794117647058"/>
    <x v="1"/>
    <n v="2.3958823529411766"/>
    <n v="27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79.400000000000006"/>
    <x v="3"/>
    <n v="0.64032258064516134"/>
    <n v="25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29.009546539379475"/>
    <x v="1"/>
    <n v="1.7615942028985507"/>
    <n v="419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73.59210526315789"/>
    <x v="0"/>
    <n v="0.20338181818181819"/>
    <n v="76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107.97038864898211"/>
    <x v="1"/>
    <n v="3.5864754098360656"/>
    <n v="162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68.987284287011803"/>
    <x v="1"/>
    <n v="4.6885802469135802"/>
    <n v="1101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11.02236719478098"/>
    <x v="1"/>
    <n v="1.220563524590164"/>
    <n v="1073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24.997515808491418"/>
    <x v="0"/>
    <n v="0.55931783729156137"/>
    <n v="442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2.155172413793103"/>
    <x v="0"/>
    <n v="0.43660714285714286"/>
    <n v="58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47.003284072249592"/>
    <x v="3"/>
    <n v="0.33538371411833628"/>
    <n v="1218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36.0392749244713"/>
    <x v="1"/>
    <n v="1.2297938144329896"/>
    <n v="331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01.03760683760684"/>
    <x v="1"/>
    <n v="1.8974959871589085"/>
    <n v="1170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39.927927927927925"/>
    <x v="0"/>
    <n v="0.83622641509433959"/>
    <n v="111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83.158139534883716"/>
    <x v="3"/>
    <n v="0.17968844221105529"/>
    <n v="215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39.97520661157025"/>
    <x v="1"/>
    <n v="10.365"/>
    <n v="363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47.993908629441627"/>
    <x v="0"/>
    <n v="0.97405219780219776"/>
    <n v="2955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95.978877489438744"/>
    <x v="0"/>
    <n v="0.86386203150461705"/>
    <n v="1657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78.728155339805824"/>
    <x v="1"/>
    <n v="1.5016666666666667"/>
    <n v="10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56.081632653061227"/>
    <x v="1"/>
    <n v="3.5843478260869563"/>
    <n v="14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69.090909090909093"/>
    <x v="1"/>
    <n v="5.4285714285714288"/>
    <n v="110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102.05291576673866"/>
    <x v="0"/>
    <n v="0.67500714285714281"/>
    <n v="92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07.32089552238806"/>
    <x v="1"/>
    <n v="1.9174666666666667"/>
    <n v="134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51.970260223048328"/>
    <x v="1"/>
    <n v="9.32"/>
    <n v="269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71.137142857142862"/>
    <x v="1"/>
    <n v="4.2927586206896553"/>
    <n v="175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6.49275362318841"/>
    <x v="1"/>
    <n v="1.0065753424657535"/>
    <n v="6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42.93684210526316"/>
    <x v="1"/>
    <n v="2.266111111111111"/>
    <n v="190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30.037974683544302"/>
    <x v="1"/>
    <n v="1.4238"/>
    <n v="237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70.623376623376629"/>
    <x v="0"/>
    <n v="0.90633333333333332"/>
    <n v="77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6.016018306636155"/>
    <x v="0"/>
    <n v="0.63966740576496672"/>
    <n v="1748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96.911392405063296"/>
    <x v="0"/>
    <n v="0.84131868131868137"/>
    <n v="79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62.867346938775512"/>
    <x v="1"/>
    <n v="1.3393478260869565"/>
    <n v="196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108.98537682789652"/>
    <x v="0"/>
    <n v="0.59042047531992692"/>
    <n v="88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26.999314599040439"/>
    <x v="1"/>
    <n v="1.5280062063615205"/>
    <n v="7295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65.004147943311438"/>
    <x v="1"/>
    <n v="4.466912114014252"/>
    <n v="2893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111.51785714285714"/>
    <x v="0"/>
    <n v="0.8439189189189189"/>
    <n v="56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0.03"/>
    <n v="1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10.99268292682927"/>
    <x v="1"/>
    <n v="1.7502692307692307"/>
    <n v="820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6.746987951807228"/>
    <x v="0"/>
    <n v="0.54137931034482756"/>
    <n v="83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97.020608439646708"/>
    <x v="1"/>
    <n v="3.1187381703470032"/>
    <n v="203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92.08620689655173"/>
    <x v="1"/>
    <n v="1.2278160919540231"/>
    <n v="116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82.986666666666665"/>
    <x v="0"/>
    <n v="0.99026517383618151"/>
    <n v="202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03.03791821561339"/>
    <x v="1"/>
    <n v="1.278468634686347"/>
    <n v="1345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68.922619047619051"/>
    <x v="1"/>
    <n v="1.5861643835616439"/>
    <n v="168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87.737226277372258"/>
    <x v="1"/>
    <n v="7.0705882352941174"/>
    <n v="137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75.021505376344081"/>
    <x v="1"/>
    <n v="1.4238775510204082"/>
    <n v="186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50.863999999999997"/>
    <x v="1"/>
    <n v="1.4786046511627906"/>
    <n v="125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90"/>
    <x v="0"/>
    <n v="0.20322580645161289"/>
    <n v="14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72.896039603960389"/>
    <x v="1"/>
    <n v="18.40625"/>
    <n v="202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08.48543689320388"/>
    <x v="1"/>
    <n v="1.6194202898550725"/>
    <n v="103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101.98095238095237"/>
    <x v="1"/>
    <n v="4.7282077922077921"/>
    <n v="1785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44.009146341463413"/>
    <x v="0"/>
    <n v="0.24466101694915254"/>
    <n v="656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65.942675159235662"/>
    <x v="1"/>
    <n v="5.1764999999999999"/>
    <n v="157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.987387387387386"/>
    <x v="1"/>
    <n v="2.4764285714285714"/>
    <n v="555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28.003367003367003"/>
    <x v="1"/>
    <n v="1.0020481927710843"/>
    <n v="297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85.829268292682926"/>
    <x v="1"/>
    <n v="1.53"/>
    <n v="12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84.921052631578945"/>
    <x v="3"/>
    <n v="0.37091954022988505"/>
    <n v="38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90.483333333333334"/>
    <x v="3"/>
    <n v="4.3923948220064728E-2"/>
    <n v="60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25.00197628458498"/>
    <x v="1"/>
    <n v="1.5650721649484536"/>
    <n v="3036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92.013888888888886"/>
    <x v="1"/>
    <n v="2.704081632653061"/>
    <n v="144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93.066115702479337"/>
    <x v="1"/>
    <n v="1.3405952380952382"/>
    <n v="121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61.008145363408524"/>
    <x v="0"/>
    <n v="0.50398033126293995"/>
    <n v="1596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92.036259541984734"/>
    <x v="3"/>
    <n v="0.88815837937384901"/>
    <n v="52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81.132596685082873"/>
    <x v="1"/>
    <n v="1.65"/>
    <n v="181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73.5"/>
    <x v="0"/>
    <n v="0.17499999999999999"/>
    <n v="10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85.221311475409834"/>
    <x v="1"/>
    <n v="1.8566071428571429"/>
    <n v="1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110.96825396825396"/>
    <x v="1"/>
    <n v="4.1266319444444441"/>
    <n v="1071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32.968036529680369"/>
    <x v="3"/>
    <n v="0.90249999999999997"/>
    <n v="21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6.005352363960753"/>
    <x v="0"/>
    <n v="0.91984615384615387"/>
    <n v="112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84.96632653061225"/>
    <x v="1"/>
    <n v="5.2700632911392402"/>
    <n v="980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25.007462686567163"/>
    <x v="1"/>
    <n v="3.1914285714285713"/>
    <n v="536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65.998995479658461"/>
    <x v="1"/>
    <n v="3.5418867924528303"/>
    <n v="199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87.34482758620689"/>
    <x v="3"/>
    <n v="0.32896103896103895"/>
    <n v="2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27.933333333333334"/>
    <x v="1"/>
    <n v="1.358918918918919"/>
    <n v="180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103.8"/>
    <x v="0"/>
    <n v="2.0843373493975904E-2"/>
    <n v="15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31.937172774869111"/>
    <x v="0"/>
    <n v="0.61"/>
    <n v="19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99.5"/>
    <x v="0"/>
    <n v="0.30037735849056602"/>
    <n v="16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08.84615384615384"/>
    <x v="1"/>
    <n v="11.791666666666666"/>
    <n v="130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0.76229508196721"/>
    <x v="1"/>
    <n v="11.260833333333334"/>
    <n v="122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29.647058823529413"/>
    <x v="0"/>
    <n v="0.12923076923076923"/>
    <n v="17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101.71428571428571"/>
    <x v="1"/>
    <n v="7.12"/>
    <n v="140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61.5"/>
    <x v="0"/>
    <n v="0.30304347826086958"/>
    <n v="34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35"/>
    <x v="1"/>
    <n v="2.1250896057347672"/>
    <n v="3388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40.049999999999997"/>
    <x v="1"/>
    <n v="2.2885714285714287"/>
    <n v="280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110.97231270358306"/>
    <x v="3"/>
    <n v="0.34959979476654696"/>
    <n v="614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36.959016393442624"/>
    <x v="1"/>
    <n v="1.5729069767441861"/>
    <n v="36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0.0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30.974074074074075"/>
    <x v="1"/>
    <n v="2.3230555555555554"/>
    <n v="270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47.035087719298247"/>
    <x v="3"/>
    <n v="0.92448275862068963"/>
    <n v="11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88.065693430656935"/>
    <x v="1"/>
    <n v="2.5670212765957445"/>
    <n v="13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37.005616224648989"/>
    <x v="1"/>
    <n v="1.6847017045454546"/>
    <n v="3205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26.027777777777779"/>
    <x v="1"/>
    <n v="1.6657777777777778"/>
    <n v="288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67.817567567567565"/>
    <x v="1"/>
    <n v="7.7207692307692311"/>
    <n v="148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9.964912280701753"/>
    <x v="1"/>
    <n v="4.0685714285714285"/>
    <n v="114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110.01646903820817"/>
    <x v="1"/>
    <n v="5.6420608108108112"/>
    <n v="1518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89.964678178963894"/>
    <x v="0"/>
    <n v="0.6842686567164179"/>
    <n v="127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79.009523809523813"/>
    <x v="0"/>
    <n v="0.34351966873706002"/>
    <n v="210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86.867469879518069"/>
    <x v="1"/>
    <n v="6.5545454545454547"/>
    <n v="166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62.04"/>
    <x v="1"/>
    <n v="1.7725714285714285"/>
    <n v="100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26.970212765957445"/>
    <x v="1"/>
    <n v="1.1317857142857144"/>
    <n v="23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54.121621621621621"/>
    <x v="1"/>
    <n v="7.2818181818181822"/>
    <n v="148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41.035353535353536"/>
    <x v="1"/>
    <n v="2.0833333333333335"/>
    <n v="198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55.052419354838712"/>
    <x v="0"/>
    <n v="0.31171232876712329"/>
    <n v="248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107.93762183235867"/>
    <x v="0"/>
    <n v="0.56967078189300413"/>
    <n v="513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73.92"/>
    <x v="1"/>
    <n v="2.31"/>
    <n v="150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31.995894428152493"/>
    <x v="0"/>
    <n v="0.86867834394904464"/>
    <n v="3410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53.898148148148145"/>
    <x v="1"/>
    <n v="2.7074418604651163"/>
    <n v="216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106.5"/>
    <x v="3"/>
    <n v="0.49446428571428569"/>
    <n v="26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32.999805409612762"/>
    <x v="1"/>
    <n v="1.1335962566844919"/>
    <n v="5139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43.00254993625159"/>
    <x v="1"/>
    <n v="1.9055555555555554"/>
    <n v="235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86.858974358974365"/>
    <x v="1"/>
    <n v="1.355"/>
    <n v="78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96.8"/>
    <x v="0"/>
    <n v="0.10297872340425532"/>
    <n v="10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32.995456610631528"/>
    <x v="0"/>
    <n v="0.65544223826714798"/>
    <n v="2201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68.028106508875737"/>
    <x v="0"/>
    <n v="0.49026652452025588"/>
    <n v="676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58.867816091954026"/>
    <x v="1"/>
    <n v="7.8792307692307695"/>
    <n v="174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105.04572803850782"/>
    <x v="0"/>
    <n v="0.80306347746090156"/>
    <n v="831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33.054878048780488"/>
    <x v="1"/>
    <n v="1.0629411764705883"/>
    <n v="164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78.821428571428569"/>
    <x v="3"/>
    <n v="0.50735632183908042"/>
    <n v="56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68.204968944099377"/>
    <x v="1"/>
    <n v="2.153137254901961"/>
    <n v="161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75.731884057971016"/>
    <x v="1"/>
    <n v="1.4122972972972974"/>
    <n v="138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30.996070133010882"/>
    <x v="1"/>
    <n v="1.1533745781777278"/>
    <n v="3308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01.88188976377953"/>
    <x v="1"/>
    <n v="1.9311940298507462"/>
    <n v="127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52.879227053140099"/>
    <x v="1"/>
    <n v="7.2973333333333334"/>
    <n v="207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71.005820721769496"/>
    <x v="0"/>
    <n v="0.99663398692810456"/>
    <n v="859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102.38709677419355"/>
    <x v="2"/>
    <n v="0.88166666666666671"/>
    <n v="31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74.466666666666669"/>
    <x v="0"/>
    <n v="0.37233333333333335"/>
    <n v="45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51.009883198562441"/>
    <x v="3"/>
    <n v="0.30540075309306081"/>
    <n v="1113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90"/>
    <x v="0"/>
    <n v="0.25714285714285712"/>
    <n v="6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97.142857142857139"/>
    <x v="0"/>
    <n v="0.34"/>
    <n v="7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72.071823204419886"/>
    <x v="1"/>
    <n v="11.859090909090909"/>
    <n v="181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75.236363636363635"/>
    <x v="1"/>
    <n v="1.2539393939393939"/>
    <n v="110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32.967741935483872"/>
    <x v="0"/>
    <n v="0.14394366197183098"/>
    <n v="31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07"/>
    <x v="0"/>
    <n v="0.54807692307692313"/>
    <n v="78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45.037837837837834"/>
    <x v="1"/>
    <n v="1.0963157894736841"/>
    <n v="185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52.958677685950413"/>
    <x v="1"/>
    <n v="1.8847058823529412"/>
    <n v="121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60.017959183673469"/>
    <x v="0"/>
    <n v="0.87008284023668636"/>
    <n v="1225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0.0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44.028301886792455"/>
    <x v="1"/>
    <n v="2.0291304347826089"/>
    <n v="106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86.028169014084511"/>
    <x v="1"/>
    <n v="1.9703225806451612"/>
    <n v="142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28.012875536480685"/>
    <x v="1"/>
    <n v="1.07"/>
    <n v="233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32.050458715596328"/>
    <x v="1"/>
    <n v="2.6873076923076922"/>
    <n v="21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73.611940298507463"/>
    <x v="0"/>
    <n v="0.50845360824742269"/>
    <n v="67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08.71052631578948"/>
    <x v="1"/>
    <n v="11.802857142857142"/>
    <n v="76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42.97674418604651"/>
    <x v="1"/>
    <n v="2.64"/>
    <n v="43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83.315789473684205"/>
    <x v="0"/>
    <n v="0.30442307692307691"/>
    <n v="19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42"/>
    <x v="0"/>
    <n v="0.62880681818181816"/>
    <n v="2108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55.927601809954751"/>
    <x v="1"/>
    <n v="1.9312499999999999"/>
    <n v="22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105.03681885125184"/>
    <x v="0"/>
    <n v="0.77102702702702708"/>
    <n v="679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48"/>
    <x v="1"/>
    <n v="2.2552763819095478"/>
    <n v="2805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112.66176470588235"/>
    <x v="1"/>
    <n v="2.3940625"/>
    <n v="68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81.944444444444443"/>
    <x v="0"/>
    <n v="0.921875"/>
    <n v="36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64.049180327868854"/>
    <x v="1"/>
    <n v="1.3023333333333333"/>
    <n v="183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106.39097744360902"/>
    <x v="1"/>
    <n v="6.1521739130434785"/>
    <n v="133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76.011249497790274"/>
    <x v="1"/>
    <n v="3.687953216374269"/>
    <n v="2489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11.07246376811594"/>
    <x v="1"/>
    <n v="10.948571428571428"/>
    <n v="69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95.936170212765958"/>
    <x v="0"/>
    <n v="0.50662921348314605"/>
    <n v="47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43.043010752688176"/>
    <x v="1"/>
    <n v="8.0060000000000002"/>
    <n v="279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67.966666666666669"/>
    <x v="1"/>
    <n v="2.9128571428571428"/>
    <n v="210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89.991428571428571"/>
    <x v="1"/>
    <n v="3.4996666666666667"/>
    <n v="2100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58.095238095238095"/>
    <x v="1"/>
    <n v="3.5707317073170732"/>
    <n v="252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83.996875000000003"/>
    <x v="1"/>
    <n v="1.2648941176470587"/>
    <n v="1280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88.853503184713375"/>
    <x v="1"/>
    <n v="3.875"/>
    <n v="157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65.963917525773198"/>
    <x v="1"/>
    <n v="4.5703571428571426"/>
    <n v="1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74.804878048780495"/>
    <x v="1"/>
    <n v="2.6669565217391304"/>
    <n v="82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.98571428571428"/>
    <x v="0"/>
    <n v="0.69"/>
    <n v="70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32.006493506493506"/>
    <x v="0"/>
    <n v="0.51343749999999999"/>
    <n v="154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64.727272727272734"/>
    <x v="0"/>
    <n v="1.1710526315789473E-2"/>
    <n v="22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24.998110087408456"/>
    <x v="1"/>
    <n v="1.089773429454171"/>
    <n v="4233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104.97764070932922"/>
    <x v="1"/>
    <n v="3.1517592592592591"/>
    <n v="1297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64.987878787878785"/>
    <x v="1"/>
    <n v="1.5769117647058823"/>
    <n v="16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94.352941176470594"/>
    <x v="1"/>
    <n v="1.5380821917808218"/>
    <n v="119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44.001706484641637"/>
    <x v="0"/>
    <n v="0.89738979118329465"/>
    <n v="1758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64.744680851063833"/>
    <x v="0"/>
    <n v="0.75135802469135804"/>
    <n v="94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4.00667779632721"/>
    <x v="1"/>
    <n v="8.5288135593220336"/>
    <n v="1797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34.061302681992338"/>
    <x v="1"/>
    <n v="1.3890625000000001"/>
    <n v="261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93.273885350318466"/>
    <x v="1"/>
    <n v="1.9018181818181819"/>
    <n v="15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32.998301726577978"/>
    <x v="1"/>
    <n v="1.0024333619948409"/>
    <n v="35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83.812903225806451"/>
    <x v="1"/>
    <n v="1.4275824175824177"/>
    <n v="155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63.992424242424242"/>
    <x v="1"/>
    <n v="5.6313333333333331"/>
    <n v="13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81.909090909090907"/>
    <x v="0"/>
    <n v="0.30715909090909088"/>
    <n v="33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3.053191489361708"/>
    <x v="3"/>
    <n v="0.99397727272727276"/>
    <n v="94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01.98449039881831"/>
    <x v="1"/>
    <n v="1.9754935622317598"/>
    <n v="1354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105.9375"/>
    <x v="1"/>
    <n v="5.085"/>
    <n v="48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101.58181818181818"/>
    <x v="1"/>
    <n v="2.3774468085106384"/>
    <n v="110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62.970930232558139"/>
    <x v="1"/>
    <n v="3.3846875000000001"/>
    <n v="172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29.045602605863191"/>
    <x v="1"/>
    <n v="1.3308955223880596"/>
    <n v="307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0.0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77.924999999999997"/>
    <x v="1"/>
    <n v="2.0779999999999998"/>
    <n v="160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80.806451612903231"/>
    <x v="0"/>
    <n v="0.51122448979591839"/>
    <n v="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76.006816632583508"/>
    <x v="1"/>
    <n v="6.5205847953216374"/>
    <n v="1467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72.993613824192337"/>
    <x v="1"/>
    <n v="1.1363099415204678"/>
    <n v="2662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53"/>
    <x v="1"/>
    <n v="1.0237606837606839"/>
    <n v="452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54.164556962025316"/>
    <x v="1"/>
    <n v="3.5658333333333334"/>
    <n v="158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32.946666666666665"/>
    <x v="1"/>
    <n v="1.3986792452830188"/>
    <n v="22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79.371428571428567"/>
    <x v="0"/>
    <n v="0.69450000000000001"/>
    <n v="35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41.174603174603178"/>
    <x v="0"/>
    <n v="0.35534246575342465"/>
    <n v="63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77.430769230769229"/>
    <x v="1"/>
    <n v="2.5165000000000002"/>
    <n v="65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57.159509202453989"/>
    <x v="1"/>
    <n v="1.0587500000000001"/>
    <n v="163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77.17647058823529"/>
    <x v="1"/>
    <n v="1.8742857142857143"/>
    <n v="85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24.953917050691246"/>
    <x v="1"/>
    <n v="3.8678571428571429"/>
    <n v="217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97.18"/>
    <x v="1"/>
    <n v="3.4707142857142856"/>
    <n v="150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46.000916870415651"/>
    <x v="1"/>
    <n v="1.8582098765432098"/>
    <n v="3272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88.023385300668153"/>
    <x v="3"/>
    <n v="0.43241247264770238"/>
    <n v="898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25.99"/>
    <x v="1"/>
    <n v="1.6243749999999999"/>
    <n v="300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02.69047619047619"/>
    <x v="1"/>
    <n v="1.8484285714285715"/>
    <n v="126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72.958174904942965"/>
    <x v="0"/>
    <n v="0.23703520691785052"/>
    <n v="526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57.190082644628099"/>
    <x v="0"/>
    <n v="0.89870129870129867"/>
    <n v="121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84.013793103448279"/>
    <x v="1"/>
    <n v="2.7260419580419581"/>
    <n v="2320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98.666666666666671"/>
    <x v="1"/>
    <n v="1.7004255319148935"/>
    <n v="8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42.007419183889773"/>
    <x v="1"/>
    <n v="1.8828503562945369"/>
    <n v="1887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2.002753556677376"/>
    <x v="1"/>
    <n v="3.4693532338308457"/>
    <n v="4358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81.567164179104481"/>
    <x v="0"/>
    <n v="0.6917721518987342"/>
    <n v="67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37.035087719298247"/>
    <x v="0"/>
    <n v="0.25433734939759034"/>
    <n v="5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103.033360455655"/>
    <x v="0"/>
    <n v="0.77400977995110021"/>
    <n v="1229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84.333333333333329"/>
    <x v="0"/>
    <n v="0.37481481481481482"/>
    <n v="12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102.60377358490567"/>
    <x v="1"/>
    <n v="5.4379999999999997"/>
    <n v="53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79.992129246064621"/>
    <x v="1"/>
    <n v="2.2852189349112426"/>
    <n v="2414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70.055309734513273"/>
    <x v="0"/>
    <n v="0.38948339483394834"/>
    <n v="452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"/>
    <x v="1"/>
    <n v="3.7"/>
    <n v="80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41.911917098445599"/>
    <x v="1"/>
    <n v="2.3791176470588233"/>
    <n v="193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57.992576882290564"/>
    <x v="0"/>
    <n v="0.64036299765807958"/>
    <n v="1886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40.942307692307693"/>
    <x v="1"/>
    <n v="1.1827777777777777"/>
    <n v="52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69.9972602739726"/>
    <x v="0"/>
    <n v="0.84824037184594958"/>
    <n v="1825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73.838709677419359"/>
    <x v="0"/>
    <n v="0.29346153846153844"/>
    <n v="31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41.979310344827589"/>
    <x v="1"/>
    <n v="2.0989655172413793"/>
    <n v="290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77.93442622950819"/>
    <x v="1"/>
    <n v="1.697857142857143"/>
    <n v="122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06.01972789115646"/>
    <x v="1"/>
    <n v="1.1595907738095239"/>
    <n v="1470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47.018181818181816"/>
    <x v="1"/>
    <n v="2.5859999999999999"/>
    <n v="165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76.016483516483518"/>
    <x v="1"/>
    <n v="2.3058333333333332"/>
    <n v="18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54.120603015075375"/>
    <x v="1"/>
    <n v="1.2821428571428573"/>
    <n v="199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57.285714285714285"/>
    <x v="1"/>
    <n v="1.8870588235294117"/>
    <n v="56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103.81308411214954"/>
    <x v="0"/>
    <n v="6.9511889862327911E-2"/>
    <n v="107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105.02602739726028"/>
    <x v="1"/>
    <n v="7.7443434343434348"/>
    <n v="1460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90.259259259259252"/>
    <x v="0"/>
    <n v="0.27693181818181817"/>
    <n v="27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76.978705978705975"/>
    <x v="0"/>
    <n v="0.52479620323841425"/>
    <n v="1221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102.60162601626017"/>
    <x v="1"/>
    <n v="4.0709677419354842"/>
    <n v="123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0.02"/>
    <n v="1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55.0062893081761"/>
    <x v="1"/>
    <n v="1.5617857142857143"/>
    <n v="159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32.127272727272725"/>
    <x v="1"/>
    <n v="2.5242857142857145"/>
    <n v="110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50.642857142857146"/>
    <x v="2"/>
    <n v="1.729268292682927E-2"/>
    <n v="1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49.6875"/>
    <x v="0"/>
    <n v="0.12230769230769231"/>
    <n v="16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54.894067796610166"/>
    <x v="1"/>
    <n v="1.6398734177215191"/>
    <n v="23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46.931937172774866"/>
    <x v="1"/>
    <n v="1.6298181818181818"/>
    <n v="191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44.951219512195124"/>
    <x v="0"/>
    <n v="0.20252747252747252"/>
    <n v="41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0.99898322318251"/>
    <x v="1"/>
    <n v="3.1924083769633507"/>
    <n v="3934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107.7625"/>
    <x v="1"/>
    <n v="4.7894444444444444"/>
    <n v="80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02.07770270270271"/>
    <x v="3"/>
    <n v="0.19556634304207121"/>
    <n v="296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24.976190476190474"/>
    <x v="1"/>
    <n v="1.9894827586206896"/>
    <n v="462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.944134078212286"/>
    <x v="1"/>
    <n v="7.95"/>
    <n v="179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67.946462715105156"/>
    <x v="0"/>
    <n v="0.50621082621082625"/>
    <n v="523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26.070921985815602"/>
    <x v="0"/>
    <n v="0.57437499999999997"/>
    <n v="141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05.0032154340836"/>
    <x v="1"/>
    <n v="1.5562827640984909"/>
    <n v="186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25.826923076923077"/>
    <x v="0"/>
    <n v="0.36297297297297298"/>
    <n v="52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77.666666666666671"/>
    <x v="2"/>
    <n v="0.58250000000000002"/>
    <n v="2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57.82692307692308"/>
    <x v="1"/>
    <n v="2.3739473684210526"/>
    <n v="156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92.955555555555549"/>
    <x v="0"/>
    <n v="0.58750000000000002"/>
    <n v="225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37.945098039215686"/>
    <x v="1"/>
    <n v="1.8256603773584905"/>
    <n v="255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31.842105263157894"/>
    <x v="0"/>
    <n v="7.5436408977556111E-3"/>
    <n v="38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40"/>
    <x v="1"/>
    <n v="1.7595330739299611"/>
    <n v="2261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101.1"/>
    <x v="1"/>
    <n v="2.3788235294117648"/>
    <n v="40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84.006989951944078"/>
    <x v="1"/>
    <n v="4.8805076142131982"/>
    <n v="2289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103.41538461538461"/>
    <x v="1"/>
    <n v="2.2406666666666668"/>
    <n v="65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05.13333333333334"/>
    <x v="0"/>
    <n v="0.18126436781609195"/>
    <n v="15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89.21621621621621"/>
    <x v="0"/>
    <n v="0.45847222222222223"/>
    <n v="37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51.995234312946785"/>
    <x v="1"/>
    <n v="1.1731541218637993"/>
    <n v="3777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64.956521739130437"/>
    <x v="1"/>
    <n v="2.173090909090909"/>
    <n v="18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46.235294117647058"/>
    <x v="1"/>
    <n v="1.1228571428571428"/>
    <n v="85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51.151785714285715"/>
    <x v="0"/>
    <n v="0.72518987341772156"/>
    <n v="112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33.909722222222221"/>
    <x v="1"/>
    <n v="2.1230434782608696"/>
    <n v="144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92.016298633017882"/>
    <x v="1"/>
    <n v="2.3974657534246577"/>
    <n v="19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07.42857142857143"/>
    <x v="1"/>
    <n v="1.8193548387096774"/>
    <n v="105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75.848484848484844"/>
    <x v="1"/>
    <n v="1.6413114754098361"/>
    <n v="132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80.476190476190482"/>
    <x v="0"/>
    <n v="1.6375968992248063E-2"/>
    <n v="21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86.978483606557376"/>
    <x v="3"/>
    <n v="0.49643859649122807"/>
    <n v="9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5.13541666666667"/>
    <x v="1"/>
    <n v="1.0970652173913042"/>
    <n v="96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57.298507462686565"/>
    <x v="0"/>
    <n v="0.49217948717948717"/>
    <n v="67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93.348484848484844"/>
    <x v="2"/>
    <n v="0.62232323232323228"/>
    <n v="66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71.987179487179489"/>
    <x v="0"/>
    <n v="0.1305813953488372"/>
    <n v="78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92.611940298507463"/>
    <x v="0"/>
    <n v="0.64635416666666667"/>
    <n v="67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04.99122807017544"/>
    <x v="1"/>
    <n v="1.5958666666666668"/>
    <n v="11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30.958174904942965"/>
    <x v="0"/>
    <n v="0.81420000000000003"/>
    <n v="263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3.001182732111175"/>
    <x v="0"/>
    <n v="0.32444767441860467"/>
    <n v="1691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84.187845303867405"/>
    <x v="0"/>
    <n v="9.9141184124918666E-2"/>
    <n v="181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73.92307692307692"/>
    <x v="0"/>
    <n v="0.26694444444444443"/>
    <n v="13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36.987499999999997"/>
    <x v="3"/>
    <n v="0.62957446808510642"/>
    <n v="160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46.896551724137929"/>
    <x v="1"/>
    <n v="1.6135593220338984"/>
    <n v="203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0.05"/>
    <n v="1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2.02437459910199"/>
    <x v="1"/>
    <n v="10.969379310344827"/>
    <n v="155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45.007502206531335"/>
    <x v="3"/>
    <n v="0.70094158075601376"/>
    <n v="2266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94.285714285714292"/>
    <x v="0"/>
    <n v="0.6"/>
    <n v="21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101.02325581395348"/>
    <x v="1"/>
    <n v="3.6709859154929578"/>
    <n v="15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97.037499999999994"/>
    <x v="1"/>
    <n v="11.09"/>
    <n v="80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43.00963855421687"/>
    <x v="0"/>
    <n v="0.19028784648187633"/>
    <n v="830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94.916030534351151"/>
    <x v="1"/>
    <n v="1.2687755102040816"/>
    <n v="13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2.151785714285708"/>
    <x v="1"/>
    <n v="7.3463636363636367"/>
    <n v="112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1.007692307692309"/>
    <x v="0"/>
    <n v="4.5731034482758622E-2"/>
    <n v="130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0.85054545454545449"/>
    <n v="5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43.87096774193548"/>
    <x v="1"/>
    <n v="1.1929824561403508"/>
    <n v="155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40.063909774436091"/>
    <x v="1"/>
    <n v="2.9602777777777778"/>
    <n v="26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43.833333333333336"/>
    <x v="0"/>
    <n v="0.84694915254237291"/>
    <n v="114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84.92903225806451"/>
    <x v="1"/>
    <n v="3.5578378378378379"/>
    <n v="155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41.067632850241544"/>
    <x v="1"/>
    <n v="3.8640909090909092"/>
    <n v="2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54.971428571428568"/>
    <x v="1"/>
    <n v="7.9223529411764702"/>
    <n v="245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77.010807374443743"/>
    <x v="1"/>
    <n v="1.3703393665158372"/>
    <n v="157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71.201754385964918"/>
    <x v="1"/>
    <n v="3.3820833333333336"/>
    <n v="114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91.935483870967744"/>
    <x v="1"/>
    <n v="1.0822784810126582"/>
    <n v="93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97.069023569023571"/>
    <x v="0"/>
    <n v="0.60757639620653314"/>
    <n v="594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58.916666666666664"/>
    <x v="0"/>
    <n v="0.27725490196078434"/>
    <n v="2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58.015466983938133"/>
    <x v="1"/>
    <n v="2.283934426229508"/>
    <n v="1681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103.87301587301587"/>
    <x v="0"/>
    <n v="0.21615194054500414"/>
    <n v="252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93.46875"/>
    <x v="1"/>
    <n v="3.73875"/>
    <n v="32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61.970370370370368"/>
    <x v="1"/>
    <n v="1.5492592592592593"/>
    <n v="135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92.042857142857144"/>
    <x v="1"/>
    <n v="3.2214999999999998"/>
    <n v="140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7.268656716417908"/>
    <x v="0"/>
    <n v="0.73957142857142855"/>
    <n v="6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93.923913043478265"/>
    <x v="1"/>
    <n v="8.641"/>
    <n v="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84.969458128078813"/>
    <x v="1"/>
    <n v="1.432624584717608"/>
    <n v="1015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105.97035040431267"/>
    <x v="0"/>
    <n v="0.40281762295081969"/>
    <n v="742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36.969040247678016"/>
    <x v="1"/>
    <n v="1.7822388059701493"/>
    <n v="323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1.533333333333331"/>
    <x v="0"/>
    <n v="0.84930555555555554"/>
    <n v="75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80.999140154772135"/>
    <x v="1"/>
    <n v="1.4593648334624323"/>
    <n v="2326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26.010498687664043"/>
    <x v="1"/>
    <n v="1.5246153846153847"/>
    <n v="38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25.998410896708286"/>
    <x v="0"/>
    <n v="0.67129542790152408"/>
    <n v="4405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34.173913043478258"/>
    <x v="0"/>
    <n v="0.40307692307692305"/>
    <n v="92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8.002083333333335"/>
    <x v="1"/>
    <n v="2.1679032258064517"/>
    <n v="480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76.546875"/>
    <x v="0"/>
    <n v="0.52117021276595743"/>
    <n v="64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3.053097345132741"/>
    <x v="1"/>
    <n v="4.9958333333333336"/>
    <n v="226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106.859375"/>
    <x v="0"/>
    <n v="0.87679487179487181"/>
    <n v="64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46.020746887966808"/>
    <x v="1"/>
    <n v="1.131734693877551"/>
    <n v="241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100.17424242424242"/>
    <x v="1"/>
    <n v="4.2654838709677421"/>
    <n v="13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101.44"/>
    <x v="3"/>
    <n v="0.77632653061224488"/>
    <n v="75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87.972684085510693"/>
    <x v="0"/>
    <n v="0.52496810772501767"/>
    <n v="842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74.995594713656388"/>
    <x v="1"/>
    <n v="1.5746762589928058"/>
    <n v="2043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42.982142857142854"/>
    <x v="0"/>
    <n v="0.72939393939393937"/>
    <n v="112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33.115107913669064"/>
    <x v="3"/>
    <n v="0.60565789473684206"/>
    <n v="139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101.13101604278074"/>
    <x v="0"/>
    <n v="0.5679129129129129"/>
    <n v="3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5.98841354723708"/>
    <x v="3"/>
    <n v="0.56542754275427543"/>
    <n v="1122"/>
    <x v="1"/>
    <s v="USD"/>
    <n v="1467176400"/>
    <n v="1467781200"/>
    <b v="0"/>
    <b v="0"/>
    <s v="food/food trucks"/>
    <x v="0"/>
    <x v="0"/>
  </r>
  <r>
    <m/>
    <x v="974"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D8627-2A31-4AD3-927B-3EF900F2A5D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0" name="[Range].[Date Created Conversion (Year)].[All]" cap="All"/>
    <pageField fld="3" hier="18" name="[Range].[Parent Category].[All]" cap="All"/>
  </pageFields>
  <dataFields count="1">
    <dataField name="Count of outcome" fld="2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68DEB-DA4F-4B2A-951E-BCEF2F55FBF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B16F8-5778-44EA-8CB2-888B75020D3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0671-C714-4499-8DE9-07EA7CAA2924}">
  <dimension ref="A1:E18"/>
  <sheetViews>
    <sheetView workbookViewId="0">
      <selection activeCell="A5" sqref="A5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2086</v>
      </c>
      <c r="B1" t="s" vm="1">
        <v>2087</v>
      </c>
    </row>
    <row r="2" spans="1:5" x14ac:dyDescent="0.3">
      <c r="A2" s="8" t="s">
        <v>2031</v>
      </c>
      <c r="B2" t="s" vm="2">
        <v>2087</v>
      </c>
    </row>
    <row r="4" spans="1:5" x14ac:dyDescent="0.3">
      <c r="A4" s="8" t="s">
        <v>2069</v>
      </c>
      <c r="B4" s="8" t="s">
        <v>2071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J8" sqref="J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1.19921875" style="6"/>
    <col min="6" max="6" width="16.09765625" bestFit="1" customWidth="1"/>
    <col min="8" max="8" width="14.19921875" style="5" hidden="1" customWidth="1"/>
    <col min="9" max="9" width="13" bestFit="1" customWidth="1"/>
    <col min="12" max="12" width="11.296875" bestFit="1" customWidth="1"/>
    <col min="13" max="13" width="22.69921875" style="12" bestFit="1" customWidth="1"/>
    <col min="14" max="14" width="11.19921875" bestFit="1" customWidth="1"/>
    <col min="15" max="15" width="20.796875" bestFit="1" customWidth="1"/>
    <col min="18" max="18" width="28" bestFit="1" customWidth="1"/>
    <col min="19" max="19" width="14.5" bestFit="1" customWidth="1"/>
    <col min="20" max="20" width="11.6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7" t="s">
        <v>2</v>
      </c>
      <c r="E1" s="7" t="s">
        <v>3</v>
      </c>
      <c r="F1" s="1" t="s">
        <v>2029</v>
      </c>
      <c r="G1" s="1" t="s">
        <v>4</v>
      </c>
      <c r="H1" s="4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0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 s="6">
        <v>100</v>
      </c>
      <c r="E2" s="6">
        <v>0</v>
      </c>
      <c r="F2" s="6" t="e">
        <f>(E2/I2)</f>
        <v>#DIV/0!</v>
      </c>
      <c r="G2" t="s">
        <v>14</v>
      </c>
      <c r="H2" s="5">
        <f>(E2/D2)</f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 s="6">
        <v>1400</v>
      </c>
      <c r="E3" s="6">
        <v>14560</v>
      </c>
      <c r="F3" s="6">
        <f t="shared" ref="F3:F66" si="0">(E3/I3)</f>
        <v>92.151898734177209</v>
      </c>
      <c r="G3" t="s">
        <v>20</v>
      </c>
      <c r="H3" s="5">
        <f t="shared" ref="H3:H66" si="1">(E3/D3)</f>
        <v>10.4</v>
      </c>
      <c r="I3">
        <v>158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 s="6">
        <v>108400</v>
      </c>
      <c r="E4" s="6">
        <v>142523</v>
      </c>
      <c r="F4" s="6">
        <f t="shared" si="0"/>
        <v>100.01614035087719</v>
      </c>
      <c r="G4" t="s">
        <v>20</v>
      </c>
      <c r="H4" s="5">
        <f t="shared" si="1"/>
        <v>1.3147878228782288</v>
      </c>
      <c r="I4">
        <v>1425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 s="6">
        <v>4200</v>
      </c>
      <c r="E5" s="6">
        <v>2477</v>
      </c>
      <c r="F5" s="6">
        <f t="shared" si="0"/>
        <v>103.20833333333333</v>
      </c>
      <c r="G5" t="s">
        <v>14</v>
      </c>
      <c r="H5" s="5">
        <f t="shared" si="1"/>
        <v>0.58976190476190471</v>
      </c>
      <c r="I5">
        <v>24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 s="6">
        <v>7600</v>
      </c>
      <c r="E6" s="6">
        <v>5265</v>
      </c>
      <c r="F6" s="6">
        <f t="shared" si="0"/>
        <v>99.339622641509436</v>
      </c>
      <c r="G6" t="s">
        <v>14</v>
      </c>
      <c r="H6" s="5">
        <f t="shared" si="1"/>
        <v>0.69276315789473686</v>
      </c>
      <c r="I6">
        <v>53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 s="6">
        <v>7600</v>
      </c>
      <c r="E7" s="6">
        <v>13195</v>
      </c>
      <c r="F7" s="6">
        <f t="shared" si="0"/>
        <v>75.833333333333329</v>
      </c>
      <c r="G7" t="s">
        <v>20</v>
      </c>
      <c r="H7" s="5">
        <f t="shared" si="1"/>
        <v>1.7361842105263159</v>
      </c>
      <c r="I7">
        <v>174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 s="6">
        <v>5200</v>
      </c>
      <c r="E8" s="6">
        <v>1090</v>
      </c>
      <c r="F8" s="6">
        <f t="shared" si="0"/>
        <v>60.555555555555557</v>
      </c>
      <c r="G8" t="s">
        <v>14</v>
      </c>
      <c r="H8" s="5">
        <f t="shared" si="1"/>
        <v>0.20961538461538462</v>
      </c>
      <c r="I8">
        <v>18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 s="6">
        <v>4500</v>
      </c>
      <c r="E9" s="6">
        <v>14741</v>
      </c>
      <c r="F9" s="6">
        <f t="shared" si="0"/>
        <v>64.93832599118943</v>
      </c>
      <c r="G9" t="s">
        <v>20</v>
      </c>
      <c r="H9" s="5">
        <f t="shared" si="1"/>
        <v>3.2757777777777779</v>
      </c>
      <c r="I9">
        <v>227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 s="6">
        <v>110100</v>
      </c>
      <c r="E10" s="6">
        <v>21946</v>
      </c>
      <c r="F10" s="6">
        <f t="shared" si="0"/>
        <v>30.997175141242938</v>
      </c>
      <c r="G10" t="s">
        <v>47</v>
      </c>
      <c r="H10" s="5">
        <f t="shared" si="1"/>
        <v>0.19932788374205268</v>
      </c>
      <c r="I10">
        <v>708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 s="6">
        <v>6200</v>
      </c>
      <c r="E11" s="6">
        <v>3208</v>
      </c>
      <c r="F11" s="6">
        <f t="shared" si="0"/>
        <v>72.909090909090907</v>
      </c>
      <c r="G11" t="s">
        <v>14</v>
      </c>
      <c r="H11" s="5">
        <f t="shared" si="1"/>
        <v>0.51741935483870971</v>
      </c>
      <c r="I11">
        <v>44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 s="6">
        <v>5200</v>
      </c>
      <c r="E12" s="6">
        <v>13838</v>
      </c>
      <c r="F12" s="6">
        <f t="shared" si="0"/>
        <v>62.9</v>
      </c>
      <c r="G12" t="s">
        <v>20</v>
      </c>
      <c r="H12" s="5">
        <f t="shared" si="1"/>
        <v>2.6611538461538462</v>
      </c>
      <c r="I12">
        <v>220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 s="6">
        <v>6300</v>
      </c>
      <c r="E13" s="6">
        <v>3030</v>
      </c>
      <c r="F13" s="6">
        <f t="shared" si="0"/>
        <v>112.22222222222223</v>
      </c>
      <c r="G13" t="s">
        <v>14</v>
      </c>
      <c r="H13" s="5">
        <f t="shared" si="1"/>
        <v>0.48095238095238096</v>
      </c>
      <c r="I13">
        <v>27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 s="6">
        <v>6300</v>
      </c>
      <c r="E14" s="6">
        <v>5629</v>
      </c>
      <c r="F14" s="6">
        <f t="shared" si="0"/>
        <v>102.34545454545454</v>
      </c>
      <c r="G14" t="s">
        <v>14</v>
      </c>
      <c r="H14" s="5">
        <f t="shared" si="1"/>
        <v>0.89349206349206345</v>
      </c>
      <c r="I14">
        <v>55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 s="6">
        <v>4200</v>
      </c>
      <c r="E15" s="6">
        <v>10295</v>
      </c>
      <c r="F15" s="6">
        <f t="shared" si="0"/>
        <v>105.05102040816327</v>
      </c>
      <c r="G15" t="s">
        <v>20</v>
      </c>
      <c r="H15" s="5">
        <f t="shared" si="1"/>
        <v>2.4511904761904764</v>
      </c>
      <c r="I15">
        <v>98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 s="6">
        <v>28200</v>
      </c>
      <c r="E16" s="6">
        <v>18829</v>
      </c>
      <c r="F16" s="6">
        <f t="shared" si="0"/>
        <v>94.144999999999996</v>
      </c>
      <c r="G16" t="s">
        <v>14</v>
      </c>
      <c r="H16" s="5">
        <f t="shared" si="1"/>
        <v>0.66769503546099296</v>
      </c>
      <c r="I16">
        <v>200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 s="6">
        <v>81200</v>
      </c>
      <c r="E17" s="6">
        <v>38414</v>
      </c>
      <c r="F17" s="6">
        <f t="shared" si="0"/>
        <v>84.986725663716811</v>
      </c>
      <c r="G17" t="s">
        <v>14</v>
      </c>
      <c r="H17" s="5">
        <f t="shared" si="1"/>
        <v>0.47307881773399013</v>
      </c>
      <c r="I17">
        <v>452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 s="6">
        <v>1700</v>
      </c>
      <c r="E18" s="6">
        <v>11041</v>
      </c>
      <c r="F18" s="6">
        <f t="shared" si="0"/>
        <v>110.41</v>
      </c>
      <c r="G18" t="s">
        <v>20</v>
      </c>
      <c r="H18" s="5">
        <f t="shared" si="1"/>
        <v>6.4947058823529416</v>
      </c>
      <c r="I18">
        <v>100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 s="6">
        <v>84600</v>
      </c>
      <c r="E19" s="6">
        <v>134845</v>
      </c>
      <c r="F19" s="6">
        <f t="shared" si="0"/>
        <v>107.96236989591674</v>
      </c>
      <c r="G19" t="s">
        <v>20</v>
      </c>
      <c r="H19" s="5">
        <f t="shared" si="1"/>
        <v>1.5939125295508274</v>
      </c>
      <c r="I19">
        <v>1249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 s="6">
        <v>9100</v>
      </c>
      <c r="E20" s="6">
        <v>6089</v>
      </c>
      <c r="F20" s="6">
        <f t="shared" si="0"/>
        <v>45.103703703703701</v>
      </c>
      <c r="G20" t="s">
        <v>74</v>
      </c>
      <c r="H20" s="5">
        <f t="shared" si="1"/>
        <v>0.66912087912087914</v>
      </c>
      <c r="I20">
        <v>135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 s="6">
        <v>62500</v>
      </c>
      <c r="E21" s="6">
        <v>30331</v>
      </c>
      <c r="F21" s="6">
        <f t="shared" si="0"/>
        <v>45.001483679525222</v>
      </c>
      <c r="G21" t="s">
        <v>14</v>
      </c>
      <c r="H21" s="5">
        <f t="shared" si="1"/>
        <v>0.48529600000000001</v>
      </c>
      <c r="I21">
        <v>674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 s="6">
        <v>131800</v>
      </c>
      <c r="E22" s="6">
        <v>147936</v>
      </c>
      <c r="F22" s="6">
        <f t="shared" si="0"/>
        <v>105.97134670487107</v>
      </c>
      <c r="G22" t="s">
        <v>20</v>
      </c>
      <c r="H22" s="5">
        <f t="shared" si="1"/>
        <v>1.1224279210925645</v>
      </c>
      <c r="I22">
        <v>1396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 s="6">
        <v>94000</v>
      </c>
      <c r="E23" s="6">
        <v>38533</v>
      </c>
      <c r="F23" s="6">
        <f t="shared" si="0"/>
        <v>69.055555555555557</v>
      </c>
      <c r="G23" t="s">
        <v>14</v>
      </c>
      <c r="H23" s="5">
        <f t="shared" si="1"/>
        <v>0.40992553191489361</v>
      </c>
      <c r="I23">
        <v>558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 s="6">
        <v>59100</v>
      </c>
      <c r="E24" s="6">
        <v>75690</v>
      </c>
      <c r="F24" s="6">
        <f t="shared" si="0"/>
        <v>85.044943820224717</v>
      </c>
      <c r="G24" t="s">
        <v>20</v>
      </c>
      <c r="H24" s="5">
        <f t="shared" si="1"/>
        <v>1.2807106598984772</v>
      </c>
      <c r="I24">
        <v>890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 s="6">
        <v>4500</v>
      </c>
      <c r="E25" s="6">
        <v>14942</v>
      </c>
      <c r="F25" s="6">
        <f t="shared" si="0"/>
        <v>105.22535211267606</v>
      </c>
      <c r="G25" t="s">
        <v>20</v>
      </c>
      <c r="H25" s="5">
        <f t="shared" si="1"/>
        <v>3.3204444444444445</v>
      </c>
      <c r="I25">
        <v>142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 s="6">
        <v>92400</v>
      </c>
      <c r="E26" s="6">
        <v>104257</v>
      </c>
      <c r="F26" s="6">
        <f t="shared" si="0"/>
        <v>39.003741114852225</v>
      </c>
      <c r="G26" t="s">
        <v>20</v>
      </c>
      <c r="H26" s="5">
        <f t="shared" si="1"/>
        <v>1.1283225108225108</v>
      </c>
      <c r="I26">
        <v>2673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 s="6">
        <v>5500</v>
      </c>
      <c r="E27" s="6">
        <v>11904</v>
      </c>
      <c r="F27" s="6">
        <f t="shared" si="0"/>
        <v>73.030674846625772</v>
      </c>
      <c r="G27" t="s">
        <v>20</v>
      </c>
      <c r="H27" s="5">
        <f t="shared" si="1"/>
        <v>2.1643636363636363</v>
      </c>
      <c r="I27">
        <v>163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 s="6">
        <v>107500</v>
      </c>
      <c r="E28" s="6">
        <v>51814</v>
      </c>
      <c r="F28" s="6">
        <f t="shared" si="0"/>
        <v>35.009459459459457</v>
      </c>
      <c r="G28" t="s">
        <v>74</v>
      </c>
      <c r="H28" s="5">
        <f t="shared" si="1"/>
        <v>0.4819906976744186</v>
      </c>
      <c r="I28">
        <v>1480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 s="6">
        <v>2000</v>
      </c>
      <c r="E29" s="6">
        <v>1599</v>
      </c>
      <c r="F29" s="6">
        <f t="shared" si="0"/>
        <v>106.6</v>
      </c>
      <c r="G29" t="s">
        <v>14</v>
      </c>
      <c r="H29" s="5">
        <f t="shared" si="1"/>
        <v>0.79949999999999999</v>
      </c>
      <c r="I29">
        <v>15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 s="6">
        <v>130800</v>
      </c>
      <c r="E30" s="6">
        <v>137635</v>
      </c>
      <c r="F30" s="6">
        <f t="shared" si="0"/>
        <v>61.997747747747745</v>
      </c>
      <c r="G30" t="s">
        <v>20</v>
      </c>
      <c r="H30" s="5">
        <f t="shared" si="1"/>
        <v>1.0522553516819573</v>
      </c>
      <c r="I30">
        <v>2220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 s="6">
        <v>45900</v>
      </c>
      <c r="E31" s="6">
        <v>150965</v>
      </c>
      <c r="F31" s="6">
        <f t="shared" si="0"/>
        <v>94.000622665006233</v>
      </c>
      <c r="G31" t="s">
        <v>20</v>
      </c>
      <c r="H31" s="5">
        <f t="shared" si="1"/>
        <v>3.2889978213507627</v>
      </c>
      <c r="I31">
        <v>1606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 s="6">
        <v>9000</v>
      </c>
      <c r="E32" s="6">
        <v>14455</v>
      </c>
      <c r="F32" s="6">
        <f t="shared" si="0"/>
        <v>112.05426356589147</v>
      </c>
      <c r="G32" t="s">
        <v>20</v>
      </c>
      <c r="H32" s="5">
        <f t="shared" si="1"/>
        <v>1.606111111111111</v>
      </c>
      <c r="I32">
        <v>129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 s="6">
        <v>3500</v>
      </c>
      <c r="E33" s="6">
        <v>10850</v>
      </c>
      <c r="F33" s="6">
        <f t="shared" si="0"/>
        <v>48.008849557522126</v>
      </c>
      <c r="G33" t="s">
        <v>20</v>
      </c>
      <c r="H33" s="5">
        <f t="shared" si="1"/>
        <v>3.1</v>
      </c>
      <c r="I33">
        <v>226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 s="6">
        <v>101000</v>
      </c>
      <c r="E34" s="6">
        <v>87676</v>
      </c>
      <c r="F34" s="6">
        <f t="shared" si="0"/>
        <v>38.004334633723452</v>
      </c>
      <c r="G34" t="s">
        <v>14</v>
      </c>
      <c r="H34" s="5">
        <f t="shared" si="1"/>
        <v>0.86807920792079207</v>
      </c>
      <c r="I34">
        <v>2307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 s="6">
        <v>50200</v>
      </c>
      <c r="E35" s="6">
        <v>189666</v>
      </c>
      <c r="F35" s="6">
        <f t="shared" si="0"/>
        <v>35.000184535892231</v>
      </c>
      <c r="G35" t="s">
        <v>20</v>
      </c>
      <c r="H35" s="5">
        <f t="shared" si="1"/>
        <v>3.7782071713147412</v>
      </c>
      <c r="I35">
        <v>5419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 s="6">
        <v>9300</v>
      </c>
      <c r="E36" s="6">
        <v>14025</v>
      </c>
      <c r="F36" s="6">
        <f t="shared" si="0"/>
        <v>85</v>
      </c>
      <c r="G36" t="s">
        <v>20</v>
      </c>
      <c r="H36" s="5">
        <f t="shared" si="1"/>
        <v>1.5080645161290323</v>
      </c>
      <c r="I36">
        <v>165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 s="6">
        <v>125500</v>
      </c>
      <c r="E37" s="6">
        <v>188628</v>
      </c>
      <c r="F37" s="6">
        <f t="shared" si="0"/>
        <v>95.993893129770996</v>
      </c>
      <c r="G37" t="s">
        <v>20</v>
      </c>
      <c r="H37" s="5">
        <f t="shared" si="1"/>
        <v>1.5030119521912351</v>
      </c>
      <c r="I37">
        <v>1965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 s="6">
        <v>700</v>
      </c>
      <c r="E38" s="6">
        <v>1101</v>
      </c>
      <c r="F38" s="6">
        <f t="shared" si="0"/>
        <v>68.8125</v>
      </c>
      <c r="G38" t="s">
        <v>20</v>
      </c>
      <c r="H38" s="5">
        <f t="shared" si="1"/>
        <v>1.572857142857143</v>
      </c>
      <c r="I38">
        <v>16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 s="6">
        <v>8100</v>
      </c>
      <c r="E39" s="6">
        <v>11339</v>
      </c>
      <c r="F39" s="6">
        <f t="shared" si="0"/>
        <v>105.97196261682242</v>
      </c>
      <c r="G39" t="s">
        <v>20</v>
      </c>
      <c r="H39" s="5">
        <f t="shared" si="1"/>
        <v>1.3998765432098765</v>
      </c>
      <c r="I39">
        <v>107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 s="6">
        <v>3100</v>
      </c>
      <c r="E40" s="6">
        <v>10085</v>
      </c>
      <c r="F40" s="6">
        <f t="shared" si="0"/>
        <v>75.261194029850742</v>
      </c>
      <c r="G40" t="s">
        <v>20</v>
      </c>
      <c r="H40" s="5">
        <f t="shared" si="1"/>
        <v>3.2532258064516131</v>
      </c>
      <c r="I40">
        <v>134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 s="6">
        <v>9900</v>
      </c>
      <c r="E41" s="6">
        <v>5027</v>
      </c>
      <c r="F41" s="6">
        <f t="shared" si="0"/>
        <v>57.125</v>
      </c>
      <c r="G41" t="s">
        <v>14</v>
      </c>
      <c r="H41" s="5">
        <f t="shared" si="1"/>
        <v>0.50777777777777777</v>
      </c>
      <c r="I41">
        <v>88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 s="6">
        <v>8800</v>
      </c>
      <c r="E42" s="6">
        <v>14878</v>
      </c>
      <c r="F42" s="6">
        <f t="shared" si="0"/>
        <v>75.141414141414145</v>
      </c>
      <c r="G42" t="s">
        <v>20</v>
      </c>
      <c r="H42" s="5">
        <f t="shared" si="1"/>
        <v>1.6906818181818182</v>
      </c>
      <c r="I42">
        <v>198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 s="6">
        <v>5600</v>
      </c>
      <c r="E43" s="6">
        <v>11924</v>
      </c>
      <c r="F43" s="6">
        <f t="shared" si="0"/>
        <v>107.42342342342343</v>
      </c>
      <c r="G43" t="s">
        <v>20</v>
      </c>
      <c r="H43" s="5">
        <f t="shared" si="1"/>
        <v>2.1292857142857144</v>
      </c>
      <c r="I43">
        <v>111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 s="6">
        <v>1800</v>
      </c>
      <c r="E44" s="6">
        <v>7991</v>
      </c>
      <c r="F44" s="6">
        <f t="shared" si="0"/>
        <v>35.995495495495497</v>
      </c>
      <c r="G44" t="s">
        <v>20</v>
      </c>
      <c r="H44" s="5">
        <f t="shared" si="1"/>
        <v>4.4394444444444447</v>
      </c>
      <c r="I44">
        <v>222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 s="6">
        <v>90200</v>
      </c>
      <c r="E45" s="6">
        <v>167717</v>
      </c>
      <c r="F45" s="6">
        <f t="shared" si="0"/>
        <v>26.998873148744366</v>
      </c>
      <c r="G45" t="s">
        <v>20</v>
      </c>
      <c r="H45" s="5">
        <f t="shared" si="1"/>
        <v>1.859390243902439</v>
      </c>
      <c r="I45">
        <v>6212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 s="6">
        <v>1600</v>
      </c>
      <c r="E46" s="6">
        <v>10541</v>
      </c>
      <c r="F46" s="6">
        <f t="shared" si="0"/>
        <v>107.56122448979592</v>
      </c>
      <c r="G46" t="s">
        <v>20</v>
      </c>
      <c r="H46" s="5">
        <f t="shared" si="1"/>
        <v>6.5881249999999998</v>
      </c>
      <c r="I46">
        <v>98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 s="6">
        <v>9500</v>
      </c>
      <c r="E47" s="6">
        <v>4530</v>
      </c>
      <c r="F47" s="6">
        <f t="shared" si="0"/>
        <v>94.375</v>
      </c>
      <c r="G47" t="s">
        <v>14</v>
      </c>
      <c r="H47" s="5">
        <f t="shared" si="1"/>
        <v>0.4768421052631579</v>
      </c>
      <c r="I47">
        <v>48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 s="6">
        <v>3700</v>
      </c>
      <c r="E48" s="6">
        <v>4247</v>
      </c>
      <c r="F48" s="6">
        <f t="shared" si="0"/>
        <v>46.163043478260867</v>
      </c>
      <c r="G48" t="s">
        <v>20</v>
      </c>
      <c r="H48" s="5">
        <f t="shared" si="1"/>
        <v>1.1478378378378378</v>
      </c>
      <c r="I48">
        <v>92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 s="6">
        <v>1500</v>
      </c>
      <c r="E49" s="6">
        <v>7129</v>
      </c>
      <c r="F49" s="6">
        <f t="shared" si="0"/>
        <v>47.845637583892618</v>
      </c>
      <c r="G49" t="s">
        <v>20</v>
      </c>
      <c r="H49" s="5">
        <f t="shared" si="1"/>
        <v>4.7526666666666664</v>
      </c>
      <c r="I49">
        <v>149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 s="6">
        <v>33300</v>
      </c>
      <c r="E50" s="6">
        <v>128862</v>
      </c>
      <c r="F50" s="6">
        <f t="shared" si="0"/>
        <v>53.007815713698065</v>
      </c>
      <c r="G50" t="s">
        <v>20</v>
      </c>
      <c r="H50" s="5">
        <f t="shared" si="1"/>
        <v>3.86972972972973</v>
      </c>
      <c r="I50">
        <v>2431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 s="6">
        <v>7200</v>
      </c>
      <c r="E51" s="6">
        <v>13653</v>
      </c>
      <c r="F51" s="6">
        <f t="shared" si="0"/>
        <v>45.059405940594061</v>
      </c>
      <c r="G51" t="s">
        <v>20</v>
      </c>
      <c r="H51" s="5">
        <f t="shared" si="1"/>
        <v>1.89625</v>
      </c>
      <c r="I51">
        <v>303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 s="6">
        <v>100</v>
      </c>
      <c r="E52" s="6">
        <v>2</v>
      </c>
      <c r="F52" s="6">
        <f t="shared" si="0"/>
        <v>2</v>
      </c>
      <c r="G52" t="s">
        <v>14</v>
      </c>
      <c r="H52" s="5">
        <f t="shared" si="1"/>
        <v>0.02</v>
      </c>
      <c r="I52">
        <v>1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 s="6">
        <v>158100</v>
      </c>
      <c r="E53" s="6">
        <v>145243</v>
      </c>
      <c r="F53" s="6">
        <f t="shared" si="0"/>
        <v>99.006816632583508</v>
      </c>
      <c r="G53" t="s">
        <v>14</v>
      </c>
      <c r="H53" s="5">
        <f t="shared" si="1"/>
        <v>0.91867805186590767</v>
      </c>
      <c r="I53">
        <v>1467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 s="6">
        <v>7200</v>
      </c>
      <c r="E54" s="6">
        <v>2459</v>
      </c>
      <c r="F54" s="6">
        <f t="shared" si="0"/>
        <v>32.786666666666669</v>
      </c>
      <c r="G54" t="s">
        <v>14</v>
      </c>
      <c r="H54" s="5">
        <f t="shared" si="1"/>
        <v>0.34152777777777776</v>
      </c>
      <c r="I54">
        <v>75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 s="6">
        <v>8800</v>
      </c>
      <c r="E55" s="6">
        <v>12356</v>
      </c>
      <c r="F55" s="6">
        <f t="shared" si="0"/>
        <v>59.119617224880386</v>
      </c>
      <c r="G55" t="s">
        <v>20</v>
      </c>
      <c r="H55" s="5">
        <f t="shared" si="1"/>
        <v>1.4040909090909091</v>
      </c>
      <c r="I55">
        <v>209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 s="6">
        <v>6000</v>
      </c>
      <c r="E56" s="6">
        <v>5392</v>
      </c>
      <c r="F56" s="6">
        <f t="shared" si="0"/>
        <v>44.93333333333333</v>
      </c>
      <c r="G56" t="s">
        <v>14</v>
      </c>
      <c r="H56" s="5">
        <f t="shared" si="1"/>
        <v>0.89866666666666661</v>
      </c>
      <c r="I56">
        <v>120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 s="6">
        <v>6600</v>
      </c>
      <c r="E57" s="6">
        <v>11746</v>
      </c>
      <c r="F57" s="6">
        <f t="shared" si="0"/>
        <v>89.664122137404576</v>
      </c>
      <c r="G57" t="s">
        <v>20</v>
      </c>
      <c r="H57" s="5">
        <f t="shared" si="1"/>
        <v>1.7796969696969698</v>
      </c>
      <c r="I57">
        <v>131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 s="6">
        <v>8000</v>
      </c>
      <c r="E58" s="6">
        <v>11493</v>
      </c>
      <c r="F58" s="6">
        <f t="shared" si="0"/>
        <v>70.079268292682926</v>
      </c>
      <c r="G58" t="s">
        <v>20</v>
      </c>
      <c r="H58" s="5">
        <f t="shared" si="1"/>
        <v>1.436625</v>
      </c>
      <c r="I58">
        <v>164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 s="6">
        <v>2900</v>
      </c>
      <c r="E59" s="6">
        <v>6243</v>
      </c>
      <c r="F59" s="6">
        <f t="shared" si="0"/>
        <v>31.059701492537314</v>
      </c>
      <c r="G59" t="s">
        <v>20</v>
      </c>
      <c r="H59" s="5">
        <f t="shared" si="1"/>
        <v>2.1527586206896552</v>
      </c>
      <c r="I59">
        <v>201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 s="6">
        <v>2700</v>
      </c>
      <c r="E60" s="6">
        <v>6132</v>
      </c>
      <c r="F60" s="6">
        <f t="shared" si="0"/>
        <v>29.061611374407583</v>
      </c>
      <c r="G60" t="s">
        <v>20</v>
      </c>
      <c r="H60" s="5">
        <f t="shared" si="1"/>
        <v>2.2711111111111113</v>
      </c>
      <c r="I60">
        <v>211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 s="6">
        <v>1400</v>
      </c>
      <c r="E61" s="6">
        <v>3851</v>
      </c>
      <c r="F61" s="6">
        <f t="shared" si="0"/>
        <v>30.0859375</v>
      </c>
      <c r="G61" t="s">
        <v>20</v>
      </c>
      <c r="H61" s="5">
        <f t="shared" si="1"/>
        <v>2.7507142857142859</v>
      </c>
      <c r="I61">
        <v>128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 s="6">
        <v>94200</v>
      </c>
      <c r="E62" s="6">
        <v>135997</v>
      </c>
      <c r="F62" s="6">
        <f t="shared" si="0"/>
        <v>84.998125000000002</v>
      </c>
      <c r="G62" t="s">
        <v>20</v>
      </c>
      <c r="H62" s="5">
        <f t="shared" si="1"/>
        <v>1.4437048832271762</v>
      </c>
      <c r="I62">
        <v>1600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 s="6">
        <v>199200</v>
      </c>
      <c r="E63" s="6">
        <v>184750</v>
      </c>
      <c r="F63" s="6">
        <f t="shared" si="0"/>
        <v>82.001775410563695</v>
      </c>
      <c r="G63" t="s">
        <v>14</v>
      </c>
      <c r="H63" s="5">
        <f t="shared" si="1"/>
        <v>0.92745983935742971</v>
      </c>
      <c r="I63">
        <v>2253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 s="6">
        <v>2000</v>
      </c>
      <c r="E64" s="6">
        <v>14452</v>
      </c>
      <c r="F64" s="6">
        <f t="shared" si="0"/>
        <v>58.040160642570278</v>
      </c>
      <c r="G64" t="s">
        <v>20</v>
      </c>
      <c r="H64" s="5">
        <f t="shared" si="1"/>
        <v>7.226</v>
      </c>
      <c r="I64">
        <v>249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 s="6">
        <v>4700</v>
      </c>
      <c r="E65" s="6">
        <v>557</v>
      </c>
      <c r="F65" s="6">
        <f t="shared" si="0"/>
        <v>111.4</v>
      </c>
      <c r="G65" t="s">
        <v>14</v>
      </c>
      <c r="H65" s="5">
        <f t="shared" si="1"/>
        <v>0.11851063829787234</v>
      </c>
      <c r="I65">
        <v>5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 s="6">
        <v>2800</v>
      </c>
      <c r="E66" s="6">
        <v>2734</v>
      </c>
      <c r="F66" s="6">
        <f t="shared" si="0"/>
        <v>71.94736842105263</v>
      </c>
      <c r="G66" t="s">
        <v>14</v>
      </c>
      <c r="H66" s="5">
        <f t="shared" si="1"/>
        <v>0.97642857142857142</v>
      </c>
      <c r="I66">
        <v>38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 s="6">
        <v>6100</v>
      </c>
      <c r="E67" s="6">
        <v>14405</v>
      </c>
      <c r="F67" s="6">
        <f t="shared" ref="F67:F130" si="4">(E67/I67)</f>
        <v>61.038135593220339</v>
      </c>
      <c r="G67" t="s">
        <v>20</v>
      </c>
      <c r="H67" s="5">
        <f t="shared" ref="H67:H130" si="5">(E67/D67)</f>
        <v>2.3614754098360655</v>
      </c>
      <c r="I67">
        <v>236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 s="6">
        <v>2900</v>
      </c>
      <c r="E68" s="6">
        <v>1307</v>
      </c>
      <c r="F68" s="6">
        <f t="shared" si="4"/>
        <v>108.91666666666667</v>
      </c>
      <c r="G68" t="s">
        <v>14</v>
      </c>
      <c r="H68" s="5">
        <f t="shared" si="5"/>
        <v>0.45068965517241377</v>
      </c>
      <c r="I68">
        <v>12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 s="6">
        <v>72600</v>
      </c>
      <c r="E69" s="6">
        <v>117892</v>
      </c>
      <c r="F69" s="6">
        <f t="shared" si="4"/>
        <v>29.001722017220171</v>
      </c>
      <c r="G69" t="s">
        <v>20</v>
      </c>
      <c r="H69" s="5">
        <f t="shared" si="5"/>
        <v>1.6238567493112948</v>
      </c>
      <c r="I69">
        <v>4065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 s="6">
        <v>5700</v>
      </c>
      <c r="E70" s="6">
        <v>14508</v>
      </c>
      <c r="F70" s="6">
        <f t="shared" si="4"/>
        <v>58.975609756097562</v>
      </c>
      <c r="G70" t="s">
        <v>20</v>
      </c>
      <c r="H70" s="5">
        <f t="shared" si="5"/>
        <v>2.5452631578947367</v>
      </c>
      <c r="I70">
        <v>246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 s="6">
        <v>7900</v>
      </c>
      <c r="E71" s="6">
        <v>1901</v>
      </c>
      <c r="F71" s="6">
        <f t="shared" si="4"/>
        <v>111.82352941176471</v>
      </c>
      <c r="G71" t="s">
        <v>74</v>
      </c>
      <c r="H71" s="5">
        <f t="shared" si="5"/>
        <v>0.24063291139240506</v>
      </c>
      <c r="I71">
        <v>17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 s="6">
        <v>128000</v>
      </c>
      <c r="E72" s="6">
        <v>158389</v>
      </c>
      <c r="F72" s="6">
        <f t="shared" si="4"/>
        <v>63.995555555555555</v>
      </c>
      <c r="G72" t="s">
        <v>20</v>
      </c>
      <c r="H72" s="5">
        <f t="shared" si="5"/>
        <v>1.2374140625000001</v>
      </c>
      <c r="I72">
        <v>2475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 s="6">
        <v>6000</v>
      </c>
      <c r="E73" s="6">
        <v>6484</v>
      </c>
      <c r="F73" s="6">
        <f t="shared" si="4"/>
        <v>85.315789473684205</v>
      </c>
      <c r="G73" t="s">
        <v>20</v>
      </c>
      <c r="H73" s="5">
        <f t="shared" si="5"/>
        <v>1.0806666666666667</v>
      </c>
      <c r="I73">
        <v>76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 s="6">
        <v>600</v>
      </c>
      <c r="E74" s="6">
        <v>4022</v>
      </c>
      <c r="F74" s="6">
        <f t="shared" si="4"/>
        <v>74.481481481481481</v>
      </c>
      <c r="G74" t="s">
        <v>20</v>
      </c>
      <c r="H74" s="5">
        <f t="shared" si="5"/>
        <v>6.7033333333333331</v>
      </c>
      <c r="I74">
        <v>54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 s="6">
        <v>1400</v>
      </c>
      <c r="E75" s="6">
        <v>9253</v>
      </c>
      <c r="F75" s="6">
        <f t="shared" si="4"/>
        <v>105.14772727272727</v>
      </c>
      <c r="G75" t="s">
        <v>20</v>
      </c>
      <c r="H75" s="5">
        <f t="shared" si="5"/>
        <v>6.609285714285714</v>
      </c>
      <c r="I75">
        <v>88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 s="6">
        <v>3900</v>
      </c>
      <c r="E76" s="6">
        <v>4776</v>
      </c>
      <c r="F76" s="6">
        <f t="shared" si="4"/>
        <v>56.188235294117646</v>
      </c>
      <c r="G76" t="s">
        <v>20</v>
      </c>
      <c r="H76" s="5">
        <f t="shared" si="5"/>
        <v>1.2246153846153847</v>
      </c>
      <c r="I76">
        <v>85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 s="6">
        <v>9700</v>
      </c>
      <c r="E77" s="6">
        <v>14606</v>
      </c>
      <c r="F77" s="6">
        <f t="shared" si="4"/>
        <v>85.917647058823533</v>
      </c>
      <c r="G77" t="s">
        <v>20</v>
      </c>
      <c r="H77" s="5">
        <f t="shared" si="5"/>
        <v>1.5057731958762886</v>
      </c>
      <c r="I77">
        <v>170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 s="6">
        <v>122900</v>
      </c>
      <c r="E78" s="6">
        <v>95993</v>
      </c>
      <c r="F78" s="6">
        <f t="shared" si="4"/>
        <v>57.00296912114014</v>
      </c>
      <c r="G78" t="s">
        <v>14</v>
      </c>
      <c r="H78" s="5">
        <f t="shared" si="5"/>
        <v>0.78106590724165992</v>
      </c>
      <c r="I78">
        <v>1684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 s="6">
        <v>9500</v>
      </c>
      <c r="E79" s="6">
        <v>4460</v>
      </c>
      <c r="F79" s="6">
        <f t="shared" si="4"/>
        <v>79.642857142857139</v>
      </c>
      <c r="G79" t="s">
        <v>14</v>
      </c>
      <c r="H79" s="5">
        <f t="shared" si="5"/>
        <v>0.46947368421052632</v>
      </c>
      <c r="I79">
        <v>56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 s="6">
        <v>4500</v>
      </c>
      <c r="E80" s="6">
        <v>13536</v>
      </c>
      <c r="F80" s="6">
        <f t="shared" si="4"/>
        <v>41.018181818181816</v>
      </c>
      <c r="G80" t="s">
        <v>20</v>
      </c>
      <c r="H80" s="5">
        <f t="shared" si="5"/>
        <v>3.008</v>
      </c>
      <c r="I80">
        <v>330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 s="6">
        <v>57800</v>
      </c>
      <c r="E81" s="6">
        <v>40228</v>
      </c>
      <c r="F81" s="6">
        <f t="shared" si="4"/>
        <v>48.004773269689736</v>
      </c>
      <c r="G81" t="s">
        <v>14</v>
      </c>
      <c r="H81" s="5">
        <f t="shared" si="5"/>
        <v>0.6959861591695502</v>
      </c>
      <c r="I81">
        <v>838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 s="6">
        <v>1100</v>
      </c>
      <c r="E82" s="6">
        <v>7012</v>
      </c>
      <c r="F82" s="6">
        <f t="shared" si="4"/>
        <v>55.212598425196852</v>
      </c>
      <c r="G82" t="s">
        <v>20</v>
      </c>
      <c r="H82" s="5">
        <f t="shared" si="5"/>
        <v>6.374545454545455</v>
      </c>
      <c r="I82">
        <v>127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 s="6">
        <v>16800</v>
      </c>
      <c r="E83" s="6">
        <v>37857</v>
      </c>
      <c r="F83" s="6">
        <f t="shared" si="4"/>
        <v>92.109489051094897</v>
      </c>
      <c r="G83" t="s">
        <v>20</v>
      </c>
      <c r="H83" s="5">
        <f t="shared" si="5"/>
        <v>2.253392857142857</v>
      </c>
      <c r="I83">
        <v>411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 s="6">
        <v>1000</v>
      </c>
      <c r="E84" s="6">
        <v>14973</v>
      </c>
      <c r="F84" s="6">
        <f t="shared" si="4"/>
        <v>83.183333333333337</v>
      </c>
      <c r="G84" t="s">
        <v>20</v>
      </c>
      <c r="H84" s="5">
        <f t="shared" si="5"/>
        <v>14.973000000000001</v>
      </c>
      <c r="I84">
        <v>180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 s="6">
        <v>106400</v>
      </c>
      <c r="E85" s="6">
        <v>39996</v>
      </c>
      <c r="F85" s="6">
        <f t="shared" si="4"/>
        <v>39.996000000000002</v>
      </c>
      <c r="G85" t="s">
        <v>14</v>
      </c>
      <c r="H85" s="5">
        <f t="shared" si="5"/>
        <v>0.37590225563909774</v>
      </c>
      <c r="I85">
        <v>1000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 s="6">
        <v>31400</v>
      </c>
      <c r="E86" s="6">
        <v>41564</v>
      </c>
      <c r="F86" s="6">
        <f t="shared" si="4"/>
        <v>111.1336898395722</v>
      </c>
      <c r="G86" t="s">
        <v>20</v>
      </c>
      <c r="H86" s="5">
        <f t="shared" si="5"/>
        <v>1.3236942675159236</v>
      </c>
      <c r="I86">
        <v>374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 s="6">
        <v>4900</v>
      </c>
      <c r="E87" s="6">
        <v>6430</v>
      </c>
      <c r="F87" s="6">
        <f t="shared" si="4"/>
        <v>90.563380281690144</v>
      </c>
      <c r="G87" t="s">
        <v>20</v>
      </c>
      <c r="H87" s="5">
        <f t="shared" si="5"/>
        <v>1.3122448979591836</v>
      </c>
      <c r="I87">
        <v>71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 s="6">
        <v>7400</v>
      </c>
      <c r="E88" s="6">
        <v>12405</v>
      </c>
      <c r="F88" s="6">
        <f t="shared" si="4"/>
        <v>61.108374384236456</v>
      </c>
      <c r="G88" t="s">
        <v>20</v>
      </c>
      <c r="H88" s="5">
        <f t="shared" si="5"/>
        <v>1.6763513513513513</v>
      </c>
      <c r="I88">
        <v>203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 s="6">
        <v>198500</v>
      </c>
      <c r="E89" s="6">
        <v>123040</v>
      </c>
      <c r="F89" s="6">
        <f t="shared" si="4"/>
        <v>83.022941970310384</v>
      </c>
      <c r="G89" t="s">
        <v>14</v>
      </c>
      <c r="H89" s="5">
        <f t="shared" si="5"/>
        <v>0.6198488664987406</v>
      </c>
      <c r="I89">
        <v>1482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 s="6">
        <v>4800</v>
      </c>
      <c r="E90" s="6">
        <v>12516</v>
      </c>
      <c r="F90" s="6">
        <f t="shared" si="4"/>
        <v>110.76106194690266</v>
      </c>
      <c r="G90" t="s">
        <v>20</v>
      </c>
      <c r="H90" s="5">
        <f t="shared" si="5"/>
        <v>2.6074999999999999</v>
      </c>
      <c r="I90">
        <v>113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 s="6">
        <v>3400</v>
      </c>
      <c r="E91" s="6">
        <v>8588</v>
      </c>
      <c r="F91" s="6">
        <f t="shared" si="4"/>
        <v>89.458333333333329</v>
      </c>
      <c r="G91" t="s">
        <v>20</v>
      </c>
      <c r="H91" s="5">
        <f t="shared" si="5"/>
        <v>2.5258823529411765</v>
      </c>
      <c r="I91">
        <v>96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 s="6">
        <v>7800</v>
      </c>
      <c r="E92" s="6">
        <v>6132</v>
      </c>
      <c r="F92" s="6">
        <f t="shared" si="4"/>
        <v>57.849056603773583</v>
      </c>
      <c r="G92" t="s">
        <v>14</v>
      </c>
      <c r="H92" s="5">
        <f t="shared" si="5"/>
        <v>0.7861538461538462</v>
      </c>
      <c r="I92">
        <v>106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 s="6">
        <v>154300</v>
      </c>
      <c r="E93" s="6">
        <v>74688</v>
      </c>
      <c r="F93" s="6">
        <f t="shared" si="4"/>
        <v>109.99705449189985</v>
      </c>
      <c r="G93" t="s">
        <v>14</v>
      </c>
      <c r="H93" s="5">
        <f t="shared" si="5"/>
        <v>0.48404406999351912</v>
      </c>
      <c r="I93">
        <v>679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 s="6">
        <v>20000</v>
      </c>
      <c r="E94" s="6">
        <v>51775</v>
      </c>
      <c r="F94" s="6">
        <f t="shared" si="4"/>
        <v>103.96586345381526</v>
      </c>
      <c r="G94" t="s">
        <v>20</v>
      </c>
      <c r="H94" s="5">
        <f t="shared" si="5"/>
        <v>2.5887500000000001</v>
      </c>
      <c r="I94">
        <v>498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 s="6">
        <v>108800</v>
      </c>
      <c r="E95" s="6">
        <v>65877</v>
      </c>
      <c r="F95" s="6">
        <f t="shared" si="4"/>
        <v>107.99508196721311</v>
      </c>
      <c r="G95" t="s">
        <v>74</v>
      </c>
      <c r="H95" s="5">
        <f t="shared" si="5"/>
        <v>0.60548713235294116</v>
      </c>
      <c r="I95">
        <v>610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 s="6">
        <v>2900</v>
      </c>
      <c r="E96" s="6">
        <v>8807</v>
      </c>
      <c r="F96" s="6">
        <f t="shared" si="4"/>
        <v>48.927777777777777</v>
      </c>
      <c r="G96" t="s">
        <v>20</v>
      </c>
      <c r="H96" s="5">
        <f t="shared" si="5"/>
        <v>3.036896551724138</v>
      </c>
      <c r="I96">
        <v>180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 s="6">
        <v>900</v>
      </c>
      <c r="E97" s="6">
        <v>1017</v>
      </c>
      <c r="F97" s="6">
        <f t="shared" si="4"/>
        <v>37.666666666666664</v>
      </c>
      <c r="G97" t="s">
        <v>20</v>
      </c>
      <c r="H97" s="5">
        <f t="shared" si="5"/>
        <v>1.1299999999999999</v>
      </c>
      <c r="I97">
        <v>27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 s="6">
        <v>69700</v>
      </c>
      <c r="E98" s="6">
        <v>151513</v>
      </c>
      <c r="F98" s="6">
        <f t="shared" si="4"/>
        <v>64.999141999141997</v>
      </c>
      <c r="G98" t="s">
        <v>20</v>
      </c>
      <c r="H98" s="5">
        <f t="shared" si="5"/>
        <v>2.1737876614060259</v>
      </c>
      <c r="I98">
        <v>2331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 s="6">
        <v>1300</v>
      </c>
      <c r="E99" s="6">
        <v>12047</v>
      </c>
      <c r="F99" s="6">
        <f t="shared" si="4"/>
        <v>106.61061946902655</v>
      </c>
      <c r="G99" t="s">
        <v>20</v>
      </c>
      <c r="H99" s="5">
        <f t="shared" si="5"/>
        <v>9.2669230769230762</v>
      </c>
      <c r="I99">
        <v>113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 s="6">
        <v>97800</v>
      </c>
      <c r="E100" s="6">
        <v>32951</v>
      </c>
      <c r="F100" s="6">
        <f t="shared" si="4"/>
        <v>27.009016393442622</v>
      </c>
      <c r="G100" t="s">
        <v>14</v>
      </c>
      <c r="H100" s="5">
        <f t="shared" si="5"/>
        <v>0.33692229038854804</v>
      </c>
      <c r="I100">
        <v>1220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 s="6">
        <v>7600</v>
      </c>
      <c r="E101" s="6">
        <v>14951</v>
      </c>
      <c r="F101" s="6">
        <f t="shared" si="4"/>
        <v>91.16463414634147</v>
      </c>
      <c r="G101" t="s">
        <v>20</v>
      </c>
      <c r="H101" s="5">
        <f t="shared" si="5"/>
        <v>1.9672368421052631</v>
      </c>
      <c r="I101">
        <v>164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 s="6">
        <v>100</v>
      </c>
      <c r="E102" s="6">
        <v>1</v>
      </c>
      <c r="F102" s="6">
        <f t="shared" si="4"/>
        <v>1</v>
      </c>
      <c r="G102" t="s">
        <v>14</v>
      </c>
      <c r="H102" s="5">
        <f t="shared" si="5"/>
        <v>0.01</v>
      </c>
      <c r="I102"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 s="6">
        <v>900</v>
      </c>
      <c r="E103" s="6">
        <v>9193</v>
      </c>
      <c r="F103" s="6">
        <f t="shared" si="4"/>
        <v>56.054878048780488</v>
      </c>
      <c r="G103" t="s">
        <v>20</v>
      </c>
      <c r="H103" s="5">
        <f t="shared" si="5"/>
        <v>10.214444444444444</v>
      </c>
      <c r="I103">
        <v>164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 s="6">
        <v>3700</v>
      </c>
      <c r="E104" s="6">
        <v>10422</v>
      </c>
      <c r="F104" s="6">
        <f t="shared" si="4"/>
        <v>31.017857142857142</v>
      </c>
      <c r="G104" t="s">
        <v>20</v>
      </c>
      <c r="H104" s="5">
        <f t="shared" si="5"/>
        <v>2.8167567567567566</v>
      </c>
      <c r="I104">
        <v>336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 s="6">
        <v>10000</v>
      </c>
      <c r="E105" s="6">
        <v>2461</v>
      </c>
      <c r="F105" s="6">
        <f t="shared" si="4"/>
        <v>66.513513513513516</v>
      </c>
      <c r="G105" t="s">
        <v>14</v>
      </c>
      <c r="H105" s="5">
        <f t="shared" si="5"/>
        <v>0.24610000000000001</v>
      </c>
      <c r="I105">
        <v>37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 s="6">
        <v>119200</v>
      </c>
      <c r="E106" s="6">
        <v>170623</v>
      </c>
      <c r="F106" s="6">
        <f t="shared" si="4"/>
        <v>89.005216484089729</v>
      </c>
      <c r="G106" t="s">
        <v>20</v>
      </c>
      <c r="H106" s="5">
        <f t="shared" si="5"/>
        <v>1.4314010067114094</v>
      </c>
      <c r="I106">
        <v>1917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 s="6">
        <v>6800</v>
      </c>
      <c r="E107" s="6">
        <v>9829</v>
      </c>
      <c r="F107" s="6">
        <f t="shared" si="4"/>
        <v>103.46315789473684</v>
      </c>
      <c r="G107" t="s">
        <v>20</v>
      </c>
      <c r="H107" s="5">
        <f t="shared" si="5"/>
        <v>1.4454411764705883</v>
      </c>
      <c r="I107">
        <v>95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 s="6">
        <v>3900</v>
      </c>
      <c r="E108" s="6">
        <v>14006</v>
      </c>
      <c r="F108" s="6">
        <f t="shared" si="4"/>
        <v>95.278911564625844</v>
      </c>
      <c r="G108" t="s">
        <v>20</v>
      </c>
      <c r="H108" s="5">
        <f t="shared" si="5"/>
        <v>3.5912820512820511</v>
      </c>
      <c r="I108">
        <v>147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 s="6">
        <v>3500</v>
      </c>
      <c r="E109" s="6">
        <v>6527</v>
      </c>
      <c r="F109" s="6">
        <f t="shared" si="4"/>
        <v>75.895348837209298</v>
      </c>
      <c r="G109" t="s">
        <v>20</v>
      </c>
      <c r="H109" s="5">
        <f t="shared" si="5"/>
        <v>1.8648571428571428</v>
      </c>
      <c r="I109">
        <v>86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 s="6">
        <v>1500</v>
      </c>
      <c r="E110" s="6">
        <v>8929</v>
      </c>
      <c r="F110" s="6">
        <f t="shared" si="4"/>
        <v>107.57831325301204</v>
      </c>
      <c r="G110" t="s">
        <v>20</v>
      </c>
      <c r="H110" s="5">
        <f t="shared" si="5"/>
        <v>5.9526666666666666</v>
      </c>
      <c r="I110">
        <v>83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 s="6">
        <v>5200</v>
      </c>
      <c r="E111" s="6">
        <v>3079</v>
      </c>
      <c r="F111" s="6">
        <f t="shared" si="4"/>
        <v>51.31666666666667</v>
      </c>
      <c r="G111" t="s">
        <v>14</v>
      </c>
      <c r="H111" s="5">
        <f t="shared" si="5"/>
        <v>0.5921153846153846</v>
      </c>
      <c r="I111">
        <v>60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 s="6">
        <v>142400</v>
      </c>
      <c r="E112" s="6">
        <v>21307</v>
      </c>
      <c r="F112" s="6">
        <f t="shared" si="4"/>
        <v>71.983108108108112</v>
      </c>
      <c r="G112" t="s">
        <v>14</v>
      </c>
      <c r="H112" s="5">
        <f t="shared" si="5"/>
        <v>0.14962780898876404</v>
      </c>
      <c r="I112">
        <v>296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 s="6">
        <v>61400</v>
      </c>
      <c r="E113" s="6">
        <v>73653</v>
      </c>
      <c r="F113" s="6">
        <f t="shared" si="4"/>
        <v>108.95414201183432</v>
      </c>
      <c r="G113" t="s">
        <v>20</v>
      </c>
      <c r="H113" s="5">
        <f t="shared" si="5"/>
        <v>1.1995602605863191</v>
      </c>
      <c r="I113">
        <v>676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 s="6">
        <v>4700</v>
      </c>
      <c r="E114" s="6">
        <v>12635</v>
      </c>
      <c r="F114" s="6">
        <f t="shared" si="4"/>
        <v>35</v>
      </c>
      <c r="G114" t="s">
        <v>20</v>
      </c>
      <c r="H114" s="5">
        <f t="shared" si="5"/>
        <v>2.6882978723404256</v>
      </c>
      <c r="I114">
        <v>361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 s="6">
        <v>3300</v>
      </c>
      <c r="E115" s="6">
        <v>12437</v>
      </c>
      <c r="F115" s="6">
        <f t="shared" si="4"/>
        <v>94.938931297709928</v>
      </c>
      <c r="G115" t="s">
        <v>20</v>
      </c>
      <c r="H115" s="5">
        <f t="shared" si="5"/>
        <v>3.7687878787878786</v>
      </c>
      <c r="I115">
        <v>131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 s="6">
        <v>1900</v>
      </c>
      <c r="E116" s="6">
        <v>13816</v>
      </c>
      <c r="F116" s="6">
        <f t="shared" si="4"/>
        <v>109.65079365079364</v>
      </c>
      <c r="G116" t="s">
        <v>20</v>
      </c>
      <c r="H116" s="5">
        <f t="shared" si="5"/>
        <v>7.2715789473684209</v>
      </c>
      <c r="I116">
        <v>126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 s="6">
        <v>166700</v>
      </c>
      <c r="E117" s="6">
        <v>145382</v>
      </c>
      <c r="F117" s="6">
        <f t="shared" si="4"/>
        <v>44.001815980629537</v>
      </c>
      <c r="G117" t="s">
        <v>14</v>
      </c>
      <c r="H117" s="5">
        <f t="shared" si="5"/>
        <v>0.87211757648470301</v>
      </c>
      <c r="I117">
        <v>3304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 s="6">
        <v>7200</v>
      </c>
      <c r="E118" s="6">
        <v>6336</v>
      </c>
      <c r="F118" s="6">
        <f t="shared" si="4"/>
        <v>86.794520547945211</v>
      </c>
      <c r="G118" t="s">
        <v>14</v>
      </c>
      <c r="H118" s="5">
        <f t="shared" si="5"/>
        <v>0.88</v>
      </c>
      <c r="I118">
        <v>73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 s="6">
        <v>4900</v>
      </c>
      <c r="E119" s="6">
        <v>8523</v>
      </c>
      <c r="F119" s="6">
        <f t="shared" si="4"/>
        <v>30.992727272727272</v>
      </c>
      <c r="G119" t="s">
        <v>20</v>
      </c>
      <c r="H119" s="5">
        <f t="shared" si="5"/>
        <v>1.7393877551020409</v>
      </c>
      <c r="I119">
        <v>275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 s="6">
        <v>5400</v>
      </c>
      <c r="E120" s="6">
        <v>6351</v>
      </c>
      <c r="F120" s="6">
        <f t="shared" si="4"/>
        <v>94.791044776119406</v>
      </c>
      <c r="G120" t="s">
        <v>20</v>
      </c>
      <c r="H120" s="5">
        <f t="shared" si="5"/>
        <v>1.1761111111111111</v>
      </c>
      <c r="I120">
        <v>67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 s="6">
        <v>5000</v>
      </c>
      <c r="E121" s="6">
        <v>10748</v>
      </c>
      <c r="F121" s="6">
        <f t="shared" si="4"/>
        <v>69.79220779220779</v>
      </c>
      <c r="G121" t="s">
        <v>20</v>
      </c>
      <c r="H121" s="5">
        <f t="shared" si="5"/>
        <v>2.1496</v>
      </c>
      <c r="I121">
        <v>154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 s="6">
        <v>75100</v>
      </c>
      <c r="E122" s="6">
        <v>112272</v>
      </c>
      <c r="F122" s="6">
        <f t="shared" si="4"/>
        <v>63.003367003367003</v>
      </c>
      <c r="G122" t="s">
        <v>20</v>
      </c>
      <c r="H122" s="5">
        <f t="shared" si="5"/>
        <v>1.4949667110519307</v>
      </c>
      <c r="I122">
        <v>1782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 s="6">
        <v>45300</v>
      </c>
      <c r="E123" s="6">
        <v>99361</v>
      </c>
      <c r="F123" s="6">
        <f t="shared" si="4"/>
        <v>110.0343300110742</v>
      </c>
      <c r="G123" t="s">
        <v>20</v>
      </c>
      <c r="H123" s="5">
        <f t="shared" si="5"/>
        <v>2.1933995584988963</v>
      </c>
      <c r="I123">
        <v>903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 s="6">
        <v>136800</v>
      </c>
      <c r="E124" s="6">
        <v>88055</v>
      </c>
      <c r="F124" s="6">
        <f t="shared" si="4"/>
        <v>25.997933274284026</v>
      </c>
      <c r="G124" t="s">
        <v>14</v>
      </c>
      <c r="H124" s="5">
        <f t="shared" si="5"/>
        <v>0.64367690058479532</v>
      </c>
      <c r="I124">
        <v>3387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 s="6">
        <v>177700</v>
      </c>
      <c r="E125" s="6">
        <v>33092</v>
      </c>
      <c r="F125" s="6">
        <f t="shared" si="4"/>
        <v>49.987915407854985</v>
      </c>
      <c r="G125" t="s">
        <v>14</v>
      </c>
      <c r="H125" s="5">
        <f t="shared" si="5"/>
        <v>0.18622397298818233</v>
      </c>
      <c r="I125">
        <v>662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 s="6">
        <v>2600</v>
      </c>
      <c r="E126" s="6">
        <v>9562</v>
      </c>
      <c r="F126" s="6">
        <f t="shared" si="4"/>
        <v>101.72340425531915</v>
      </c>
      <c r="G126" t="s">
        <v>20</v>
      </c>
      <c r="H126" s="5">
        <f t="shared" si="5"/>
        <v>3.6776923076923076</v>
      </c>
      <c r="I126">
        <v>94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 s="6">
        <v>5300</v>
      </c>
      <c r="E127" s="6">
        <v>8475</v>
      </c>
      <c r="F127" s="6">
        <f t="shared" si="4"/>
        <v>47.083333333333336</v>
      </c>
      <c r="G127" t="s">
        <v>20</v>
      </c>
      <c r="H127" s="5">
        <f t="shared" si="5"/>
        <v>1.5990566037735849</v>
      </c>
      <c r="I127">
        <v>180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 s="6">
        <v>180200</v>
      </c>
      <c r="E128" s="6">
        <v>69617</v>
      </c>
      <c r="F128" s="6">
        <f t="shared" si="4"/>
        <v>89.944444444444443</v>
      </c>
      <c r="G128" t="s">
        <v>14</v>
      </c>
      <c r="H128" s="5">
        <f t="shared" si="5"/>
        <v>0.38633185349611543</v>
      </c>
      <c r="I128">
        <v>774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 s="6">
        <v>103200</v>
      </c>
      <c r="E129" s="6">
        <v>53067</v>
      </c>
      <c r="F129" s="6">
        <f t="shared" si="4"/>
        <v>78.96875</v>
      </c>
      <c r="G129" t="s">
        <v>14</v>
      </c>
      <c r="H129" s="5">
        <f t="shared" si="5"/>
        <v>0.51421511627906979</v>
      </c>
      <c r="I129">
        <v>672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 s="6">
        <v>70600</v>
      </c>
      <c r="E130" s="6">
        <v>42596</v>
      </c>
      <c r="F130" s="6">
        <f t="shared" si="4"/>
        <v>80.067669172932327</v>
      </c>
      <c r="G130" t="s">
        <v>74</v>
      </c>
      <c r="H130" s="5">
        <f t="shared" si="5"/>
        <v>0.60334277620396604</v>
      </c>
      <c r="I130">
        <v>532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 s="6">
        <v>148500</v>
      </c>
      <c r="E131" s="6">
        <v>4756</v>
      </c>
      <c r="F131" s="6">
        <f t="shared" ref="F131:F194" si="8">(E131/I131)</f>
        <v>86.472727272727269</v>
      </c>
      <c r="G131" t="s">
        <v>74</v>
      </c>
      <c r="H131" s="5">
        <f t="shared" ref="H131:H194" si="9">(E131/D131)</f>
        <v>3.2026936026936029E-2</v>
      </c>
      <c r="I131">
        <v>55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 s="6">
        <v>9600</v>
      </c>
      <c r="E132" s="6">
        <v>14925</v>
      </c>
      <c r="F132" s="6">
        <f t="shared" si="8"/>
        <v>28.001876172607879</v>
      </c>
      <c r="G132" t="s">
        <v>20</v>
      </c>
      <c r="H132" s="5">
        <f t="shared" si="9"/>
        <v>1.5546875</v>
      </c>
      <c r="I132">
        <v>533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 s="6">
        <v>164700</v>
      </c>
      <c r="E133" s="6">
        <v>166116</v>
      </c>
      <c r="F133" s="6">
        <f t="shared" si="8"/>
        <v>67.996725337699544</v>
      </c>
      <c r="G133" t="s">
        <v>20</v>
      </c>
      <c r="H133" s="5">
        <f t="shared" si="9"/>
        <v>1.0085974499089254</v>
      </c>
      <c r="I133">
        <v>2443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 s="6">
        <v>3300</v>
      </c>
      <c r="E134" s="6">
        <v>3834</v>
      </c>
      <c r="F134" s="6">
        <f t="shared" si="8"/>
        <v>43.078651685393261</v>
      </c>
      <c r="G134" t="s">
        <v>20</v>
      </c>
      <c r="H134" s="5">
        <f t="shared" si="9"/>
        <v>1.1618181818181819</v>
      </c>
      <c r="I134">
        <v>89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 s="6">
        <v>4500</v>
      </c>
      <c r="E135" s="6">
        <v>13985</v>
      </c>
      <c r="F135" s="6">
        <f t="shared" si="8"/>
        <v>87.95597484276729</v>
      </c>
      <c r="G135" t="s">
        <v>20</v>
      </c>
      <c r="H135" s="5">
        <f t="shared" si="9"/>
        <v>3.1077777777777778</v>
      </c>
      <c r="I135">
        <v>159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 s="6">
        <v>99500</v>
      </c>
      <c r="E136" s="6">
        <v>89288</v>
      </c>
      <c r="F136" s="6">
        <f t="shared" si="8"/>
        <v>94.987234042553197</v>
      </c>
      <c r="G136" t="s">
        <v>14</v>
      </c>
      <c r="H136" s="5">
        <f t="shared" si="9"/>
        <v>0.89736683417085428</v>
      </c>
      <c r="I136">
        <v>940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 s="6">
        <v>7700</v>
      </c>
      <c r="E137" s="6">
        <v>5488</v>
      </c>
      <c r="F137" s="6">
        <f t="shared" si="8"/>
        <v>46.905982905982903</v>
      </c>
      <c r="G137" t="s">
        <v>14</v>
      </c>
      <c r="H137" s="5">
        <f t="shared" si="9"/>
        <v>0.71272727272727276</v>
      </c>
      <c r="I137">
        <v>117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 s="6">
        <v>82800</v>
      </c>
      <c r="E138" s="6">
        <v>2721</v>
      </c>
      <c r="F138" s="6">
        <f t="shared" si="8"/>
        <v>46.913793103448278</v>
      </c>
      <c r="G138" t="s">
        <v>74</v>
      </c>
      <c r="H138" s="5">
        <f t="shared" si="9"/>
        <v>3.2862318840579711E-2</v>
      </c>
      <c r="I138">
        <v>58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 s="6">
        <v>1800</v>
      </c>
      <c r="E139" s="6">
        <v>4712</v>
      </c>
      <c r="F139" s="6">
        <f t="shared" si="8"/>
        <v>94.24</v>
      </c>
      <c r="G139" t="s">
        <v>20</v>
      </c>
      <c r="H139" s="5">
        <f t="shared" si="9"/>
        <v>2.617777777777778</v>
      </c>
      <c r="I139">
        <v>50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 s="6">
        <v>9600</v>
      </c>
      <c r="E140" s="6">
        <v>9216</v>
      </c>
      <c r="F140" s="6">
        <f t="shared" si="8"/>
        <v>80.139130434782615</v>
      </c>
      <c r="G140" t="s">
        <v>14</v>
      </c>
      <c r="H140" s="5">
        <f t="shared" si="9"/>
        <v>0.96</v>
      </c>
      <c r="I140">
        <v>115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 s="6">
        <v>92100</v>
      </c>
      <c r="E141" s="6">
        <v>19246</v>
      </c>
      <c r="F141" s="6">
        <f t="shared" si="8"/>
        <v>59.036809815950917</v>
      </c>
      <c r="G141" t="s">
        <v>14</v>
      </c>
      <c r="H141" s="5">
        <f t="shared" si="9"/>
        <v>0.20896851248642778</v>
      </c>
      <c r="I141">
        <v>326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 s="6">
        <v>5500</v>
      </c>
      <c r="E142" s="6">
        <v>12274</v>
      </c>
      <c r="F142" s="6">
        <f t="shared" si="8"/>
        <v>65.989247311827953</v>
      </c>
      <c r="G142" t="s">
        <v>20</v>
      </c>
      <c r="H142" s="5">
        <f t="shared" si="9"/>
        <v>2.2316363636363636</v>
      </c>
      <c r="I142">
        <v>186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 s="6">
        <v>64300</v>
      </c>
      <c r="E143" s="6">
        <v>65323</v>
      </c>
      <c r="F143" s="6">
        <f t="shared" si="8"/>
        <v>60.992530345471522</v>
      </c>
      <c r="G143" t="s">
        <v>20</v>
      </c>
      <c r="H143" s="5">
        <f t="shared" si="9"/>
        <v>1.0159097978227061</v>
      </c>
      <c r="I143">
        <v>1071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 s="6">
        <v>5000</v>
      </c>
      <c r="E144" s="6">
        <v>11502</v>
      </c>
      <c r="F144" s="6">
        <f t="shared" si="8"/>
        <v>98.307692307692307</v>
      </c>
      <c r="G144" t="s">
        <v>20</v>
      </c>
      <c r="H144" s="5">
        <f t="shared" si="9"/>
        <v>2.3003999999999998</v>
      </c>
      <c r="I144">
        <v>117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 s="6">
        <v>5400</v>
      </c>
      <c r="E145" s="6">
        <v>7322</v>
      </c>
      <c r="F145" s="6">
        <f t="shared" si="8"/>
        <v>104.6</v>
      </c>
      <c r="G145" t="s">
        <v>20</v>
      </c>
      <c r="H145" s="5">
        <f t="shared" si="9"/>
        <v>1.355925925925926</v>
      </c>
      <c r="I145">
        <v>70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 s="6">
        <v>9000</v>
      </c>
      <c r="E146" s="6">
        <v>11619</v>
      </c>
      <c r="F146" s="6">
        <f t="shared" si="8"/>
        <v>86.066666666666663</v>
      </c>
      <c r="G146" t="s">
        <v>20</v>
      </c>
      <c r="H146" s="5">
        <f t="shared" si="9"/>
        <v>1.2909999999999999</v>
      </c>
      <c r="I146">
        <v>135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 s="6">
        <v>25000</v>
      </c>
      <c r="E147" s="6">
        <v>59128</v>
      </c>
      <c r="F147" s="6">
        <f t="shared" si="8"/>
        <v>76.989583333333329</v>
      </c>
      <c r="G147" t="s">
        <v>20</v>
      </c>
      <c r="H147" s="5">
        <f t="shared" si="9"/>
        <v>2.3651200000000001</v>
      </c>
      <c r="I147">
        <v>768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 s="6">
        <v>8800</v>
      </c>
      <c r="E148" s="6">
        <v>1518</v>
      </c>
      <c r="F148" s="6">
        <f t="shared" si="8"/>
        <v>29.764705882352942</v>
      </c>
      <c r="G148" t="s">
        <v>74</v>
      </c>
      <c r="H148" s="5">
        <f t="shared" si="9"/>
        <v>0.17249999999999999</v>
      </c>
      <c r="I148">
        <v>51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 s="6">
        <v>8300</v>
      </c>
      <c r="E149" s="6">
        <v>9337</v>
      </c>
      <c r="F149" s="6">
        <f t="shared" si="8"/>
        <v>46.91959798994975</v>
      </c>
      <c r="G149" t="s">
        <v>20</v>
      </c>
      <c r="H149" s="5">
        <f t="shared" si="9"/>
        <v>1.1249397590361445</v>
      </c>
      <c r="I149">
        <v>199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 s="6">
        <v>9300</v>
      </c>
      <c r="E150" s="6">
        <v>11255</v>
      </c>
      <c r="F150" s="6">
        <f t="shared" si="8"/>
        <v>105.18691588785046</v>
      </c>
      <c r="G150" t="s">
        <v>20</v>
      </c>
      <c r="H150" s="5">
        <f t="shared" si="9"/>
        <v>1.2102150537634409</v>
      </c>
      <c r="I150">
        <v>107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 s="6">
        <v>6200</v>
      </c>
      <c r="E151" s="6">
        <v>13632</v>
      </c>
      <c r="F151" s="6">
        <f t="shared" si="8"/>
        <v>69.907692307692301</v>
      </c>
      <c r="G151" t="s">
        <v>20</v>
      </c>
      <c r="H151" s="5">
        <f t="shared" si="9"/>
        <v>2.1987096774193549</v>
      </c>
      <c r="I151">
        <v>195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 s="6">
        <v>100</v>
      </c>
      <c r="E152" s="6">
        <v>1</v>
      </c>
      <c r="F152" s="6">
        <f t="shared" si="8"/>
        <v>1</v>
      </c>
      <c r="G152" t="s">
        <v>14</v>
      </c>
      <c r="H152" s="5">
        <f t="shared" si="9"/>
        <v>0.01</v>
      </c>
      <c r="I152"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 s="6">
        <v>137200</v>
      </c>
      <c r="E153" s="6">
        <v>88037</v>
      </c>
      <c r="F153" s="6">
        <f t="shared" si="8"/>
        <v>60.011588275391958</v>
      </c>
      <c r="G153" t="s">
        <v>14</v>
      </c>
      <c r="H153" s="5">
        <f t="shared" si="9"/>
        <v>0.64166909620991253</v>
      </c>
      <c r="I153">
        <v>1467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 s="6">
        <v>41500</v>
      </c>
      <c r="E154" s="6">
        <v>175573</v>
      </c>
      <c r="F154" s="6">
        <f t="shared" si="8"/>
        <v>52.006220379146917</v>
      </c>
      <c r="G154" t="s">
        <v>20</v>
      </c>
      <c r="H154" s="5">
        <f t="shared" si="9"/>
        <v>4.2306746987951804</v>
      </c>
      <c r="I154">
        <v>3376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 s="6">
        <v>189400</v>
      </c>
      <c r="E155" s="6">
        <v>176112</v>
      </c>
      <c r="F155" s="6">
        <f t="shared" si="8"/>
        <v>31.000176025347649</v>
      </c>
      <c r="G155" t="s">
        <v>14</v>
      </c>
      <c r="H155" s="5">
        <f t="shared" si="9"/>
        <v>0.92984160506863778</v>
      </c>
      <c r="I155">
        <v>5681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 s="6">
        <v>171300</v>
      </c>
      <c r="E156" s="6">
        <v>100650</v>
      </c>
      <c r="F156" s="6">
        <f t="shared" si="8"/>
        <v>95.042492917847028</v>
      </c>
      <c r="G156" t="s">
        <v>14</v>
      </c>
      <c r="H156" s="5">
        <f t="shared" si="9"/>
        <v>0.58756567425569173</v>
      </c>
      <c r="I156">
        <v>1059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 s="6">
        <v>139500</v>
      </c>
      <c r="E157" s="6">
        <v>90706</v>
      </c>
      <c r="F157" s="6">
        <f t="shared" si="8"/>
        <v>75.968174204355108</v>
      </c>
      <c r="G157" t="s">
        <v>14</v>
      </c>
      <c r="H157" s="5">
        <f t="shared" si="9"/>
        <v>0.65022222222222226</v>
      </c>
      <c r="I157">
        <v>1194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 s="6">
        <v>36400</v>
      </c>
      <c r="E158" s="6">
        <v>26914</v>
      </c>
      <c r="F158" s="6">
        <f t="shared" si="8"/>
        <v>71.013192612137203</v>
      </c>
      <c r="G158" t="s">
        <v>74</v>
      </c>
      <c r="H158" s="5">
        <f t="shared" si="9"/>
        <v>0.73939560439560437</v>
      </c>
      <c r="I158">
        <v>379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 s="6">
        <v>4200</v>
      </c>
      <c r="E159" s="6">
        <v>2212</v>
      </c>
      <c r="F159" s="6">
        <f t="shared" si="8"/>
        <v>73.733333333333334</v>
      </c>
      <c r="G159" t="s">
        <v>14</v>
      </c>
      <c r="H159" s="5">
        <f t="shared" si="9"/>
        <v>0.52666666666666662</v>
      </c>
      <c r="I159">
        <v>30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 s="6">
        <v>2100</v>
      </c>
      <c r="E160" s="6">
        <v>4640</v>
      </c>
      <c r="F160" s="6">
        <f t="shared" si="8"/>
        <v>113.17073170731707</v>
      </c>
      <c r="G160" t="s">
        <v>20</v>
      </c>
      <c r="H160" s="5">
        <f t="shared" si="9"/>
        <v>2.2095238095238097</v>
      </c>
      <c r="I160">
        <v>41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 s="6">
        <v>191200</v>
      </c>
      <c r="E161" s="6">
        <v>191222</v>
      </c>
      <c r="F161" s="6">
        <f t="shared" si="8"/>
        <v>105.00933552992861</v>
      </c>
      <c r="G161" t="s">
        <v>20</v>
      </c>
      <c r="H161" s="5">
        <f t="shared" si="9"/>
        <v>1.0001150627615063</v>
      </c>
      <c r="I161">
        <v>1821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 s="6">
        <v>8000</v>
      </c>
      <c r="E162" s="6">
        <v>12985</v>
      </c>
      <c r="F162" s="6">
        <f t="shared" si="8"/>
        <v>79.176829268292678</v>
      </c>
      <c r="G162" t="s">
        <v>20</v>
      </c>
      <c r="H162" s="5">
        <f t="shared" si="9"/>
        <v>1.6231249999999999</v>
      </c>
      <c r="I162">
        <v>164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 s="6">
        <v>5500</v>
      </c>
      <c r="E163" s="6">
        <v>4300</v>
      </c>
      <c r="F163" s="6">
        <f t="shared" si="8"/>
        <v>57.333333333333336</v>
      </c>
      <c r="G163" t="s">
        <v>14</v>
      </c>
      <c r="H163" s="5">
        <f t="shared" si="9"/>
        <v>0.78181818181818186</v>
      </c>
      <c r="I163">
        <v>75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 s="6">
        <v>6100</v>
      </c>
      <c r="E164" s="6">
        <v>9134</v>
      </c>
      <c r="F164" s="6">
        <f t="shared" si="8"/>
        <v>58.178343949044589</v>
      </c>
      <c r="G164" t="s">
        <v>20</v>
      </c>
      <c r="H164" s="5">
        <f t="shared" si="9"/>
        <v>1.4973770491803278</v>
      </c>
      <c r="I164">
        <v>157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 s="6">
        <v>3500</v>
      </c>
      <c r="E165" s="6">
        <v>8864</v>
      </c>
      <c r="F165" s="6">
        <f t="shared" si="8"/>
        <v>36.032520325203251</v>
      </c>
      <c r="G165" t="s">
        <v>20</v>
      </c>
      <c r="H165" s="5">
        <f t="shared" si="9"/>
        <v>2.5325714285714285</v>
      </c>
      <c r="I165">
        <v>246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 s="6">
        <v>150500</v>
      </c>
      <c r="E166" s="6">
        <v>150755</v>
      </c>
      <c r="F166" s="6">
        <f t="shared" si="8"/>
        <v>107.99068767908309</v>
      </c>
      <c r="G166" t="s">
        <v>20</v>
      </c>
      <c r="H166" s="5">
        <f t="shared" si="9"/>
        <v>1.0016943521594683</v>
      </c>
      <c r="I166">
        <v>1396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 s="6">
        <v>90400</v>
      </c>
      <c r="E167" s="6">
        <v>110279</v>
      </c>
      <c r="F167" s="6">
        <f t="shared" si="8"/>
        <v>44.005985634477256</v>
      </c>
      <c r="G167" t="s">
        <v>20</v>
      </c>
      <c r="H167" s="5">
        <f t="shared" si="9"/>
        <v>1.2199004424778761</v>
      </c>
      <c r="I167">
        <v>2506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 s="6">
        <v>9800</v>
      </c>
      <c r="E168" s="6">
        <v>13439</v>
      </c>
      <c r="F168" s="6">
        <f t="shared" si="8"/>
        <v>55.077868852459019</v>
      </c>
      <c r="G168" t="s">
        <v>20</v>
      </c>
      <c r="H168" s="5">
        <f t="shared" si="9"/>
        <v>1.3713265306122449</v>
      </c>
      <c r="I168">
        <v>244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 s="6">
        <v>2600</v>
      </c>
      <c r="E169" s="6">
        <v>10804</v>
      </c>
      <c r="F169" s="6">
        <f t="shared" si="8"/>
        <v>74</v>
      </c>
      <c r="G169" t="s">
        <v>20</v>
      </c>
      <c r="H169" s="5">
        <f t="shared" si="9"/>
        <v>4.155384615384615</v>
      </c>
      <c r="I169">
        <v>146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 s="6">
        <v>128100</v>
      </c>
      <c r="E170" s="6">
        <v>40107</v>
      </c>
      <c r="F170" s="6">
        <f t="shared" si="8"/>
        <v>41.996858638743454</v>
      </c>
      <c r="G170" t="s">
        <v>14</v>
      </c>
      <c r="H170" s="5">
        <f t="shared" si="9"/>
        <v>0.3130913348946136</v>
      </c>
      <c r="I170">
        <v>955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 s="6">
        <v>23300</v>
      </c>
      <c r="E171" s="6">
        <v>98811</v>
      </c>
      <c r="F171" s="6">
        <f t="shared" si="8"/>
        <v>77.988161010260455</v>
      </c>
      <c r="G171" t="s">
        <v>20</v>
      </c>
      <c r="H171" s="5">
        <f t="shared" si="9"/>
        <v>4.240815450643777</v>
      </c>
      <c r="I171">
        <v>1267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 s="6">
        <v>188100</v>
      </c>
      <c r="E172" s="6">
        <v>5528</v>
      </c>
      <c r="F172" s="6">
        <f t="shared" si="8"/>
        <v>82.507462686567166</v>
      </c>
      <c r="G172" t="s">
        <v>14</v>
      </c>
      <c r="H172" s="5">
        <f t="shared" si="9"/>
        <v>2.9388623072833599E-2</v>
      </c>
      <c r="I172">
        <v>67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 s="6">
        <v>4900</v>
      </c>
      <c r="E173" s="6">
        <v>521</v>
      </c>
      <c r="F173" s="6">
        <f t="shared" si="8"/>
        <v>104.2</v>
      </c>
      <c r="G173" t="s">
        <v>14</v>
      </c>
      <c r="H173" s="5">
        <f t="shared" si="9"/>
        <v>0.1063265306122449</v>
      </c>
      <c r="I173">
        <v>5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 s="6">
        <v>800</v>
      </c>
      <c r="E174" s="6">
        <v>663</v>
      </c>
      <c r="F174" s="6">
        <f t="shared" si="8"/>
        <v>25.5</v>
      </c>
      <c r="G174" t="s">
        <v>14</v>
      </c>
      <c r="H174" s="5">
        <f t="shared" si="9"/>
        <v>0.82874999999999999</v>
      </c>
      <c r="I174">
        <v>26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 s="6">
        <v>96700</v>
      </c>
      <c r="E175" s="6">
        <v>157635</v>
      </c>
      <c r="F175" s="6">
        <f t="shared" si="8"/>
        <v>100.98334401024984</v>
      </c>
      <c r="G175" t="s">
        <v>20</v>
      </c>
      <c r="H175" s="5">
        <f t="shared" si="9"/>
        <v>1.6301447776628748</v>
      </c>
      <c r="I175">
        <v>1561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 s="6">
        <v>600</v>
      </c>
      <c r="E176" s="6">
        <v>5368</v>
      </c>
      <c r="F176" s="6">
        <f t="shared" si="8"/>
        <v>111.83333333333333</v>
      </c>
      <c r="G176" t="s">
        <v>20</v>
      </c>
      <c r="H176" s="5">
        <f t="shared" si="9"/>
        <v>8.9466666666666672</v>
      </c>
      <c r="I176">
        <v>48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 s="6">
        <v>181200</v>
      </c>
      <c r="E177" s="6">
        <v>47459</v>
      </c>
      <c r="F177" s="6">
        <f t="shared" si="8"/>
        <v>41.999115044247787</v>
      </c>
      <c r="G177" t="s">
        <v>14</v>
      </c>
      <c r="H177" s="5">
        <f t="shared" si="9"/>
        <v>0.26191501103752757</v>
      </c>
      <c r="I177">
        <v>1130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 s="6">
        <v>115000</v>
      </c>
      <c r="E178" s="6">
        <v>86060</v>
      </c>
      <c r="F178" s="6">
        <f t="shared" si="8"/>
        <v>110.05115089514067</v>
      </c>
      <c r="G178" t="s">
        <v>14</v>
      </c>
      <c r="H178" s="5">
        <f t="shared" si="9"/>
        <v>0.74834782608695649</v>
      </c>
      <c r="I178">
        <v>782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 s="6">
        <v>38800</v>
      </c>
      <c r="E179" s="6">
        <v>161593</v>
      </c>
      <c r="F179" s="6">
        <f t="shared" si="8"/>
        <v>58.997079225994888</v>
      </c>
      <c r="G179" t="s">
        <v>20</v>
      </c>
      <c r="H179" s="5">
        <f t="shared" si="9"/>
        <v>4.1647680412371137</v>
      </c>
      <c r="I179">
        <v>2739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 s="6">
        <v>7200</v>
      </c>
      <c r="E180" s="6">
        <v>6927</v>
      </c>
      <c r="F180" s="6">
        <f t="shared" si="8"/>
        <v>32.985714285714288</v>
      </c>
      <c r="G180" t="s">
        <v>14</v>
      </c>
      <c r="H180" s="5">
        <f t="shared" si="9"/>
        <v>0.96208333333333329</v>
      </c>
      <c r="I180">
        <v>210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 s="6">
        <v>44500</v>
      </c>
      <c r="E181" s="6">
        <v>159185</v>
      </c>
      <c r="F181" s="6">
        <f t="shared" si="8"/>
        <v>45.005654509471306</v>
      </c>
      <c r="G181" t="s">
        <v>20</v>
      </c>
      <c r="H181" s="5">
        <f t="shared" si="9"/>
        <v>3.5771910112359548</v>
      </c>
      <c r="I181">
        <v>3537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 s="6">
        <v>56000</v>
      </c>
      <c r="E182" s="6">
        <v>172736</v>
      </c>
      <c r="F182" s="6">
        <f t="shared" si="8"/>
        <v>81.98196487897485</v>
      </c>
      <c r="G182" t="s">
        <v>20</v>
      </c>
      <c r="H182" s="5">
        <f t="shared" si="9"/>
        <v>3.0845714285714285</v>
      </c>
      <c r="I182">
        <v>2107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 s="6">
        <v>8600</v>
      </c>
      <c r="E183" s="6">
        <v>5315</v>
      </c>
      <c r="F183" s="6">
        <f t="shared" si="8"/>
        <v>39.080882352941174</v>
      </c>
      <c r="G183" t="s">
        <v>14</v>
      </c>
      <c r="H183" s="5">
        <f t="shared" si="9"/>
        <v>0.61802325581395345</v>
      </c>
      <c r="I183">
        <v>136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 s="6">
        <v>27100</v>
      </c>
      <c r="E184" s="6">
        <v>195750</v>
      </c>
      <c r="F184" s="6">
        <f t="shared" si="8"/>
        <v>58.996383363471971</v>
      </c>
      <c r="G184" t="s">
        <v>20</v>
      </c>
      <c r="H184" s="5">
        <f t="shared" si="9"/>
        <v>7.2232472324723247</v>
      </c>
      <c r="I184">
        <v>3318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 s="6">
        <v>5100</v>
      </c>
      <c r="E185" s="6">
        <v>3525</v>
      </c>
      <c r="F185" s="6">
        <f t="shared" si="8"/>
        <v>40.988372093023258</v>
      </c>
      <c r="G185" t="s">
        <v>14</v>
      </c>
      <c r="H185" s="5">
        <f t="shared" si="9"/>
        <v>0.69117647058823528</v>
      </c>
      <c r="I185">
        <v>86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 s="6">
        <v>3600</v>
      </c>
      <c r="E186" s="6">
        <v>10550</v>
      </c>
      <c r="F186" s="6">
        <f t="shared" si="8"/>
        <v>31.029411764705884</v>
      </c>
      <c r="G186" t="s">
        <v>20</v>
      </c>
      <c r="H186" s="5">
        <f t="shared" si="9"/>
        <v>2.9305555555555554</v>
      </c>
      <c r="I186">
        <v>340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 s="6">
        <v>1000</v>
      </c>
      <c r="E187" s="6">
        <v>718</v>
      </c>
      <c r="F187" s="6">
        <f t="shared" si="8"/>
        <v>37.789473684210527</v>
      </c>
      <c r="G187" t="s">
        <v>14</v>
      </c>
      <c r="H187" s="5">
        <f t="shared" si="9"/>
        <v>0.71799999999999997</v>
      </c>
      <c r="I187">
        <v>19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 s="6">
        <v>88800</v>
      </c>
      <c r="E188" s="6">
        <v>28358</v>
      </c>
      <c r="F188" s="6">
        <f t="shared" si="8"/>
        <v>32.006772009029348</v>
      </c>
      <c r="G188" t="s">
        <v>14</v>
      </c>
      <c r="H188" s="5">
        <f t="shared" si="9"/>
        <v>0.31934684684684683</v>
      </c>
      <c r="I188">
        <v>886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 s="6">
        <v>60200</v>
      </c>
      <c r="E189" s="6">
        <v>138384</v>
      </c>
      <c r="F189" s="6">
        <f t="shared" si="8"/>
        <v>95.966712898751737</v>
      </c>
      <c r="G189" t="s">
        <v>20</v>
      </c>
      <c r="H189" s="5">
        <f t="shared" si="9"/>
        <v>2.2987375415282392</v>
      </c>
      <c r="I189">
        <v>1442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 s="6">
        <v>8200</v>
      </c>
      <c r="E190" s="6">
        <v>2625</v>
      </c>
      <c r="F190" s="6">
        <f t="shared" si="8"/>
        <v>75</v>
      </c>
      <c r="G190" t="s">
        <v>14</v>
      </c>
      <c r="H190" s="5">
        <f t="shared" si="9"/>
        <v>0.3201219512195122</v>
      </c>
      <c r="I190">
        <v>35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 s="6">
        <v>191300</v>
      </c>
      <c r="E191" s="6">
        <v>45004</v>
      </c>
      <c r="F191" s="6">
        <f t="shared" si="8"/>
        <v>102.0498866213152</v>
      </c>
      <c r="G191" t="s">
        <v>74</v>
      </c>
      <c r="H191" s="5">
        <f t="shared" si="9"/>
        <v>0.23525352848928385</v>
      </c>
      <c r="I191">
        <v>441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 s="6">
        <v>3700</v>
      </c>
      <c r="E192" s="6">
        <v>2538</v>
      </c>
      <c r="F192" s="6">
        <f t="shared" si="8"/>
        <v>105.75</v>
      </c>
      <c r="G192" t="s">
        <v>14</v>
      </c>
      <c r="H192" s="5">
        <f t="shared" si="9"/>
        <v>0.68594594594594593</v>
      </c>
      <c r="I192">
        <v>24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 s="6">
        <v>8400</v>
      </c>
      <c r="E193" s="6">
        <v>3188</v>
      </c>
      <c r="F193" s="6">
        <f t="shared" si="8"/>
        <v>37.069767441860463</v>
      </c>
      <c r="G193" t="s">
        <v>14</v>
      </c>
      <c r="H193" s="5">
        <f t="shared" si="9"/>
        <v>0.37952380952380954</v>
      </c>
      <c r="I193">
        <v>86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 s="6">
        <v>42600</v>
      </c>
      <c r="E194" s="6">
        <v>8517</v>
      </c>
      <c r="F194" s="6">
        <f t="shared" si="8"/>
        <v>35.049382716049379</v>
      </c>
      <c r="G194" t="s">
        <v>14</v>
      </c>
      <c r="H194" s="5">
        <f t="shared" si="9"/>
        <v>0.19992957746478873</v>
      </c>
      <c r="I194">
        <v>243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 s="6">
        <v>6600</v>
      </c>
      <c r="E195" s="6">
        <v>3012</v>
      </c>
      <c r="F195" s="6">
        <f t="shared" ref="F195:F258" si="12">(E195/I195)</f>
        <v>46.338461538461537</v>
      </c>
      <c r="G195" t="s">
        <v>14</v>
      </c>
      <c r="H195" s="5">
        <f t="shared" ref="H195:H258" si="13">(E195/D195)</f>
        <v>0.45636363636363636</v>
      </c>
      <c r="I195">
        <v>65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 s="6">
        <v>7100</v>
      </c>
      <c r="E196" s="6">
        <v>8716</v>
      </c>
      <c r="F196" s="6">
        <f t="shared" si="12"/>
        <v>69.174603174603178</v>
      </c>
      <c r="G196" t="s">
        <v>20</v>
      </c>
      <c r="H196" s="5">
        <f t="shared" si="13"/>
        <v>1.227605633802817</v>
      </c>
      <c r="I196">
        <v>126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 s="6">
        <v>15800</v>
      </c>
      <c r="E197" s="6">
        <v>57157</v>
      </c>
      <c r="F197" s="6">
        <f t="shared" si="12"/>
        <v>109.07824427480917</v>
      </c>
      <c r="G197" t="s">
        <v>20</v>
      </c>
      <c r="H197" s="5">
        <f t="shared" si="13"/>
        <v>3.61753164556962</v>
      </c>
      <c r="I197">
        <v>524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 s="6">
        <v>8200</v>
      </c>
      <c r="E198" s="6">
        <v>5178</v>
      </c>
      <c r="F198" s="6">
        <f t="shared" si="12"/>
        <v>51.78</v>
      </c>
      <c r="G198" t="s">
        <v>14</v>
      </c>
      <c r="H198" s="5">
        <f t="shared" si="13"/>
        <v>0.63146341463414635</v>
      </c>
      <c r="I198">
        <v>100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 s="6">
        <v>54700</v>
      </c>
      <c r="E199" s="6">
        <v>163118</v>
      </c>
      <c r="F199" s="6">
        <f t="shared" si="12"/>
        <v>82.010055304172951</v>
      </c>
      <c r="G199" t="s">
        <v>20</v>
      </c>
      <c r="H199" s="5">
        <f t="shared" si="13"/>
        <v>2.9820475319926874</v>
      </c>
      <c r="I199">
        <v>1989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 s="6">
        <v>63200</v>
      </c>
      <c r="E200" s="6">
        <v>6041</v>
      </c>
      <c r="F200" s="6">
        <f t="shared" si="12"/>
        <v>35.958333333333336</v>
      </c>
      <c r="G200" t="s">
        <v>14</v>
      </c>
      <c r="H200" s="5">
        <f t="shared" si="13"/>
        <v>9.5585443037974685E-2</v>
      </c>
      <c r="I200">
        <v>168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 s="6">
        <v>1800</v>
      </c>
      <c r="E201" s="6">
        <v>968</v>
      </c>
      <c r="F201" s="6">
        <f t="shared" si="12"/>
        <v>74.461538461538467</v>
      </c>
      <c r="G201" t="s">
        <v>14</v>
      </c>
      <c r="H201" s="5">
        <f t="shared" si="13"/>
        <v>0.5377777777777778</v>
      </c>
      <c r="I201">
        <v>13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 s="6">
        <v>100</v>
      </c>
      <c r="E202" s="6">
        <v>2</v>
      </c>
      <c r="F202" s="6">
        <f t="shared" si="12"/>
        <v>2</v>
      </c>
      <c r="G202" t="s">
        <v>14</v>
      </c>
      <c r="H202" s="5">
        <f t="shared" si="13"/>
        <v>0.02</v>
      </c>
      <c r="I202">
        <v>1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 s="6">
        <v>2100</v>
      </c>
      <c r="E203" s="6">
        <v>14305</v>
      </c>
      <c r="F203" s="6">
        <f t="shared" si="12"/>
        <v>91.114649681528661</v>
      </c>
      <c r="G203" t="s">
        <v>20</v>
      </c>
      <c r="H203" s="5">
        <f t="shared" si="13"/>
        <v>6.8119047619047617</v>
      </c>
      <c r="I203">
        <v>157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 s="6">
        <v>8300</v>
      </c>
      <c r="E204" s="6">
        <v>6543</v>
      </c>
      <c r="F204" s="6">
        <f t="shared" si="12"/>
        <v>79.792682926829272</v>
      </c>
      <c r="G204" t="s">
        <v>74</v>
      </c>
      <c r="H204" s="5">
        <f t="shared" si="13"/>
        <v>0.78831325301204824</v>
      </c>
      <c r="I204">
        <v>82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 s="6">
        <v>143900</v>
      </c>
      <c r="E205" s="6">
        <v>193413</v>
      </c>
      <c r="F205" s="6">
        <f t="shared" si="12"/>
        <v>42.999777678968428</v>
      </c>
      <c r="G205" t="s">
        <v>20</v>
      </c>
      <c r="H205" s="5">
        <f t="shared" si="13"/>
        <v>1.3440792216817234</v>
      </c>
      <c r="I205">
        <v>4498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 s="6">
        <v>75000</v>
      </c>
      <c r="E206" s="6">
        <v>2529</v>
      </c>
      <c r="F206" s="6">
        <f t="shared" si="12"/>
        <v>63.225000000000001</v>
      </c>
      <c r="G206" t="s">
        <v>14</v>
      </c>
      <c r="H206" s="5">
        <f t="shared" si="13"/>
        <v>3.372E-2</v>
      </c>
      <c r="I206">
        <v>40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 s="6">
        <v>1300</v>
      </c>
      <c r="E207" s="6">
        <v>5614</v>
      </c>
      <c r="F207" s="6">
        <f t="shared" si="12"/>
        <v>70.174999999999997</v>
      </c>
      <c r="G207" t="s">
        <v>20</v>
      </c>
      <c r="H207" s="5">
        <f t="shared" si="13"/>
        <v>4.3184615384615386</v>
      </c>
      <c r="I207">
        <v>80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 s="6">
        <v>9000</v>
      </c>
      <c r="E208" s="6">
        <v>3496</v>
      </c>
      <c r="F208" s="6">
        <f t="shared" si="12"/>
        <v>61.333333333333336</v>
      </c>
      <c r="G208" t="s">
        <v>74</v>
      </c>
      <c r="H208" s="5">
        <f t="shared" si="13"/>
        <v>0.38844444444444443</v>
      </c>
      <c r="I208">
        <v>57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 s="6">
        <v>1000</v>
      </c>
      <c r="E209" s="6">
        <v>4257</v>
      </c>
      <c r="F209" s="6">
        <f t="shared" si="12"/>
        <v>99</v>
      </c>
      <c r="G209" t="s">
        <v>20</v>
      </c>
      <c r="H209" s="5">
        <f t="shared" si="13"/>
        <v>4.2569999999999997</v>
      </c>
      <c r="I209">
        <v>43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 s="6">
        <v>196900</v>
      </c>
      <c r="E210" s="6">
        <v>199110</v>
      </c>
      <c r="F210" s="6">
        <f t="shared" si="12"/>
        <v>96.984900146127615</v>
      </c>
      <c r="G210" t="s">
        <v>20</v>
      </c>
      <c r="H210" s="5">
        <f t="shared" si="13"/>
        <v>1.0112239715591671</v>
      </c>
      <c r="I210">
        <v>2053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 s="6">
        <v>194500</v>
      </c>
      <c r="E211" s="6">
        <v>41212</v>
      </c>
      <c r="F211" s="6">
        <f t="shared" si="12"/>
        <v>51.004950495049506</v>
      </c>
      <c r="G211" t="s">
        <v>47</v>
      </c>
      <c r="H211" s="5">
        <f t="shared" si="13"/>
        <v>0.21188688946015424</v>
      </c>
      <c r="I211">
        <v>808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 s="6">
        <v>9400</v>
      </c>
      <c r="E212" s="6">
        <v>6338</v>
      </c>
      <c r="F212" s="6">
        <f t="shared" si="12"/>
        <v>28.044247787610619</v>
      </c>
      <c r="G212" t="s">
        <v>14</v>
      </c>
      <c r="H212" s="5">
        <f t="shared" si="13"/>
        <v>0.67425531914893622</v>
      </c>
      <c r="I212">
        <v>226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 s="6">
        <v>104400</v>
      </c>
      <c r="E213" s="6">
        <v>99100</v>
      </c>
      <c r="F213" s="6">
        <f t="shared" si="12"/>
        <v>60.984615384615381</v>
      </c>
      <c r="G213" t="s">
        <v>14</v>
      </c>
      <c r="H213" s="5">
        <f t="shared" si="13"/>
        <v>0.9492337164750958</v>
      </c>
      <c r="I213">
        <v>1625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 s="6">
        <v>8100</v>
      </c>
      <c r="E214" s="6">
        <v>12300</v>
      </c>
      <c r="F214" s="6">
        <f t="shared" si="12"/>
        <v>73.214285714285708</v>
      </c>
      <c r="G214" t="s">
        <v>20</v>
      </c>
      <c r="H214" s="5">
        <f t="shared" si="13"/>
        <v>1.5185185185185186</v>
      </c>
      <c r="I214">
        <v>168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 s="6">
        <v>87900</v>
      </c>
      <c r="E215" s="6">
        <v>171549</v>
      </c>
      <c r="F215" s="6">
        <f t="shared" si="12"/>
        <v>39.997435299603637</v>
      </c>
      <c r="G215" t="s">
        <v>20</v>
      </c>
      <c r="H215" s="5">
        <f t="shared" si="13"/>
        <v>1.9516382252559727</v>
      </c>
      <c r="I215">
        <v>4289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 s="6">
        <v>1400</v>
      </c>
      <c r="E216" s="6">
        <v>14324</v>
      </c>
      <c r="F216" s="6">
        <f t="shared" si="12"/>
        <v>86.812121212121212</v>
      </c>
      <c r="G216" t="s">
        <v>20</v>
      </c>
      <c r="H216" s="5">
        <f t="shared" si="13"/>
        <v>10.231428571428571</v>
      </c>
      <c r="I216">
        <v>165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 s="6">
        <v>156800</v>
      </c>
      <c r="E217" s="6">
        <v>6024</v>
      </c>
      <c r="F217" s="6">
        <f t="shared" si="12"/>
        <v>42.125874125874127</v>
      </c>
      <c r="G217" t="s">
        <v>14</v>
      </c>
      <c r="H217" s="5">
        <f t="shared" si="13"/>
        <v>3.8418367346938778E-2</v>
      </c>
      <c r="I217">
        <v>143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 s="6">
        <v>121700</v>
      </c>
      <c r="E218" s="6">
        <v>188721</v>
      </c>
      <c r="F218" s="6">
        <f t="shared" si="12"/>
        <v>103.97851239669421</v>
      </c>
      <c r="G218" t="s">
        <v>20</v>
      </c>
      <c r="H218" s="5">
        <f t="shared" si="13"/>
        <v>1.5507066557107643</v>
      </c>
      <c r="I218">
        <v>1815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 s="6">
        <v>129400</v>
      </c>
      <c r="E219" s="6">
        <v>57911</v>
      </c>
      <c r="F219" s="6">
        <f t="shared" si="12"/>
        <v>62.003211991434689</v>
      </c>
      <c r="G219" t="s">
        <v>14</v>
      </c>
      <c r="H219" s="5">
        <f t="shared" si="13"/>
        <v>0.44753477588871715</v>
      </c>
      <c r="I219">
        <v>934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 s="6">
        <v>5700</v>
      </c>
      <c r="E220" s="6">
        <v>12309</v>
      </c>
      <c r="F220" s="6">
        <f t="shared" si="12"/>
        <v>31.005037783375315</v>
      </c>
      <c r="G220" t="s">
        <v>20</v>
      </c>
      <c r="H220" s="5">
        <f t="shared" si="13"/>
        <v>2.1594736842105262</v>
      </c>
      <c r="I220">
        <v>397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 s="6">
        <v>41700</v>
      </c>
      <c r="E221" s="6">
        <v>138497</v>
      </c>
      <c r="F221" s="6">
        <f t="shared" si="12"/>
        <v>89.991552956465242</v>
      </c>
      <c r="G221" t="s">
        <v>20</v>
      </c>
      <c r="H221" s="5">
        <f t="shared" si="13"/>
        <v>3.3212709832134291</v>
      </c>
      <c r="I221">
        <v>1539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 s="6">
        <v>7900</v>
      </c>
      <c r="E222" s="6">
        <v>667</v>
      </c>
      <c r="F222" s="6">
        <f t="shared" si="12"/>
        <v>39.235294117647058</v>
      </c>
      <c r="G222" t="s">
        <v>14</v>
      </c>
      <c r="H222" s="5">
        <f t="shared" si="13"/>
        <v>8.4430379746835441E-2</v>
      </c>
      <c r="I222">
        <v>17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 s="6">
        <v>121500</v>
      </c>
      <c r="E223" s="6">
        <v>119830</v>
      </c>
      <c r="F223" s="6">
        <f t="shared" si="12"/>
        <v>54.993116108306566</v>
      </c>
      <c r="G223" t="s">
        <v>14</v>
      </c>
      <c r="H223" s="5">
        <f t="shared" si="13"/>
        <v>0.9862551440329218</v>
      </c>
      <c r="I223">
        <v>2179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 s="6">
        <v>4800</v>
      </c>
      <c r="E224" s="6">
        <v>6623</v>
      </c>
      <c r="F224" s="6">
        <f t="shared" si="12"/>
        <v>47.992753623188406</v>
      </c>
      <c r="G224" t="s">
        <v>20</v>
      </c>
      <c r="H224" s="5">
        <f t="shared" si="13"/>
        <v>1.3797916666666667</v>
      </c>
      <c r="I224">
        <v>138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 s="6">
        <v>87300</v>
      </c>
      <c r="E225" s="6">
        <v>81897</v>
      </c>
      <c r="F225" s="6">
        <f t="shared" si="12"/>
        <v>87.966702470461868</v>
      </c>
      <c r="G225" t="s">
        <v>14</v>
      </c>
      <c r="H225" s="5">
        <f t="shared" si="13"/>
        <v>0.93810996563573879</v>
      </c>
      <c r="I225">
        <v>931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 s="6">
        <v>46300</v>
      </c>
      <c r="E226" s="6">
        <v>186885</v>
      </c>
      <c r="F226" s="6">
        <f t="shared" si="12"/>
        <v>51.999165275459099</v>
      </c>
      <c r="G226" t="s">
        <v>20</v>
      </c>
      <c r="H226" s="5">
        <f t="shared" si="13"/>
        <v>4.0363930885529156</v>
      </c>
      <c r="I226">
        <v>3594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 s="6">
        <v>67800</v>
      </c>
      <c r="E227" s="6">
        <v>176398</v>
      </c>
      <c r="F227" s="6">
        <f t="shared" si="12"/>
        <v>29.999659863945578</v>
      </c>
      <c r="G227" t="s">
        <v>20</v>
      </c>
      <c r="H227" s="5">
        <f t="shared" si="13"/>
        <v>2.6017404129793511</v>
      </c>
      <c r="I227">
        <v>5880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 s="6">
        <v>3000</v>
      </c>
      <c r="E228" s="6">
        <v>10999</v>
      </c>
      <c r="F228" s="6">
        <f t="shared" si="12"/>
        <v>98.205357142857139</v>
      </c>
      <c r="G228" t="s">
        <v>20</v>
      </c>
      <c r="H228" s="5">
        <f t="shared" si="13"/>
        <v>3.6663333333333332</v>
      </c>
      <c r="I228">
        <v>112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 s="6">
        <v>60900</v>
      </c>
      <c r="E229" s="6">
        <v>102751</v>
      </c>
      <c r="F229" s="6">
        <f t="shared" si="12"/>
        <v>108.96182396606575</v>
      </c>
      <c r="G229" t="s">
        <v>20</v>
      </c>
      <c r="H229" s="5">
        <f t="shared" si="13"/>
        <v>1.687208538587849</v>
      </c>
      <c r="I229">
        <v>943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 s="6">
        <v>137900</v>
      </c>
      <c r="E230" s="6">
        <v>165352</v>
      </c>
      <c r="F230" s="6">
        <f t="shared" si="12"/>
        <v>66.998379254457049</v>
      </c>
      <c r="G230" t="s">
        <v>20</v>
      </c>
      <c r="H230" s="5">
        <f t="shared" si="13"/>
        <v>1.1990717911530093</v>
      </c>
      <c r="I230">
        <v>2468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 s="6">
        <v>85600</v>
      </c>
      <c r="E231" s="6">
        <v>165798</v>
      </c>
      <c r="F231" s="6">
        <f t="shared" si="12"/>
        <v>64.99333594668758</v>
      </c>
      <c r="G231" t="s">
        <v>20</v>
      </c>
      <c r="H231" s="5">
        <f t="shared" si="13"/>
        <v>1.936892523364486</v>
      </c>
      <c r="I231">
        <v>2551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 s="6">
        <v>2400</v>
      </c>
      <c r="E232" s="6">
        <v>10084</v>
      </c>
      <c r="F232" s="6">
        <f t="shared" si="12"/>
        <v>99.841584158415841</v>
      </c>
      <c r="G232" t="s">
        <v>20</v>
      </c>
      <c r="H232" s="5">
        <f t="shared" si="13"/>
        <v>4.2016666666666671</v>
      </c>
      <c r="I232">
        <v>101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 s="6">
        <v>7200</v>
      </c>
      <c r="E233" s="6">
        <v>5523</v>
      </c>
      <c r="F233" s="6">
        <f t="shared" si="12"/>
        <v>82.432835820895519</v>
      </c>
      <c r="G233" t="s">
        <v>74</v>
      </c>
      <c r="H233" s="5">
        <f t="shared" si="13"/>
        <v>0.76708333333333334</v>
      </c>
      <c r="I233">
        <v>67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 s="6">
        <v>3400</v>
      </c>
      <c r="E234" s="6">
        <v>5823</v>
      </c>
      <c r="F234" s="6">
        <f t="shared" si="12"/>
        <v>63.293478260869563</v>
      </c>
      <c r="G234" t="s">
        <v>20</v>
      </c>
      <c r="H234" s="5">
        <f t="shared" si="13"/>
        <v>1.7126470588235294</v>
      </c>
      <c r="I234">
        <v>92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 s="6">
        <v>3800</v>
      </c>
      <c r="E235" s="6">
        <v>6000</v>
      </c>
      <c r="F235" s="6">
        <f t="shared" si="12"/>
        <v>96.774193548387103</v>
      </c>
      <c r="G235" t="s">
        <v>20</v>
      </c>
      <c r="H235" s="5">
        <f t="shared" si="13"/>
        <v>1.5789473684210527</v>
      </c>
      <c r="I235">
        <v>62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 s="6">
        <v>7500</v>
      </c>
      <c r="E236" s="6">
        <v>8181</v>
      </c>
      <c r="F236" s="6">
        <f t="shared" si="12"/>
        <v>54.906040268456373</v>
      </c>
      <c r="G236" t="s">
        <v>20</v>
      </c>
      <c r="H236" s="5">
        <f t="shared" si="13"/>
        <v>1.0908</v>
      </c>
      <c r="I236">
        <v>149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 s="6">
        <v>8600</v>
      </c>
      <c r="E237" s="6">
        <v>3589</v>
      </c>
      <c r="F237" s="6">
        <f t="shared" si="12"/>
        <v>39.010869565217391</v>
      </c>
      <c r="G237" t="s">
        <v>14</v>
      </c>
      <c r="H237" s="5">
        <f t="shared" si="13"/>
        <v>0.41732558139534881</v>
      </c>
      <c r="I237">
        <v>92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 s="6">
        <v>39500</v>
      </c>
      <c r="E238" s="6">
        <v>4323</v>
      </c>
      <c r="F238" s="6">
        <f t="shared" si="12"/>
        <v>75.84210526315789</v>
      </c>
      <c r="G238" t="s">
        <v>14</v>
      </c>
      <c r="H238" s="5">
        <f t="shared" si="13"/>
        <v>0.10944303797468355</v>
      </c>
      <c r="I238">
        <v>57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 s="6">
        <v>9300</v>
      </c>
      <c r="E239" s="6">
        <v>14822</v>
      </c>
      <c r="F239" s="6">
        <f t="shared" si="12"/>
        <v>45.051671732522799</v>
      </c>
      <c r="G239" t="s">
        <v>20</v>
      </c>
      <c r="H239" s="5">
        <f t="shared" si="13"/>
        <v>1.593763440860215</v>
      </c>
      <c r="I239">
        <v>329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 s="6">
        <v>2400</v>
      </c>
      <c r="E240" s="6">
        <v>10138</v>
      </c>
      <c r="F240" s="6">
        <f t="shared" si="12"/>
        <v>104.51546391752578</v>
      </c>
      <c r="G240" t="s">
        <v>20</v>
      </c>
      <c r="H240" s="5">
        <f t="shared" si="13"/>
        <v>4.2241666666666671</v>
      </c>
      <c r="I240">
        <v>97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 s="6">
        <v>3200</v>
      </c>
      <c r="E241" s="6">
        <v>3127</v>
      </c>
      <c r="F241" s="6">
        <f t="shared" si="12"/>
        <v>76.268292682926827</v>
      </c>
      <c r="G241" t="s">
        <v>14</v>
      </c>
      <c r="H241" s="5">
        <f t="shared" si="13"/>
        <v>0.97718749999999999</v>
      </c>
      <c r="I241">
        <v>41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 s="6">
        <v>29400</v>
      </c>
      <c r="E242" s="6">
        <v>123124</v>
      </c>
      <c r="F242" s="6">
        <f t="shared" si="12"/>
        <v>69.015695067264573</v>
      </c>
      <c r="G242" t="s">
        <v>20</v>
      </c>
      <c r="H242" s="5">
        <f t="shared" si="13"/>
        <v>4.1878911564625847</v>
      </c>
      <c r="I242">
        <v>1784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 s="6">
        <v>168500</v>
      </c>
      <c r="E243" s="6">
        <v>171729</v>
      </c>
      <c r="F243" s="6">
        <f t="shared" si="12"/>
        <v>101.97684085510689</v>
      </c>
      <c r="G243" t="s">
        <v>20</v>
      </c>
      <c r="H243" s="5">
        <f t="shared" si="13"/>
        <v>1.0191632047477746</v>
      </c>
      <c r="I243">
        <v>1684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 s="6">
        <v>8400</v>
      </c>
      <c r="E244" s="6">
        <v>10729</v>
      </c>
      <c r="F244" s="6">
        <f t="shared" si="12"/>
        <v>42.915999999999997</v>
      </c>
      <c r="G244" t="s">
        <v>20</v>
      </c>
      <c r="H244" s="5">
        <f t="shared" si="13"/>
        <v>1.2772619047619047</v>
      </c>
      <c r="I244">
        <v>250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 s="6">
        <v>2300</v>
      </c>
      <c r="E245" s="6">
        <v>10240</v>
      </c>
      <c r="F245" s="6">
        <f t="shared" si="12"/>
        <v>43.025210084033617</v>
      </c>
      <c r="G245" t="s">
        <v>20</v>
      </c>
      <c r="H245" s="5">
        <f t="shared" si="13"/>
        <v>4.4521739130434783</v>
      </c>
      <c r="I245">
        <v>238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 s="6">
        <v>700</v>
      </c>
      <c r="E246" s="6">
        <v>3988</v>
      </c>
      <c r="F246" s="6">
        <f t="shared" si="12"/>
        <v>75.245283018867923</v>
      </c>
      <c r="G246" t="s">
        <v>20</v>
      </c>
      <c r="H246" s="5">
        <f t="shared" si="13"/>
        <v>5.6971428571428575</v>
      </c>
      <c r="I246">
        <v>53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 s="6">
        <v>2900</v>
      </c>
      <c r="E247" s="6">
        <v>14771</v>
      </c>
      <c r="F247" s="6">
        <f t="shared" si="12"/>
        <v>69.023364485981304</v>
      </c>
      <c r="G247" t="s">
        <v>20</v>
      </c>
      <c r="H247" s="5">
        <f t="shared" si="13"/>
        <v>5.0934482758620687</v>
      </c>
      <c r="I247">
        <v>214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 s="6">
        <v>4500</v>
      </c>
      <c r="E248" s="6">
        <v>14649</v>
      </c>
      <c r="F248" s="6">
        <f t="shared" si="12"/>
        <v>65.986486486486484</v>
      </c>
      <c r="G248" t="s">
        <v>20</v>
      </c>
      <c r="H248" s="5">
        <f t="shared" si="13"/>
        <v>3.2553333333333332</v>
      </c>
      <c r="I248">
        <v>222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 s="6">
        <v>19800</v>
      </c>
      <c r="E249" s="6">
        <v>184658</v>
      </c>
      <c r="F249" s="6">
        <f t="shared" si="12"/>
        <v>98.013800424628457</v>
      </c>
      <c r="G249" t="s">
        <v>20</v>
      </c>
      <c r="H249" s="5">
        <f t="shared" si="13"/>
        <v>9.3261616161616168</v>
      </c>
      <c r="I249">
        <v>1884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 s="6">
        <v>6200</v>
      </c>
      <c r="E250" s="6">
        <v>13103</v>
      </c>
      <c r="F250" s="6">
        <f t="shared" si="12"/>
        <v>60.105504587155963</v>
      </c>
      <c r="G250" t="s">
        <v>20</v>
      </c>
      <c r="H250" s="5">
        <f t="shared" si="13"/>
        <v>2.1133870967741935</v>
      </c>
      <c r="I250">
        <v>218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 s="6">
        <v>61500</v>
      </c>
      <c r="E251" s="6">
        <v>168095</v>
      </c>
      <c r="F251" s="6">
        <f t="shared" si="12"/>
        <v>26.000773395204948</v>
      </c>
      <c r="G251" t="s">
        <v>20</v>
      </c>
      <c r="H251" s="5">
        <f t="shared" si="13"/>
        <v>2.7332520325203253</v>
      </c>
      <c r="I251">
        <v>6465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 s="6">
        <v>100</v>
      </c>
      <c r="E252" s="6">
        <v>3</v>
      </c>
      <c r="F252" s="6">
        <f t="shared" si="12"/>
        <v>3</v>
      </c>
      <c r="G252" t="s">
        <v>14</v>
      </c>
      <c r="H252" s="5">
        <f t="shared" si="13"/>
        <v>0.03</v>
      </c>
      <c r="I252">
        <v>1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 s="6">
        <v>7100</v>
      </c>
      <c r="E253" s="6">
        <v>3840</v>
      </c>
      <c r="F253" s="6">
        <f t="shared" si="12"/>
        <v>38.019801980198018</v>
      </c>
      <c r="G253" t="s">
        <v>14</v>
      </c>
      <c r="H253" s="5">
        <f t="shared" si="13"/>
        <v>0.54084507042253516</v>
      </c>
      <c r="I253">
        <v>101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 s="6">
        <v>1000</v>
      </c>
      <c r="E254" s="6">
        <v>6263</v>
      </c>
      <c r="F254" s="6">
        <f t="shared" si="12"/>
        <v>106.15254237288136</v>
      </c>
      <c r="G254" t="s">
        <v>20</v>
      </c>
      <c r="H254" s="5">
        <f t="shared" si="13"/>
        <v>6.2629999999999999</v>
      </c>
      <c r="I254">
        <v>59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 s="6">
        <v>121500</v>
      </c>
      <c r="E255" s="6">
        <v>108161</v>
      </c>
      <c r="F255" s="6">
        <f t="shared" si="12"/>
        <v>81.019475655430711</v>
      </c>
      <c r="G255" t="s">
        <v>14</v>
      </c>
      <c r="H255" s="5">
        <f t="shared" si="13"/>
        <v>0.8902139917695473</v>
      </c>
      <c r="I255">
        <v>1335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 s="6">
        <v>4600</v>
      </c>
      <c r="E256" s="6">
        <v>8505</v>
      </c>
      <c r="F256" s="6">
        <f t="shared" si="12"/>
        <v>96.647727272727266</v>
      </c>
      <c r="G256" t="s">
        <v>20</v>
      </c>
      <c r="H256" s="5">
        <f t="shared" si="13"/>
        <v>1.8489130434782608</v>
      </c>
      <c r="I256">
        <v>88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 s="6">
        <v>80500</v>
      </c>
      <c r="E257" s="6">
        <v>96735</v>
      </c>
      <c r="F257" s="6">
        <f t="shared" si="12"/>
        <v>57.003535651149086</v>
      </c>
      <c r="G257" t="s">
        <v>20</v>
      </c>
      <c r="H257" s="5">
        <f t="shared" si="13"/>
        <v>1.2016770186335404</v>
      </c>
      <c r="I257">
        <v>1697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 s="6">
        <v>4100</v>
      </c>
      <c r="E258" s="6">
        <v>959</v>
      </c>
      <c r="F258" s="6">
        <f t="shared" si="12"/>
        <v>63.93333333333333</v>
      </c>
      <c r="G258" t="s">
        <v>14</v>
      </c>
      <c r="H258" s="5">
        <f t="shared" si="13"/>
        <v>0.23390243902439026</v>
      </c>
      <c r="I258">
        <v>15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 s="6">
        <v>5700</v>
      </c>
      <c r="E259" s="6">
        <v>8322</v>
      </c>
      <c r="F259" s="6">
        <f t="shared" ref="F259:F322" si="16">(E259/I259)</f>
        <v>90.456521739130437</v>
      </c>
      <c r="G259" t="s">
        <v>20</v>
      </c>
      <c r="H259" s="5">
        <f t="shared" ref="H259:H322" si="17">(E259/D259)</f>
        <v>1.46</v>
      </c>
      <c r="I259">
        <v>92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 s="6">
        <v>5000</v>
      </c>
      <c r="E260" s="6">
        <v>13424</v>
      </c>
      <c r="F260" s="6">
        <f t="shared" si="16"/>
        <v>72.172043010752688</v>
      </c>
      <c r="G260" t="s">
        <v>20</v>
      </c>
      <c r="H260" s="5">
        <f t="shared" si="17"/>
        <v>2.6848000000000001</v>
      </c>
      <c r="I260">
        <v>186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 s="6">
        <v>1800</v>
      </c>
      <c r="E261" s="6">
        <v>10755</v>
      </c>
      <c r="F261" s="6">
        <f t="shared" si="16"/>
        <v>77.934782608695656</v>
      </c>
      <c r="G261" t="s">
        <v>20</v>
      </c>
      <c r="H261" s="5">
        <f t="shared" si="17"/>
        <v>5.9749999999999996</v>
      </c>
      <c r="I261">
        <v>138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 s="6">
        <v>6300</v>
      </c>
      <c r="E262" s="6">
        <v>9935</v>
      </c>
      <c r="F262" s="6">
        <f t="shared" si="16"/>
        <v>38.065134099616856</v>
      </c>
      <c r="G262" t="s">
        <v>20</v>
      </c>
      <c r="H262" s="5">
        <f t="shared" si="17"/>
        <v>1.5769841269841269</v>
      </c>
      <c r="I262">
        <v>261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 s="6">
        <v>84300</v>
      </c>
      <c r="E263" s="6">
        <v>26303</v>
      </c>
      <c r="F263" s="6">
        <f t="shared" si="16"/>
        <v>57.936123348017624</v>
      </c>
      <c r="G263" t="s">
        <v>14</v>
      </c>
      <c r="H263" s="5">
        <f t="shared" si="17"/>
        <v>0.31201660735468567</v>
      </c>
      <c r="I263">
        <v>454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 s="6">
        <v>1700</v>
      </c>
      <c r="E264" s="6">
        <v>5328</v>
      </c>
      <c r="F264" s="6">
        <f t="shared" si="16"/>
        <v>49.794392523364486</v>
      </c>
      <c r="G264" t="s">
        <v>20</v>
      </c>
      <c r="H264" s="5">
        <f t="shared" si="17"/>
        <v>3.1341176470588237</v>
      </c>
      <c r="I264">
        <v>107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 s="6">
        <v>2900</v>
      </c>
      <c r="E265" s="6">
        <v>10756</v>
      </c>
      <c r="F265" s="6">
        <f t="shared" si="16"/>
        <v>54.050251256281406</v>
      </c>
      <c r="G265" t="s">
        <v>20</v>
      </c>
      <c r="H265" s="5">
        <f t="shared" si="17"/>
        <v>3.7089655172413791</v>
      </c>
      <c r="I265">
        <v>199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 s="6">
        <v>45600</v>
      </c>
      <c r="E266" s="6">
        <v>165375</v>
      </c>
      <c r="F266" s="6">
        <f t="shared" si="16"/>
        <v>30.002721335268504</v>
      </c>
      <c r="G266" t="s">
        <v>20</v>
      </c>
      <c r="H266" s="5">
        <f t="shared" si="17"/>
        <v>3.6266447368421053</v>
      </c>
      <c r="I266">
        <v>5512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 s="6">
        <v>4900</v>
      </c>
      <c r="E267" s="6">
        <v>6031</v>
      </c>
      <c r="F267" s="6">
        <f t="shared" si="16"/>
        <v>70.127906976744185</v>
      </c>
      <c r="G267" t="s">
        <v>20</v>
      </c>
      <c r="H267" s="5">
        <f t="shared" si="17"/>
        <v>1.2308163265306122</v>
      </c>
      <c r="I267">
        <v>86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 s="6">
        <v>111900</v>
      </c>
      <c r="E268" s="6">
        <v>85902</v>
      </c>
      <c r="F268" s="6">
        <f t="shared" si="16"/>
        <v>26.996228786926462</v>
      </c>
      <c r="G268" t="s">
        <v>14</v>
      </c>
      <c r="H268" s="5">
        <f t="shared" si="17"/>
        <v>0.76766756032171579</v>
      </c>
      <c r="I268">
        <v>3182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 s="6">
        <v>61600</v>
      </c>
      <c r="E269" s="6">
        <v>143910</v>
      </c>
      <c r="F269" s="6">
        <f t="shared" si="16"/>
        <v>51.990606936416185</v>
      </c>
      <c r="G269" t="s">
        <v>20</v>
      </c>
      <c r="H269" s="5">
        <f t="shared" si="17"/>
        <v>2.3362012987012988</v>
      </c>
      <c r="I269">
        <v>2768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 s="6">
        <v>1500</v>
      </c>
      <c r="E270" s="6">
        <v>2708</v>
      </c>
      <c r="F270" s="6">
        <f t="shared" si="16"/>
        <v>56.416666666666664</v>
      </c>
      <c r="G270" t="s">
        <v>20</v>
      </c>
      <c r="H270" s="5">
        <f t="shared" si="17"/>
        <v>1.8053333333333332</v>
      </c>
      <c r="I270">
        <v>48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 s="6">
        <v>3500</v>
      </c>
      <c r="E271" s="6">
        <v>8842</v>
      </c>
      <c r="F271" s="6">
        <f t="shared" si="16"/>
        <v>101.63218390804597</v>
      </c>
      <c r="G271" t="s">
        <v>20</v>
      </c>
      <c r="H271" s="5">
        <f t="shared" si="17"/>
        <v>2.5262857142857142</v>
      </c>
      <c r="I271">
        <v>87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 s="6">
        <v>173900</v>
      </c>
      <c r="E272" s="6">
        <v>47260</v>
      </c>
      <c r="F272" s="6">
        <f t="shared" si="16"/>
        <v>25.005291005291006</v>
      </c>
      <c r="G272" t="s">
        <v>74</v>
      </c>
      <c r="H272" s="5">
        <f t="shared" si="17"/>
        <v>0.27176538240368026</v>
      </c>
      <c r="I272">
        <v>1890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 s="6">
        <v>153700</v>
      </c>
      <c r="E273" s="6">
        <v>1953</v>
      </c>
      <c r="F273" s="6">
        <f t="shared" si="16"/>
        <v>32.016393442622949</v>
      </c>
      <c r="G273" t="s">
        <v>47</v>
      </c>
      <c r="H273" s="5">
        <f t="shared" si="17"/>
        <v>1.2706571242680547E-2</v>
      </c>
      <c r="I273">
        <v>61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 s="6">
        <v>51100</v>
      </c>
      <c r="E274" s="6">
        <v>155349</v>
      </c>
      <c r="F274" s="6">
        <f t="shared" si="16"/>
        <v>82.021647307286173</v>
      </c>
      <c r="G274" t="s">
        <v>20</v>
      </c>
      <c r="H274" s="5">
        <f t="shared" si="17"/>
        <v>3.0400978473581213</v>
      </c>
      <c r="I274">
        <v>1894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 s="6">
        <v>7800</v>
      </c>
      <c r="E275" s="6">
        <v>10704</v>
      </c>
      <c r="F275" s="6">
        <f t="shared" si="16"/>
        <v>37.957446808510639</v>
      </c>
      <c r="G275" t="s">
        <v>20</v>
      </c>
      <c r="H275" s="5">
        <f t="shared" si="17"/>
        <v>1.3723076923076922</v>
      </c>
      <c r="I275">
        <v>282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 s="6">
        <v>2400</v>
      </c>
      <c r="E276" s="6">
        <v>773</v>
      </c>
      <c r="F276" s="6">
        <f t="shared" si="16"/>
        <v>51.533333333333331</v>
      </c>
      <c r="G276" t="s">
        <v>14</v>
      </c>
      <c r="H276" s="5">
        <f t="shared" si="17"/>
        <v>0.32208333333333333</v>
      </c>
      <c r="I276">
        <v>15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 s="6">
        <v>3900</v>
      </c>
      <c r="E277" s="6">
        <v>9419</v>
      </c>
      <c r="F277" s="6">
        <f t="shared" si="16"/>
        <v>81.198275862068968</v>
      </c>
      <c r="G277" t="s">
        <v>20</v>
      </c>
      <c r="H277" s="5">
        <f t="shared" si="17"/>
        <v>2.4151282051282053</v>
      </c>
      <c r="I277">
        <v>116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 s="6">
        <v>5500</v>
      </c>
      <c r="E278" s="6">
        <v>5324</v>
      </c>
      <c r="F278" s="6">
        <f t="shared" si="16"/>
        <v>40.030075187969928</v>
      </c>
      <c r="G278" t="s">
        <v>14</v>
      </c>
      <c r="H278" s="5">
        <f t="shared" si="17"/>
        <v>0.96799999999999997</v>
      </c>
      <c r="I278">
        <v>133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 s="6">
        <v>700</v>
      </c>
      <c r="E279" s="6">
        <v>7465</v>
      </c>
      <c r="F279" s="6">
        <f t="shared" si="16"/>
        <v>89.939759036144579</v>
      </c>
      <c r="G279" t="s">
        <v>20</v>
      </c>
      <c r="H279" s="5">
        <f t="shared" si="17"/>
        <v>10.664285714285715</v>
      </c>
      <c r="I279">
        <v>83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 s="6">
        <v>2700</v>
      </c>
      <c r="E280" s="6">
        <v>8799</v>
      </c>
      <c r="F280" s="6">
        <f t="shared" si="16"/>
        <v>96.692307692307693</v>
      </c>
      <c r="G280" t="s">
        <v>20</v>
      </c>
      <c r="H280" s="5">
        <f t="shared" si="17"/>
        <v>3.2588888888888889</v>
      </c>
      <c r="I280">
        <v>91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 s="6">
        <v>8000</v>
      </c>
      <c r="E281" s="6">
        <v>13656</v>
      </c>
      <c r="F281" s="6">
        <f t="shared" si="16"/>
        <v>25.010989010989011</v>
      </c>
      <c r="G281" t="s">
        <v>20</v>
      </c>
      <c r="H281" s="5">
        <f t="shared" si="17"/>
        <v>1.7070000000000001</v>
      </c>
      <c r="I281">
        <v>546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 s="6">
        <v>2500</v>
      </c>
      <c r="E282" s="6">
        <v>14536</v>
      </c>
      <c r="F282" s="6">
        <f t="shared" si="16"/>
        <v>36.987277353689571</v>
      </c>
      <c r="G282" t="s">
        <v>20</v>
      </c>
      <c r="H282" s="5">
        <f t="shared" si="17"/>
        <v>5.8144</v>
      </c>
      <c r="I282">
        <v>393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 s="6">
        <v>164500</v>
      </c>
      <c r="E283" s="6">
        <v>150552</v>
      </c>
      <c r="F283" s="6">
        <f t="shared" si="16"/>
        <v>73.012609117361791</v>
      </c>
      <c r="G283" t="s">
        <v>14</v>
      </c>
      <c r="H283" s="5">
        <f t="shared" si="17"/>
        <v>0.91520972644376897</v>
      </c>
      <c r="I283">
        <v>2062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 s="6">
        <v>8400</v>
      </c>
      <c r="E284" s="6">
        <v>9076</v>
      </c>
      <c r="F284" s="6">
        <f t="shared" si="16"/>
        <v>68.240601503759393</v>
      </c>
      <c r="G284" t="s">
        <v>20</v>
      </c>
      <c r="H284" s="5">
        <f t="shared" si="17"/>
        <v>1.0804761904761904</v>
      </c>
      <c r="I284">
        <v>133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 s="6">
        <v>8100</v>
      </c>
      <c r="E285" s="6">
        <v>1517</v>
      </c>
      <c r="F285" s="6">
        <f t="shared" si="16"/>
        <v>52.310344827586206</v>
      </c>
      <c r="G285" t="s">
        <v>14</v>
      </c>
      <c r="H285" s="5">
        <f t="shared" si="17"/>
        <v>0.18728395061728395</v>
      </c>
      <c r="I285">
        <v>29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 s="6">
        <v>9800</v>
      </c>
      <c r="E286" s="6">
        <v>8153</v>
      </c>
      <c r="F286" s="6">
        <f t="shared" si="16"/>
        <v>61.765151515151516</v>
      </c>
      <c r="G286" t="s">
        <v>14</v>
      </c>
      <c r="H286" s="5">
        <f t="shared" si="17"/>
        <v>0.83193877551020412</v>
      </c>
      <c r="I286">
        <v>132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 s="6">
        <v>900</v>
      </c>
      <c r="E287" s="6">
        <v>6357</v>
      </c>
      <c r="F287" s="6">
        <f t="shared" si="16"/>
        <v>25.027559055118111</v>
      </c>
      <c r="G287" t="s">
        <v>20</v>
      </c>
      <c r="H287" s="5">
        <f t="shared" si="17"/>
        <v>7.0633333333333335</v>
      </c>
      <c r="I287">
        <v>254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 s="6">
        <v>112100</v>
      </c>
      <c r="E288" s="6">
        <v>19557</v>
      </c>
      <c r="F288" s="6">
        <f t="shared" si="16"/>
        <v>106.28804347826087</v>
      </c>
      <c r="G288" t="s">
        <v>74</v>
      </c>
      <c r="H288" s="5">
        <f t="shared" si="17"/>
        <v>0.17446030330062445</v>
      </c>
      <c r="I288">
        <v>184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 s="6">
        <v>6300</v>
      </c>
      <c r="E289" s="6">
        <v>13213</v>
      </c>
      <c r="F289" s="6">
        <f t="shared" si="16"/>
        <v>75.07386363636364</v>
      </c>
      <c r="G289" t="s">
        <v>20</v>
      </c>
      <c r="H289" s="5">
        <f t="shared" si="17"/>
        <v>2.0973015873015872</v>
      </c>
      <c r="I289">
        <v>176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 s="6">
        <v>5600</v>
      </c>
      <c r="E290" s="6">
        <v>5476</v>
      </c>
      <c r="F290" s="6">
        <f t="shared" si="16"/>
        <v>39.970802919708028</v>
      </c>
      <c r="G290" t="s">
        <v>14</v>
      </c>
      <c r="H290" s="5">
        <f t="shared" si="17"/>
        <v>0.97785714285714287</v>
      </c>
      <c r="I290">
        <v>137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 s="6">
        <v>800</v>
      </c>
      <c r="E291" s="6">
        <v>13474</v>
      </c>
      <c r="F291" s="6">
        <f t="shared" si="16"/>
        <v>39.982195845697326</v>
      </c>
      <c r="G291" t="s">
        <v>20</v>
      </c>
      <c r="H291" s="5">
        <f t="shared" si="17"/>
        <v>16.842500000000001</v>
      </c>
      <c r="I291">
        <v>337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 s="6">
        <v>168600</v>
      </c>
      <c r="E292" s="6">
        <v>91722</v>
      </c>
      <c r="F292" s="6">
        <f t="shared" si="16"/>
        <v>101.01541850220265</v>
      </c>
      <c r="G292" t="s">
        <v>14</v>
      </c>
      <c r="H292" s="5">
        <f t="shared" si="17"/>
        <v>0.54402135231316728</v>
      </c>
      <c r="I292">
        <v>908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 s="6">
        <v>1800</v>
      </c>
      <c r="E293" s="6">
        <v>8219</v>
      </c>
      <c r="F293" s="6">
        <f t="shared" si="16"/>
        <v>76.813084112149539</v>
      </c>
      <c r="G293" t="s">
        <v>20</v>
      </c>
      <c r="H293" s="5">
        <f t="shared" si="17"/>
        <v>4.5661111111111108</v>
      </c>
      <c r="I293">
        <v>107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 s="6">
        <v>7300</v>
      </c>
      <c r="E294" s="6">
        <v>717</v>
      </c>
      <c r="F294" s="6">
        <f t="shared" si="16"/>
        <v>71.7</v>
      </c>
      <c r="G294" t="s">
        <v>14</v>
      </c>
      <c r="H294" s="5">
        <f t="shared" si="17"/>
        <v>9.8219178082191785E-2</v>
      </c>
      <c r="I294">
        <v>10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 s="6">
        <v>6500</v>
      </c>
      <c r="E295" s="6">
        <v>1065</v>
      </c>
      <c r="F295" s="6">
        <f t="shared" si="16"/>
        <v>33.28125</v>
      </c>
      <c r="G295" t="s">
        <v>74</v>
      </c>
      <c r="H295" s="5">
        <f t="shared" si="17"/>
        <v>0.16384615384615384</v>
      </c>
      <c r="I295">
        <v>32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 s="6">
        <v>600</v>
      </c>
      <c r="E296" s="6">
        <v>8038</v>
      </c>
      <c r="F296" s="6">
        <f t="shared" si="16"/>
        <v>43.923497267759565</v>
      </c>
      <c r="G296" t="s">
        <v>20</v>
      </c>
      <c r="H296" s="5">
        <f t="shared" si="17"/>
        <v>13.396666666666667</v>
      </c>
      <c r="I296">
        <v>183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 s="6">
        <v>192900</v>
      </c>
      <c r="E297" s="6">
        <v>68769</v>
      </c>
      <c r="F297" s="6">
        <f t="shared" si="16"/>
        <v>36.004712041884815</v>
      </c>
      <c r="G297" t="s">
        <v>14</v>
      </c>
      <c r="H297" s="5">
        <f t="shared" si="17"/>
        <v>0.35650077760497667</v>
      </c>
      <c r="I297">
        <v>1910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 s="6">
        <v>6100</v>
      </c>
      <c r="E298" s="6">
        <v>3352</v>
      </c>
      <c r="F298" s="6">
        <f t="shared" si="16"/>
        <v>88.21052631578948</v>
      </c>
      <c r="G298" t="s">
        <v>14</v>
      </c>
      <c r="H298" s="5">
        <f t="shared" si="17"/>
        <v>0.54950819672131146</v>
      </c>
      <c r="I298">
        <v>38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 s="6">
        <v>7200</v>
      </c>
      <c r="E299" s="6">
        <v>6785</v>
      </c>
      <c r="F299" s="6">
        <f t="shared" si="16"/>
        <v>65.240384615384613</v>
      </c>
      <c r="G299" t="s">
        <v>14</v>
      </c>
      <c r="H299" s="5">
        <f t="shared" si="17"/>
        <v>0.94236111111111109</v>
      </c>
      <c r="I299">
        <v>104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 s="6">
        <v>3500</v>
      </c>
      <c r="E300" s="6">
        <v>5037</v>
      </c>
      <c r="F300" s="6">
        <f t="shared" si="16"/>
        <v>69.958333333333329</v>
      </c>
      <c r="G300" t="s">
        <v>20</v>
      </c>
      <c r="H300" s="5">
        <f t="shared" si="17"/>
        <v>1.4391428571428571</v>
      </c>
      <c r="I300">
        <v>72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 s="6">
        <v>3800</v>
      </c>
      <c r="E301" s="6">
        <v>1954</v>
      </c>
      <c r="F301" s="6">
        <f t="shared" si="16"/>
        <v>39.877551020408163</v>
      </c>
      <c r="G301" t="s">
        <v>14</v>
      </c>
      <c r="H301" s="5">
        <f t="shared" si="17"/>
        <v>0.51421052631578945</v>
      </c>
      <c r="I301">
        <v>49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 s="6">
        <v>100</v>
      </c>
      <c r="E302" s="6">
        <v>5</v>
      </c>
      <c r="F302" s="6">
        <f t="shared" si="16"/>
        <v>5</v>
      </c>
      <c r="G302" t="s">
        <v>14</v>
      </c>
      <c r="H302" s="5">
        <f t="shared" si="17"/>
        <v>0.05</v>
      </c>
      <c r="I302">
        <v>1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 s="6">
        <v>900</v>
      </c>
      <c r="E303" s="6">
        <v>12102</v>
      </c>
      <c r="F303" s="6">
        <f t="shared" si="16"/>
        <v>41.023728813559323</v>
      </c>
      <c r="G303" t="s">
        <v>20</v>
      </c>
      <c r="H303" s="5">
        <f t="shared" si="17"/>
        <v>13.446666666666667</v>
      </c>
      <c r="I303">
        <v>295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 s="6">
        <v>76100</v>
      </c>
      <c r="E304" s="6">
        <v>24234</v>
      </c>
      <c r="F304" s="6">
        <f t="shared" si="16"/>
        <v>98.914285714285711</v>
      </c>
      <c r="G304" t="s">
        <v>14</v>
      </c>
      <c r="H304" s="5">
        <f t="shared" si="17"/>
        <v>0.31844940867279897</v>
      </c>
      <c r="I304">
        <v>245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 s="6">
        <v>3400</v>
      </c>
      <c r="E305" s="6">
        <v>2809</v>
      </c>
      <c r="F305" s="6">
        <f t="shared" si="16"/>
        <v>87.78125</v>
      </c>
      <c r="G305" t="s">
        <v>14</v>
      </c>
      <c r="H305" s="5">
        <f t="shared" si="17"/>
        <v>0.82617647058823529</v>
      </c>
      <c r="I305">
        <v>32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 s="6">
        <v>2100</v>
      </c>
      <c r="E306" s="6">
        <v>11469</v>
      </c>
      <c r="F306" s="6">
        <f t="shared" si="16"/>
        <v>80.767605633802816</v>
      </c>
      <c r="G306" t="s">
        <v>20</v>
      </c>
      <c r="H306" s="5">
        <f t="shared" si="17"/>
        <v>5.4614285714285717</v>
      </c>
      <c r="I306">
        <v>142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 s="6">
        <v>2800</v>
      </c>
      <c r="E307" s="6">
        <v>8014</v>
      </c>
      <c r="F307" s="6">
        <f t="shared" si="16"/>
        <v>94.28235294117647</v>
      </c>
      <c r="G307" t="s">
        <v>20</v>
      </c>
      <c r="H307" s="5">
        <f t="shared" si="17"/>
        <v>2.8621428571428571</v>
      </c>
      <c r="I307">
        <v>85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 s="6">
        <v>6500</v>
      </c>
      <c r="E308" s="6">
        <v>514</v>
      </c>
      <c r="F308" s="6">
        <f t="shared" si="16"/>
        <v>73.428571428571431</v>
      </c>
      <c r="G308" t="s">
        <v>14</v>
      </c>
      <c r="H308" s="5">
        <f t="shared" si="17"/>
        <v>7.9076923076923072E-2</v>
      </c>
      <c r="I308">
        <v>7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 s="6">
        <v>32900</v>
      </c>
      <c r="E309" s="6">
        <v>43473</v>
      </c>
      <c r="F309" s="6">
        <f t="shared" si="16"/>
        <v>65.968133535660087</v>
      </c>
      <c r="G309" t="s">
        <v>20</v>
      </c>
      <c r="H309" s="5">
        <f t="shared" si="17"/>
        <v>1.3213677811550153</v>
      </c>
      <c r="I309">
        <v>659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 s="6">
        <v>118200</v>
      </c>
      <c r="E310" s="6">
        <v>87560</v>
      </c>
      <c r="F310" s="6">
        <f t="shared" si="16"/>
        <v>109.04109589041096</v>
      </c>
      <c r="G310" t="s">
        <v>14</v>
      </c>
      <c r="H310" s="5">
        <f t="shared" si="17"/>
        <v>0.74077834179357027</v>
      </c>
      <c r="I310">
        <v>803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 s="6">
        <v>4100</v>
      </c>
      <c r="E311" s="6">
        <v>3087</v>
      </c>
      <c r="F311" s="6">
        <f t="shared" si="16"/>
        <v>41.16</v>
      </c>
      <c r="G311" t="s">
        <v>74</v>
      </c>
      <c r="H311" s="5">
        <f t="shared" si="17"/>
        <v>0.75292682926829269</v>
      </c>
      <c r="I311">
        <v>75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 s="6">
        <v>7800</v>
      </c>
      <c r="E312" s="6">
        <v>1586</v>
      </c>
      <c r="F312" s="6">
        <f t="shared" si="16"/>
        <v>99.125</v>
      </c>
      <c r="G312" t="s">
        <v>14</v>
      </c>
      <c r="H312" s="5">
        <f t="shared" si="17"/>
        <v>0.20333333333333334</v>
      </c>
      <c r="I312">
        <v>16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 s="6">
        <v>6300</v>
      </c>
      <c r="E313" s="6">
        <v>12812</v>
      </c>
      <c r="F313" s="6">
        <f t="shared" si="16"/>
        <v>105.88429752066116</v>
      </c>
      <c r="G313" t="s">
        <v>20</v>
      </c>
      <c r="H313" s="5">
        <f t="shared" si="17"/>
        <v>2.0336507936507937</v>
      </c>
      <c r="I313">
        <v>121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 s="6">
        <v>59100</v>
      </c>
      <c r="E314" s="6">
        <v>183345</v>
      </c>
      <c r="F314" s="6">
        <f t="shared" si="16"/>
        <v>48.996525921966864</v>
      </c>
      <c r="G314" t="s">
        <v>20</v>
      </c>
      <c r="H314" s="5">
        <f t="shared" si="17"/>
        <v>3.1022842639593908</v>
      </c>
      <c r="I314">
        <v>3742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 s="6">
        <v>2200</v>
      </c>
      <c r="E315" s="6">
        <v>8697</v>
      </c>
      <c r="F315" s="6">
        <f t="shared" si="16"/>
        <v>39</v>
      </c>
      <c r="G315" t="s">
        <v>20</v>
      </c>
      <c r="H315" s="5">
        <f t="shared" si="17"/>
        <v>3.9531818181818181</v>
      </c>
      <c r="I315">
        <v>223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 s="6">
        <v>1400</v>
      </c>
      <c r="E316" s="6">
        <v>4126</v>
      </c>
      <c r="F316" s="6">
        <f t="shared" si="16"/>
        <v>31.022556390977442</v>
      </c>
      <c r="G316" t="s">
        <v>20</v>
      </c>
      <c r="H316" s="5">
        <f t="shared" si="17"/>
        <v>2.9471428571428571</v>
      </c>
      <c r="I316">
        <v>133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 s="6">
        <v>9500</v>
      </c>
      <c r="E317" s="6">
        <v>3220</v>
      </c>
      <c r="F317" s="6">
        <f t="shared" si="16"/>
        <v>103.87096774193549</v>
      </c>
      <c r="G317" t="s">
        <v>14</v>
      </c>
      <c r="H317" s="5">
        <f t="shared" si="17"/>
        <v>0.33894736842105261</v>
      </c>
      <c r="I317">
        <v>31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 s="6">
        <v>9600</v>
      </c>
      <c r="E318" s="6">
        <v>6401</v>
      </c>
      <c r="F318" s="6">
        <f t="shared" si="16"/>
        <v>59.268518518518519</v>
      </c>
      <c r="G318" t="s">
        <v>14</v>
      </c>
      <c r="H318" s="5">
        <f t="shared" si="17"/>
        <v>0.66677083333333331</v>
      </c>
      <c r="I318">
        <v>108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 s="6">
        <v>6600</v>
      </c>
      <c r="E319" s="6">
        <v>1269</v>
      </c>
      <c r="F319" s="6">
        <f t="shared" si="16"/>
        <v>42.3</v>
      </c>
      <c r="G319" t="s">
        <v>14</v>
      </c>
      <c r="H319" s="5">
        <f t="shared" si="17"/>
        <v>0.19227272727272726</v>
      </c>
      <c r="I319">
        <v>30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 s="6">
        <v>5700</v>
      </c>
      <c r="E320" s="6">
        <v>903</v>
      </c>
      <c r="F320" s="6">
        <f t="shared" si="16"/>
        <v>53.117647058823529</v>
      </c>
      <c r="G320" t="s">
        <v>14</v>
      </c>
      <c r="H320" s="5">
        <f t="shared" si="17"/>
        <v>0.15842105263157893</v>
      </c>
      <c r="I320">
        <v>17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 s="6">
        <v>8400</v>
      </c>
      <c r="E321" s="6">
        <v>3251</v>
      </c>
      <c r="F321" s="6">
        <f t="shared" si="16"/>
        <v>50.796875</v>
      </c>
      <c r="G321" t="s">
        <v>74</v>
      </c>
      <c r="H321" s="5">
        <f t="shared" si="17"/>
        <v>0.38702380952380955</v>
      </c>
      <c r="I321">
        <v>64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 s="6">
        <v>84400</v>
      </c>
      <c r="E322" s="6">
        <v>8092</v>
      </c>
      <c r="F322" s="6">
        <f t="shared" si="16"/>
        <v>101.15</v>
      </c>
      <c r="G322" t="s">
        <v>14</v>
      </c>
      <c r="H322" s="5">
        <f t="shared" si="17"/>
        <v>9.5876777251184833E-2</v>
      </c>
      <c r="I322">
        <v>80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 s="6">
        <v>170400</v>
      </c>
      <c r="E323" s="6">
        <v>160422</v>
      </c>
      <c r="F323" s="6">
        <f t="shared" ref="F323:F386" si="20">(E323/I323)</f>
        <v>65.000810372771468</v>
      </c>
      <c r="G323" t="s">
        <v>14</v>
      </c>
      <c r="H323" s="5">
        <f t="shared" ref="H323:H386" si="21">(E323/D323)</f>
        <v>0.94144366197183094</v>
      </c>
      <c r="I323">
        <v>2468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 s="6">
        <v>117900</v>
      </c>
      <c r="E324" s="6">
        <v>196377</v>
      </c>
      <c r="F324" s="6">
        <f t="shared" si="20"/>
        <v>37.998645510835914</v>
      </c>
      <c r="G324" t="s">
        <v>20</v>
      </c>
      <c r="H324" s="5">
        <f t="shared" si="21"/>
        <v>1.6656234096692113</v>
      </c>
      <c r="I324">
        <v>5168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 s="6">
        <v>8900</v>
      </c>
      <c r="E325" s="6">
        <v>2148</v>
      </c>
      <c r="F325" s="6">
        <f t="shared" si="20"/>
        <v>82.615384615384613</v>
      </c>
      <c r="G325" t="s">
        <v>14</v>
      </c>
      <c r="H325" s="5">
        <f t="shared" si="21"/>
        <v>0.24134831460674158</v>
      </c>
      <c r="I325">
        <v>26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 s="6">
        <v>7100</v>
      </c>
      <c r="E326" s="6">
        <v>11648</v>
      </c>
      <c r="F326" s="6">
        <f t="shared" si="20"/>
        <v>37.941368078175898</v>
      </c>
      <c r="G326" t="s">
        <v>20</v>
      </c>
      <c r="H326" s="5">
        <f t="shared" si="21"/>
        <v>1.6405633802816901</v>
      </c>
      <c r="I326">
        <v>307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 s="6">
        <v>6500</v>
      </c>
      <c r="E327" s="6">
        <v>5897</v>
      </c>
      <c r="F327" s="6">
        <f t="shared" si="20"/>
        <v>80.780821917808225</v>
      </c>
      <c r="G327" t="s">
        <v>14</v>
      </c>
      <c r="H327" s="5">
        <f t="shared" si="21"/>
        <v>0.90723076923076929</v>
      </c>
      <c r="I327">
        <v>73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 s="6">
        <v>7200</v>
      </c>
      <c r="E328" s="6">
        <v>3326</v>
      </c>
      <c r="F328" s="6">
        <f t="shared" si="20"/>
        <v>25.984375</v>
      </c>
      <c r="G328" t="s">
        <v>14</v>
      </c>
      <c r="H328" s="5">
        <f t="shared" si="21"/>
        <v>0.46194444444444444</v>
      </c>
      <c r="I328">
        <v>128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 s="6">
        <v>2600</v>
      </c>
      <c r="E329" s="6">
        <v>1002</v>
      </c>
      <c r="F329" s="6">
        <f t="shared" si="20"/>
        <v>30.363636363636363</v>
      </c>
      <c r="G329" t="s">
        <v>14</v>
      </c>
      <c r="H329" s="5">
        <f t="shared" si="21"/>
        <v>0.38538461538461538</v>
      </c>
      <c r="I329">
        <v>33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 s="6">
        <v>98700</v>
      </c>
      <c r="E330" s="6">
        <v>131826</v>
      </c>
      <c r="F330" s="6">
        <f t="shared" si="20"/>
        <v>54.004916018025398</v>
      </c>
      <c r="G330" t="s">
        <v>20</v>
      </c>
      <c r="H330" s="5">
        <f t="shared" si="21"/>
        <v>1.3356231003039514</v>
      </c>
      <c r="I330">
        <v>2441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 s="6">
        <v>93800</v>
      </c>
      <c r="E331" s="6">
        <v>21477</v>
      </c>
      <c r="F331" s="6">
        <f t="shared" si="20"/>
        <v>101.78672985781991</v>
      </c>
      <c r="G331" t="s">
        <v>47</v>
      </c>
      <c r="H331" s="5">
        <f t="shared" si="21"/>
        <v>0.22896588486140726</v>
      </c>
      <c r="I331">
        <v>211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 s="6">
        <v>33700</v>
      </c>
      <c r="E332" s="6">
        <v>62330</v>
      </c>
      <c r="F332" s="6">
        <f t="shared" si="20"/>
        <v>45.003610108303249</v>
      </c>
      <c r="G332" t="s">
        <v>20</v>
      </c>
      <c r="H332" s="5">
        <f t="shared" si="21"/>
        <v>1.8495548961424333</v>
      </c>
      <c r="I332">
        <v>1385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 s="6">
        <v>3300</v>
      </c>
      <c r="E333" s="6">
        <v>14643</v>
      </c>
      <c r="F333" s="6">
        <f t="shared" si="20"/>
        <v>77.068421052631578</v>
      </c>
      <c r="G333" t="s">
        <v>20</v>
      </c>
      <c r="H333" s="5">
        <f t="shared" si="21"/>
        <v>4.4372727272727275</v>
      </c>
      <c r="I333">
        <v>190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 s="6">
        <v>20700</v>
      </c>
      <c r="E334" s="6">
        <v>41396</v>
      </c>
      <c r="F334" s="6">
        <f t="shared" si="20"/>
        <v>88.076595744680844</v>
      </c>
      <c r="G334" t="s">
        <v>20</v>
      </c>
      <c r="H334" s="5">
        <f t="shared" si="21"/>
        <v>1.999806763285024</v>
      </c>
      <c r="I334">
        <v>470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 s="6">
        <v>9600</v>
      </c>
      <c r="E335" s="6">
        <v>11900</v>
      </c>
      <c r="F335" s="6">
        <f t="shared" si="20"/>
        <v>47.035573122529641</v>
      </c>
      <c r="G335" t="s">
        <v>20</v>
      </c>
      <c r="H335" s="5">
        <f t="shared" si="21"/>
        <v>1.2395833333333333</v>
      </c>
      <c r="I335">
        <v>253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 s="6">
        <v>66200</v>
      </c>
      <c r="E336" s="6">
        <v>123538</v>
      </c>
      <c r="F336" s="6">
        <f t="shared" si="20"/>
        <v>110.99550763701707</v>
      </c>
      <c r="G336" t="s">
        <v>20</v>
      </c>
      <c r="H336" s="5">
        <f t="shared" si="21"/>
        <v>1.8661329305135952</v>
      </c>
      <c r="I336">
        <v>1113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 s="6">
        <v>173800</v>
      </c>
      <c r="E337" s="6">
        <v>198628</v>
      </c>
      <c r="F337" s="6">
        <f t="shared" si="20"/>
        <v>87.003066141042481</v>
      </c>
      <c r="G337" t="s">
        <v>20</v>
      </c>
      <c r="H337" s="5">
        <f t="shared" si="21"/>
        <v>1.1428538550057536</v>
      </c>
      <c r="I337">
        <v>2283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 s="6">
        <v>70700</v>
      </c>
      <c r="E338" s="6">
        <v>68602</v>
      </c>
      <c r="F338" s="6">
        <f t="shared" si="20"/>
        <v>63.994402985074629</v>
      </c>
      <c r="G338" t="s">
        <v>14</v>
      </c>
      <c r="H338" s="5">
        <f t="shared" si="21"/>
        <v>0.97032531824611035</v>
      </c>
      <c r="I338">
        <v>1072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 s="6">
        <v>94500</v>
      </c>
      <c r="E339" s="6">
        <v>116064</v>
      </c>
      <c r="F339" s="6">
        <f t="shared" si="20"/>
        <v>105.9945205479452</v>
      </c>
      <c r="G339" t="s">
        <v>20</v>
      </c>
      <c r="H339" s="5">
        <f t="shared" si="21"/>
        <v>1.2281904761904763</v>
      </c>
      <c r="I339">
        <v>1095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 s="6">
        <v>69800</v>
      </c>
      <c r="E340" s="6">
        <v>125042</v>
      </c>
      <c r="F340" s="6">
        <f t="shared" si="20"/>
        <v>73.989349112426041</v>
      </c>
      <c r="G340" t="s">
        <v>20</v>
      </c>
      <c r="H340" s="5">
        <f t="shared" si="21"/>
        <v>1.7914326647564469</v>
      </c>
      <c r="I340">
        <v>1690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 s="6">
        <v>136300</v>
      </c>
      <c r="E341" s="6">
        <v>108974</v>
      </c>
      <c r="F341" s="6">
        <f t="shared" si="20"/>
        <v>84.02004626060139</v>
      </c>
      <c r="G341" t="s">
        <v>74</v>
      </c>
      <c r="H341" s="5">
        <f t="shared" si="21"/>
        <v>0.79951577402787966</v>
      </c>
      <c r="I341">
        <v>1297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 s="6">
        <v>37100</v>
      </c>
      <c r="E342" s="6">
        <v>34964</v>
      </c>
      <c r="F342" s="6">
        <f t="shared" si="20"/>
        <v>88.966921119592882</v>
      </c>
      <c r="G342" t="s">
        <v>14</v>
      </c>
      <c r="H342" s="5">
        <f t="shared" si="21"/>
        <v>0.94242587601078165</v>
      </c>
      <c r="I342">
        <v>393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 s="6">
        <v>114300</v>
      </c>
      <c r="E343" s="6">
        <v>96777</v>
      </c>
      <c r="F343" s="6">
        <f t="shared" si="20"/>
        <v>76.990453460620529</v>
      </c>
      <c r="G343" t="s">
        <v>14</v>
      </c>
      <c r="H343" s="5">
        <f t="shared" si="21"/>
        <v>0.84669291338582675</v>
      </c>
      <c r="I343">
        <v>1257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 s="6">
        <v>47900</v>
      </c>
      <c r="E344" s="6">
        <v>31864</v>
      </c>
      <c r="F344" s="6">
        <f t="shared" si="20"/>
        <v>97.146341463414629</v>
      </c>
      <c r="G344" t="s">
        <v>14</v>
      </c>
      <c r="H344" s="5">
        <f t="shared" si="21"/>
        <v>0.66521920668058454</v>
      </c>
      <c r="I344">
        <v>328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 s="6">
        <v>9000</v>
      </c>
      <c r="E345" s="6">
        <v>4853</v>
      </c>
      <c r="F345" s="6">
        <f t="shared" si="20"/>
        <v>33.013605442176868</v>
      </c>
      <c r="G345" t="s">
        <v>14</v>
      </c>
      <c r="H345" s="5">
        <f t="shared" si="21"/>
        <v>0.53922222222222227</v>
      </c>
      <c r="I345">
        <v>147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 s="6">
        <v>197600</v>
      </c>
      <c r="E346" s="6">
        <v>82959</v>
      </c>
      <c r="F346" s="6">
        <f t="shared" si="20"/>
        <v>99.950602409638549</v>
      </c>
      <c r="G346" t="s">
        <v>14</v>
      </c>
      <c r="H346" s="5">
        <f t="shared" si="21"/>
        <v>0.41983299595141699</v>
      </c>
      <c r="I346">
        <v>830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 s="6">
        <v>157600</v>
      </c>
      <c r="E347" s="6">
        <v>23159</v>
      </c>
      <c r="F347" s="6">
        <f t="shared" si="20"/>
        <v>69.966767371601208</v>
      </c>
      <c r="G347" t="s">
        <v>14</v>
      </c>
      <c r="H347" s="5">
        <f t="shared" si="21"/>
        <v>0.14694796954314721</v>
      </c>
      <c r="I347">
        <v>331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 s="6">
        <v>8000</v>
      </c>
      <c r="E348" s="6">
        <v>2758</v>
      </c>
      <c r="F348" s="6">
        <f t="shared" si="20"/>
        <v>110.32</v>
      </c>
      <c r="G348" t="s">
        <v>14</v>
      </c>
      <c r="H348" s="5">
        <f t="shared" si="21"/>
        <v>0.34475</v>
      </c>
      <c r="I348">
        <v>25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 s="6">
        <v>900</v>
      </c>
      <c r="E349" s="6">
        <v>12607</v>
      </c>
      <c r="F349" s="6">
        <f t="shared" si="20"/>
        <v>66.005235602094245</v>
      </c>
      <c r="G349" t="s">
        <v>20</v>
      </c>
      <c r="H349" s="5">
        <f t="shared" si="21"/>
        <v>14.007777777777777</v>
      </c>
      <c r="I349">
        <v>191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 s="6">
        <v>199000</v>
      </c>
      <c r="E350" s="6">
        <v>142823</v>
      </c>
      <c r="F350" s="6">
        <f t="shared" si="20"/>
        <v>41.005742176284812</v>
      </c>
      <c r="G350" t="s">
        <v>14</v>
      </c>
      <c r="H350" s="5">
        <f t="shared" si="21"/>
        <v>0.71770351758793971</v>
      </c>
      <c r="I350">
        <v>3483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 s="6">
        <v>180800</v>
      </c>
      <c r="E351" s="6">
        <v>95958</v>
      </c>
      <c r="F351" s="6">
        <f t="shared" si="20"/>
        <v>103.96316359696641</v>
      </c>
      <c r="G351" t="s">
        <v>14</v>
      </c>
      <c r="H351" s="5">
        <f t="shared" si="21"/>
        <v>0.53074115044247783</v>
      </c>
      <c r="I351">
        <v>923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 s="6">
        <v>100</v>
      </c>
      <c r="E352" s="6">
        <v>5</v>
      </c>
      <c r="F352" s="6">
        <f t="shared" si="20"/>
        <v>5</v>
      </c>
      <c r="G352" t="s">
        <v>14</v>
      </c>
      <c r="H352" s="5">
        <f t="shared" si="21"/>
        <v>0.05</v>
      </c>
      <c r="I352">
        <v>1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 s="6">
        <v>74100</v>
      </c>
      <c r="E353" s="6">
        <v>94631</v>
      </c>
      <c r="F353" s="6">
        <f t="shared" si="20"/>
        <v>47.009935419771487</v>
      </c>
      <c r="G353" t="s">
        <v>20</v>
      </c>
      <c r="H353" s="5">
        <f t="shared" si="21"/>
        <v>1.2770715249662619</v>
      </c>
      <c r="I353">
        <v>2013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 s="6">
        <v>2800</v>
      </c>
      <c r="E354" s="6">
        <v>977</v>
      </c>
      <c r="F354" s="6">
        <f t="shared" si="20"/>
        <v>29.606060606060606</v>
      </c>
      <c r="G354" t="s">
        <v>14</v>
      </c>
      <c r="H354" s="5">
        <f t="shared" si="21"/>
        <v>0.34892857142857142</v>
      </c>
      <c r="I354">
        <v>33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 s="6">
        <v>33600</v>
      </c>
      <c r="E355" s="6">
        <v>137961</v>
      </c>
      <c r="F355" s="6">
        <f t="shared" si="20"/>
        <v>81.010569583088667</v>
      </c>
      <c r="G355" t="s">
        <v>20</v>
      </c>
      <c r="H355" s="5">
        <f t="shared" si="21"/>
        <v>4.105982142857143</v>
      </c>
      <c r="I355">
        <v>1703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 s="6">
        <v>6100</v>
      </c>
      <c r="E356" s="6">
        <v>7548</v>
      </c>
      <c r="F356" s="6">
        <f t="shared" si="20"/>
        <v>94.35</v>
      </c>
      <c r="G356" t="s">
        <v>20</v>
      </c>
      <c r="H356" s="5">
        <f t="shared" si="21"/>
        <v>1.2373770491803278</v>
      </c>
      <c r="I356">
        <v>80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 s="6">
        <v>3800</v>
      </c>
      <c r="E357" s="6">
        <v>2241</v>
      </c>
      <c r="F357" s="6">
        <f t="shared" si="20"/>
        <v>26.058139534883722</v>
      </c>
      <c r="G357" t="s">
        <v>47</v>
      </c>
      <c r="H357" s="5">
        <f t="shared" si="21"/>
        <v>0.58973684210526311</v>
      </c>
      <c r="I357">
        <v>86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 s="6">
        <v>9300</v>
      </c>
      <c r="E358" s="6">
        <v>3431</v>
      </c>
      <c r="F358" s="6">
        <f t="shared" si="20"/>
        <v>85.775000000000006</v>
      </c>
      <c r="G358" t="s">
        <v>14</v>
      </c>
      <c r="H358" s="5">
        <f t="shared" si="21"/>
        <v>0.36892473118279567</v>
      </c>
      <c r="I358">
        <v>40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 s="6">
        <v>2300</v>
      </c>
      <c r="E359" s="6">
        <v>4253</v>
      </c>
      <c r="F359" s="6">
        <f t="shared" si="20"/>
        <v>103.73170731707317</v>
      </c>
      <c r="G359" t="s">
        <v>20</v>
      </c>
      <c r="H359" s="5">
        <f t="shared" si="21"/>
        <v>1.8491304347826087</v>
      </c>
      <c r="I359">
        <v>41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 s="6">
        <v>9700</v>
      </c>
      <c r="E360" s="6">
        <v>1146</v>
      </c>
      <c r="F360" s="6">
        <f t="shared" si="20"/>
        <v>49.826086956521742</v>
      </c>
      <c r="G360" t="s">
        <v>14</v>
      </c>
      <c r="H360" s="5">
        <f t="shared" si="21"/>
        <v>0.11814432989690722</v>
      </c>
      <c r="I360">
        <v>23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 s="6">
        <v>4000</v>
      </c>
      <c r="E361" s="6">
        <v>11948</v>
      </c>
      <c r="F361" s="6">
        <f t="shared" si="20"/>
        <v>63.893048128342244</v>
      </c>
      <c r="G361" t="s">
        <v>20</v>
      </c>
      <c r="H361" s="5">
        <f t="shared" si="21"/>
        <v>2.9870000000000001</v>
      </c>
      <c r="I361">
        <v>187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 s="6">
        <v>59700</v>
      </c>
      <c r="E362" s="6">
        <v>135132</v>
      </c>
      <c r="F362" s="6">
        <f t="shared" si="20"/>
        <v>47.002434782608695</v>
      </c>
      <c r="G362" t="s">
        <v>20</v>
      </c>
      <c r="H362" s="5">
        <f t="shared" si="21"/>
        <v>2.2635175879396985</v>
      </c>
      <c r="I362">
        <v>2875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 s="6">
        <v>5500</v>
      </c>
      <c r="E363" s="6">
        <v>9546</v>
      </c>
      <c r="F363" s="6">
        <f t="shared" si="20"/>
        <v>108.47727272727273</v>
      </c>
      <c r="G363" t="s">
        <v>20</v>
      </c>
      <c r="H363" s="5">
        <f t="shared" si="21"/>
        <v>1.7356363636363636</v>
      </c>
      <c r="I363">
        <v>88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 s="6">
        <v>3700</v>
      </c>
      <c r="E364" s="6">
        <v>13755</v>
      </c>
      <c r="F364" s="6">
        <f t="shared" si="20"/>
        <v>72.015706806282722</v>
      </c>
      <c r="G364" t="s">
        <v>20</v>
      </c>
      <c r="H364" s="5">
        <f t="shared" si="21"/>
        <v>3.7175675675675675</v>
      </c>
      <c r="I364">
        <v>191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 s="6">
        <v>5200</v>
      </c>
      <c r="E365" s="6">
        <v>8330</v>
      </c>
      <c r="F365" s="6">
        <f t="shared" si="20"/>
        <v>59.928057553956833</v>
      </c>
      <c r="G365" t="s">
        <v>20</v>
      </c>
      <c r="H365" s="5">
        <f t="shared" si="21"/>
        <v>1.601923076923077</v>
      </c>
      <c r="I365">
        <v>139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 s="6">
        <v>900</v>
      </c>
      <c r="E366" s="6">
        <v>14547</v>
      </c>
      <c r="F366" s="6">
        <f t="shared" si="20"/>
        <v>78.209677419354833</v>
      </c>
      <c r="G366" t="s">
        <v>20</v>
      </c>
      <c r="H366" s="5">
        <f t="shared" si="21"/>
        <v>16.163333333333334</v>
      </c>
      <c r="I366">
        <v>186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 s="6">
        <v>1600</v>
      </c>
      <c r="E367" s="6">
        <v>11735</v>
      </c>
      <c r="F367" s="6">
        <f t="shared" si="20"/>
        <v>104.77678571428571</v>
      </c>
      <c r="G367" t="s">
        <v>20</v>
      </c>
      <c r="H367" s="5">
        <f t="shared" si="21"/>
        <v>7.3343749999999996</v>
      </c>
      <c r="I367">
        <v>112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 s="6">
        <v>1800</v>
      </c>
      <c r="E368" s="6">
        <v>10658</v>
      </c>
      <c r="F368" s="6">
        <f t="shared" si="20"/>
        <v>105.52475247524752</v>
      </c>
      <c r="G368" t="s">
        <v>20</v>
      </c>
      <c r="H368" s="5">
        <f t="shared" si="21"/>
        <v>5.9211111111111112</v>
      </c>
      <c r="I368">
        <v>101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 s="6">
        <v>9900</v>
      </c>
      <c r="E369" s="6">
        <v>1870</v>
      </c>
      <c r="F369" s="6">
        <f t="shared" si="20"/>
        <v>24.933333333333334</v>
      </c>
      <c r="G369" t="s">
        <v>14</v>
      </c>
      <c r="H369" s="5">
        <f t="shared" si="21"/>
        <v>0.18888888888888888</v>
      </c>
      <c r="I369">
        <v>75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 s="6">
        <v>5200</v>
      </c>
      <c r="E370" s="6">
        <v>14394</v>
      </c>
      <c r="F370" s="6">
        <f t="shared" si="20"/>
        <v>69.873786407766985</v>
      </c>
      <c r="G370" t="s">
        <v>20</v>
      </c>
      <c r="H370" s="5">
        <f t="shared" si="21"/>
        <v>2.7680769230769231</v>
      </c>
      <c r="I370">
        <v>206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 s="6">
        <v>5400</v>
      </c>
      <c r="E371" s="6">
        <v>14743</v>
      </c>
      <c r="F371" s="6">
        <f t="shared" si="20"/>
        <v>95.733766233766232</v>
      </c>
      <c r="G371" t="s">
        <v>20</v>
      </c>
      <c r="H371" s="5">
        <f t="shared" si="21"/>
        <v>2.730185185185185</v>
      </c>
      <c r="I371">
        <v>154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 s="6">
        <v>112300</v>
      </c>
      <c r="E372" s="6">
        <v>178965</v>
      </c>
      <c r="F372" s="6">
        <f t="shared" si="20"/>
        <v>29.997485752598056</v>
      </c>
      <c r="G372" t="s">
        <v>20</v>
      </c>
      <c r="H372" s="5">
        <f t="shared" si="21"/>
        <v>1.593633125556545</v>
      </c>
      <c r="I372">
        <v>5966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 s="6">
        <v>189200</v>
      </c>
      <c r="E373" s="6">
        <v>128410</v>
      </c>
      <c r="F373" s="6">
        <f t="shared" si="20"/>
        <v>59.011948529411768</v>
      </c>
      <c r="G373" t="s">
        <v>14</v>
      </c>
      <c r="H373" s="5">
        <f t="shared" si="21"/>
        <v>0.67869978858350954</v>
      </c>
      <c r="I373">
        <v>2176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 s="6">
        <v>900</v>
      </c>
      <c r="E374" s="6">
        <v>14324</v>
      </c>
      <c r="F374" s="6">
        <f t="shared" si="20"/>
        <v>84.757396449704146</v>
      </c>
      <c r="G374" t="s">
        <v>20</v>
      </c>
      <c r="H374" s="5">
        <f t="shared" si="21"/>
        <v>15.915555555555555</v>
      </c>
      <c r="I374">
        <v>169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 s="6">
        <v>22500</v>
      </c>
      <c r="E375" s="6">
        <v>164291</v>
      </c>
      <c r="F375" s="6">
        <f t="shared" si="20"/>
        <v>78.010921177587846</v>
      </c>
      <c r="G375" t="s">
        <v>20</v>
      </c>
      <c r="H375" s="5">
        <f t="shared" si="21"/>
        <v>7.3018222222222224</v>
      </c>
      <c r="I375">
        <v>2106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 s="6">
        <v>167400</v>
      </c>
      <c r="E376" s="6">
        <v>22073</v>
      </c>
      <c r="F376" s="6">
        <f t="shared" si="20"/>
        <v>50.05215419501134</v>
      </c>
      <c r="G376" t="s">
        <v>14</v>
      </c>
      <c r="H376" s="5">
        <f t="shared" si="21"/>
        <v>0.13185782556750297</v>
      </c>
      <c r="I376">
        <v>441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 s="6">
        <v>2700</v>
      </c>
      <c r="E377" s="6">
        <v>1479</v>
      </c>
      <c r="F377" s="6">
        <f t="shared" si="20"/>
        <v>59.16</v>
      </c>
      <c r="G377" t="s">
        <v>14</v>
      </c>
      <c r="H377" s="5">
        <f t="shared" si="21"/>
        <v>0.54777777777777781</v>
      </c>
      <c r="I377">
        <v>25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 s="6">
        <v>3400</v>
      </c>
      <c r="E378" s="6">
        <v>12275</v>
      </c>
      <c r="F378" s="6">
        <f t="shared" si="20"/>
        <v>93.702290076335885</v>
      </c>
      <c r="G378" t="s">
        <v>20</v>
      </c>
      <c r="H378" s="5">
        <f t="shared" si="21"/>
        <v>3.6102941176470589</v>
      </c>
      <c r="I378">
        <v>131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 s="6">
        <v>49700</v>
      </c>
      <c r="E379" s="6">
        <v>5098</v>
      </c>
      <c r="F379" s="6">
        <f t="shared" si="20"/>
        <v>40.14173228346457</v>
      </c>
      <c r="G379" t="s">
        <v>14</v>
      </c>
      <c r="H379" s="5">
        <f t="shared" si="21"/>
        <v>0.10257545271629778</v>
      </c>
      <c r="I379">
        <v>127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 s="6">
        <v>178200</v>
      </c>
      <c r="E380" s="6">
        <v>24882</v>
      </c>
      <c r="F380" s="6">
        <f t="shared" si="20"/>
        <v>70.090140845070422</v>
      </c>
      <c r="G380" t="s">
        <v>14</v>
      </c>
      <c r="H380" s="5">
        <f t="shared" si="21"/>
        <v>0.13962962962962963</v>
      </c>
      <c r="I380">
        <v>355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 s="6">
        <v>7200</v>
      </c>
      <c r="E381" s="6">
        <v>2912</v>
      </c>
      <c r="F381" s="6">
        <f t="shared" si="20"/>
        <v>66.181818181818187</v>
      </c>
      <c r="G381" t="s">
        <v>14</v>
      </c>
      <c r="H381" s="5">
        <f t="shared" si="21"/>
        <v>0.40444444444444444</v>
      </c>
      <c r="I381">
        <v>44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 s="6">
        <v>2500</v>
      </c>
      <c r="E382" s="6">
        <v>4008</v>
      </c>
      <c r="F382" s="6">
        <f t="shared" si="20"/>
        <v>47.714285714285715</v>
      </c>
      <c r="G382" t="s">
        <v>20</v>
      </c>
      <c r="H382" s="5">
        <f t="shared" si="21"/>
        <v>1.6032</v>
      </c>
      <c r="I382">
        <v>84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 s="6">
        <v>5300</v>
      </c>
      <c r="E383" s="6">
        <v>9749</v>
      </c>
      <c r="F383" s="6">
        <f t="shared" si="20"/>
        <v>62.896774193548389</v>
      </c>
      <c r="G383" t="s">
        <v>20</v>
      </c>
      <c r="H383" s="5">
        <f t="shared" si="21"/>
        <v>1.8394339622641509</v>
      </c>
      <c r="I383">
        <v>155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 s="6">
        <v>9100</v>
      </c>
      <c r="E384" s="6">
        <v>5803</v>
      </c>
      <c r="F384" s="6">
        <f t="shared" si="20"/>
        <v>86.611940298507463</v>
      </c>
      <c r="G384" t="s">
        <v>14</v>
      </c>
      <c r="H384" s="5">
        <f t="shared" si="21"/>
        <v>0.63769230769230767</v>
      </c>
      <c r="I384">
        <v>67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 s="6">
        <v>6300</v>
      </c>
      <c r="E385" s="6">
        <v>14199</v>
      </c>
      <c r="F385" s="6">
        <f t="shared" si="20"/>
        <v>75.126984126984127</v>
      </c>
      <c r="G385" t="s">
        <v>20</v>
      </c>
      <c r="H385" s="5">
        <f t="shared" si="21"/>
        <v>2.2538095238095237</v>
      </c>
      <c r="I385">
        <v>189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 s="6">
        <v>114400</v>
      </c>
      <c r="E386" s="6">
        <v>196779</v>
      </c>
      <c r="F386" s="6">
        <f t="shared" si="20"/>
        <v>41.004167534903104</v>
      </c>
      <c r="G386" t="s">
        <v>20</v>
      </c>
      <c r="H386" s="5">
        <f t="shared" si="21"/>
        <v>1.7200961538461539</v>
      </c>
      <c r="I386">
        <v>4799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 s="6">
        <v>38900</v>
      </c>
      <c r="E387" s="6">
        <v>56859</v>
      </c>
      <c r="F387" s="6">
        <f t="shared" ref="F387:F450" si="24">(E387/I387)</f>
        <v>50.007915567282325</v>
      </c>
      <c r="G387" t="s">
        <v>20</v>
      </c>
      <c r="H387" s="5">
        <f t="shared" ref="H387:H450" si="25">(E387/D387)</f>
        <v>1.4616709511568124</v>
      </c>
      <c r="I387">
        <v>1137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 s="6">
        <v>135500</v>
      </c>
      <c r="E388" s="6">
        <v>103554</v>
      </c>
      <c r="F388" s="6">
        <f t="shared" si="24"/>
        <v>96.960674157303373</v>
      </c>
      <c r="G388" t="s">
        <v>14</v>
      </c>
      <c r="H388" s="5">
        <f t="shared" si="25"/>
        <v>0.76423616236162362</v>
      </c>
      <c r="I388">
        <v>1068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 s="6">
        <v>109000</v>
      </c>
      <c r="E389" s="6">
        <v>42795</v>
      </c>
      <c r="F389" s="6">
        <f t="shared" si="24"/>
        <v>100.93160377358491</v>
      </c>
      <c r="G389" t="s">
        <v>14</v>
      </c>
      <c r="H389" s="5">
        <f t="shared" si="25"/>
        <v>0.39261467889908258</v>
      </c>
      <c r="I389">
        <v>424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 s="6">
        <v>114800</v>
      </c>
      <c r="E390" s="6">
        <v>12938</v>
      </c>
      <c r="F390" s="6">
        <f t="shared" si="24"/>
        <v>89.227586206896547</v>
      </c>
      <c r="G390" t="s">
        <v>74</v>
      </c>
      <c r="H390" s="5">
        <f t="shared" si="25"/>
        <v>0.11270034843205574</v>
      </c>
      <c r="I390">
        <v>145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 s="6">
        <v>83000</v>
      </c>
      <c r="E391" s="6">
        <v>101352</v>
      </c>
      <c r="F391" s="6">
        <f t="shared" si="24"/>
        <v>87.979166666666671</v>
      </c>
      <c r="G391" t="s">
        <v>20</v>
      </c>
      <c r="H391" s="5">
        <f t="shared" si="25"/>
        <v>1.2211084337349398</v>
      </c>
      <c r="I391">
        <v>1152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 s="6">
        <v>2400</v>
      </c>
      <c r="E392" s="6">
        <v>4477</v>
      </c>
      <c r="F392" s="6">
        <f t="shared" si="24"/>
        <v>89.54</v>
      </c>
      <c r="G392" t="s">
        <v>20</v>
      </c>
      <c r="H392" s="5">
        <f t="shared" si="25"/>
        <v>1.8654166666666667</v>
      </c>
      <c r="I392">
        <v>50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 s="6">
        <v>60400</v>
      </c>
      <c r="E393" s="6">
        <v>4393</v>
      </c>
      <c r="F393" s="6">
        <f t="shared" si="24"/>
        <v>29.09271523178808</v>
      </c>
      <c r="G393" t="s">
        <v>14</v>
      </c>
      <c r="H393" s="5">
        <f t="shared" si="25"/>
        <v>7.27317880794702E-2</v>
      </c>
      <c r="I393">
        <v>151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 s="6">
        <v>102900</v>
      </c>
      <c r="E394" s="6">
        <v>67546</v>
      </c>
      <c r="F394" s="6">
        <f t="shared" si="24"/>
        <v>42.006218905472636</v>
      </c>
      <c r="G394" t="s">
        <v>14</v>
      </c>
      <c r="H394" s="5">
        <f t="shared" si="25"/>
        <v>0.65642371234207963</v>
      </c>
      <c r="I394">
        <v>1608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 s="6">
        <v>62800</v>
      </c>
      <c r="E395" s="6">
        <v>143788</v>
      </c>
      <c r="F395" s="6">
        <f t="shared" si="24"/>
        <v>47.004903563255965</v>
      </c>
      <c r="G395" t="s">
        <v>20</v>
      </c>
      <c r="H395" s="5">
        <f t="shared" si="25"/>
        <v>2.2896178343949045</v>
      </c>
      <c r="I395">
        <v>3059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 s="6">
        <v>800</v>
      </c>
      <c r="E396" s="6">
        <v>3755</v>
      </c>
      <c r="F396" s="6">
        <f t="shared" si="24"/>
        <v>110.44117647058823</v>
      </c>
      <c r="G396" t="s">
        <v>20</v>
      </c>
      <c r="H396" s="5">
        <f t="shared" si="25"/>
        <v>4.6937499999999996</v>
      </c>
      <c r="I396">
        <v>34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 s="6">
        <v>7100</v>
      </c>
      <c r="E397" s="6">
        <v>9238</v>
      </c>
      <c r="F397" s="6">
        <f t="shared" si="24"/>
        <v>41.990909090909092</v>
      </c>
      <c r="G397" t="s">
        <v>20</v>
      </c>
      <c r="H397" s="5">
        <f t="shared" si="25"/>
        <v>1.3011267605633803</v>
      </c>
      <c r="I397">
        <v>220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 s="6">
        <v>46100</v>
      </c>
      <c r="E398" s="6">
        <v>77012</v>
      </c>
      <c r="F398" s="6">
        <f t="shared" si="24"/>
        <v>48.012468827930178</v>
      </c>
      <c r="G398" t="s">
        <v>20</v>
      </c>
      <c r="H398" s="5">
        <f t="shared" si="25"/>
        <v>1.6705422993492407</v>
      </c>
      <c r="I398">
        <v>1604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 s="6">
        <v>8100</v>
      </c>
      <c r="E399" s="6">
        <v>14083</v>
      </c>
      <c r="F399" s="6">
        <f t="shared" si="24"/>
        <v>31.019823788546255</v>
      </c>
      <c r="G399" t="s">
        <v>20</v>
      </c>
      <c r="H399" s="5">
        <f t="shared" si="25"/>
        <v>1.738641975308642</v>
      </c>
      <c r="I399">
        <v>454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 s="6">
        <v>1700</v>
      </c>
      <c r="E400" s="6">
        <v>12202</v>
      </c>
      <c r="F400" s="6">
        <f t="shared" si="24"/>
        <v>99.203252032520325</v>
      </c>
      <c r="G400" t="s">
        <v>20</v>
      </c>
      <c r="H400" s="5">
        <f t="shared" si="25"/>
        <v>7.1776470588235295</v>
      </c>
      <c r="I400">
        <v>123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 s="6">
        <v>97300</v>
      </c>
      <c r="E401" s="6">
        <v>62127</v>
      </c>
      <c r="F401" s="6">
        <f t="shared" si="24"/>
        <v>66.022316684378325</v>
      </c>
      <c r="G401" t="s">
        <v>14</v>
      </c>
      <c r="H401" s="5">
        <f t="shared" si="25"/>
        <v>0.63850976361767731</v>
      </c>
      <c r="I401">
        <v>941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 s="6">
        <v>100</v>
      </c>
      <c r="E402" s="6">
        <v>2</v>
      </c>
      <c r="F402" s="6">
        <f t="shared" si="24"/>
        <v>2</v>
      </c>
      <c r="G402" t="s">
        <v>14</v>
      </c>
      <c r="H402" s="5">
        <f t="shared" si="25"/>
        <v>0.02</v>
      </c>
      <c r="I402">
        <v>1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 s="6">
        <v>900</v>
      </c>
      <c r="E403" s="6">
        <v>13772</v>
      </c>
      <c r="F403" s="6">
        <f t="shared" si="24"/>
        <v>46.060200668896321</v>
      </c>
      <c r="G403" t="s">
        <v>20</v>
      </c>
      <c r="H403" s="5">
        <f t="shared" si="25"/>
        <v>15.302222222222222</v>
      </c>
      <c r="I403">
        <v>299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 s="6">
        <v>7300</v>
      </c>
      <c r="E404" s="6">
        <v>2946</v>
      </c>
      <c r="F404" s="6">
        <f t="shared" si="24"/>
        <v>73.650000000000006</v>
      </c>
      <c r="G404" t="s">
        <v>14</v>
      </c>
      <c r="H404" s="5">
        <f t="shared" si="25"/>
        <v>0.40356164383561643</v>
      </c>
      <c r="I404">
        <v>40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 s="6">
        <v>195800</v>
      </c>
      <c r="E405" s="6">
        <v>168820</v>
      </c>
      <c r="F405" s="6">
        <f t="shared" si="24"/>
        <v>55.99336650082919</v>
      </c>
      <c r="G405" t="s">
        <v>14</v>
      </c>
      <c r="H405" s="5">
        <f t="shared" si="25"/>
        <v>0.86220633299284988</v>
      </c>
      <c r="I405">
        <v>3015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 s="6">
        <v>48900</v>
      </c>
      <c r="E406" s="6">
        <v>154321</v>
      </c>
      <c r="F406" s="6">
        <f t="shared" si="24"/>
        <v>68.985695127402778</v>
      </c>
      <c r="G406" t="s">
        <v>20</v>
      </c>
      <c r="H406" s="5">
        <f t="shared" si="25"/>
        <v>3.1558486707566464</v>
      </c>
      <c r="I406">
        <v>2237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 s="6">
        <v>29600</v>
      </c>
      <c r="E407" s="6">
        <v>26527</v>
      </c>
      <c r="F407" s="6">
        <f t="shared" si="24"/>
        <v>60.981609195402299</v>
      </c>
      <c r="G407" t="s">
        <v>14</v>
      </c>
      <c r="H407" s="5">
        <f t="shared" si="25"/>
        <v>0.89618243243243245</v>
      </c>
      <c r="I407">
        <v>435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 s="6">
        <v>39300</v>
      </c>
      <c r="E408" s="6">
        <v>71583</v>
      </c>
      <c r="F408" s="6">
        <f t="shared" si="24"/>
        <v>110.98139534883721</v>
      </c>
      <c r="G408" t="s">
        <v>20</v>
      </c>
      <c r="H408" s="5">
        <f t="shared" si="25"/>
        <v>1.8214503816793892</v>
      </c>
      <c r="I408">
        <v>645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 s="6">
        <v>3400</v>
      </c>
      <c r="E409" s="6">
        <v>12100</v>
      </c>
      <c r="F409" s="6">
        <f t="shared" si="24"/>
        <v>25</v>
      </c>
      <c r="G409" t="s">
        <v>20</v>
      </c>
      <c r="H409" s="5">
        <f t="shared" si="25"/>
        <v>3.5588235294117645</v>
      </c>
      <c r="I409">
        <v>484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 s="6">
        <v>9200</v>
      </c>
      <c r="E410" s="6">
        <v>12129</v>
      </c>
      <c r="F410" s="6">
        <f t="shared" si="24"/>
        <v>78.759740259740255</v>
      </c>
      <c r="G410" t="s">
        <v>20</v>
      </c>
      <c r="H410" s="5">
        <f t="shared" si="25"/>
        <v>1.3183695652173912</v>
      </c>
      <c r="I410">
        <v>154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 s="6">
        <v>135600</v>
      </c>
      <c r="E411" s="6">
        <v>62804</v>
      </c>
      <c r="F411" s="6">
        <f t="shared" si="24"/>
        <v>87.960784313725483</v>
      </c>
      <c r="G411" t="s">
        <v>14</v>
      </c>
      <c r="H411" s="5">
        <f t="shared" si="25"/>
        <v>0.46315634218289087</v>
      </c>
      <c r="I411">
        <v>714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 s="6">
        <v>153700</v>
      </c>
      <c r="E412" s="6">
        <v>55536</v>
      </c>
      <c r="F412" s="6">
        <f t="shared" si="24"/>
        <v>49.987398739873989</v>
      </c>
      <c r="G412" t="s">
        <v>47</v>
      </c>
      <c r="H412" s="5">
        <f t="shared" si="25"/>
        <v>0.36132726089785294</v>
      </c>
      <c r="I412">
        <v>1111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 s="6">
        <v>7800</v>
      </c>
      <c r="E413" s="6">
        <v>8161</v>
      </c>
      <c r="F413" s="6">
        <f t="shared" si="24"/>
        <v>99.524390243902445</v>
      </c>
      <c r="G413" t="s">
        <v>20</v>
      </c>
      <c r="H413" s="5">
        <f t="shared" si="25"/>
        <v>1.0462820512820512</v>
      </c>
      <c r="I413">
        <v>82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 s="6">
        <v>2100</v>
      </c>
      <c r="E414" s="6">
        <v>14046</v>
      </c>
      <c r="F414" s="6">
        <f t="shared" si="24"/>
        <v>104.82089552238806</v>
      </c>
      <c r="G414" t="s">
        <v>20</v>
      </c>
      <c r="H414" s="5">
        <f t="shared" si="25"/>
        <v>6.6885714285714286</v>
      </c>
      <c r="I414">
        <v>134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 s="6">
        <v>189500</v>
      </c>
      <c r="E415" s="6">
        <v>117628</v>
      </c>
      <c r="F415" s="6">
        <f t="shared" si="24"/>
        <v>108.01469237832875</v>
      </c>
      <c r="G415" t="s">
        <v>47</v>
      </c>
      <c r="H415" s="5">
        <f t="shared" si="25"/>
        <v>0.62072823218997364</v>
      </c>
      <c r="I415">
        <v>1089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 s="6">
        <v>188200</v>
      </c>
      <c r="E416" s="6">
        <v>159405</v>
      </c>
      <c r="F416" s="6">
        <f t="shared" si="24"/>
        <v>28.998544660724033</v>
      </c>
      <c r="G416" t="s">
        <v>14</v>
      </c>
      <c r="H416" s="5">
        <f t="shared" si="25"/>
        <v>0.84699787460148779</v>
      </c>
      <c r="I416">
        <v>5497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 s="6">
        <v>113500</v>
      </c>
      <c r="E417" s="6">
        <v>12552</v>
      </c>
      <c r="F417" s="6">
        <f t="shared" si="24"/>
        <v>30.028708133971293</v>
      </c>
      <c r="G417" t="s">
        <v>14</v>
      </c>
      <c r="H417" s="5">
        <f t="shared" si="25"/>
        <v>0.11059030837004405</v>
      </c>
      <c r="I417">
        <v>418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 s="6">
        <v>134600</v>
      </c>
      <c r="E418" s="6">
        <v>59007</v>
      </c>
      <c r="F418" s="6">
        <f t="shared" si="24"/>
        <v>41.005559416261292</v>
      </c>
      <c r="G418" t="s">
        <v>14</v>
      </c>
      <c r="H418" s="5">
        <f t="shared" si="25"/>
        <v>0.43838781575037145</v>
      </c>
      <c r="I418">
        <v>1439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 s="6">
        <v>1700</v>
      </c>
      <c r="E419" s="6">
        <v>943</v>
      </c>
      <c r="F419" s="6">
        <f t="shared" si="24"/>
        <v>62.866666666666667</v>
      </c>
      <c r="G419" t="s">
        <v>14</v>
      </c>
      <c r="H419" s="5">
        <f t="shared" si="25"/>
        <v>0.55470588235294116</v>
      </c>
      <c r="I419">
        <v>15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 s="6">
        <v>163700</v>
      </c>
      <c r="E420" s="6">
        <v>93963</v>
      </c>
      <c r="F420" s="6">
        <f t="shared" si="24"/>
        <v>47.005002501250623</v>
      </c>
      <c r="G420" t="s">
        <v>14</v>
      </c>
      <c r="H420" s="5">
        <f t="shared" si="25"/>
        <v>0.57399511301160655</v>
      </c>
      <c r="I420">
        <v>1999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 s="6">
        <v>113800</v>
      </c>
      <c r="E421" s="6">
        <v>140469</v>
      </c>
      <c r="F421" s="6">
        <f t="shared" si="24"/>
        <v>26.997693638285604</v>
      </c>
      <c r="G421" t="s">
        <v>20</v>
      </c>
      <c r="H421" s="5">
        <f t="shared" si="25"/>
        <v>1.2343497363796134</v>
      </c>
      <c r="I421">
        <v>5203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 s="6">
        <v>5000</v>
      </c>
      <c r="E422" s="6">
        <v>6423</v>
      </c>
      <c r="F422" s="6">
        <f t="shared" si="24"/>
        <v>68.329787234042556</v>
      </c>
      <c r="G422" t="s">
        <v>20</v>
      </c>
      <c r="H422" s="5">
        <f t="shared" si="25"/>
        <v>1.2846</v>
      </c>
      <c r="I422">
        <v>94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 s="6">
        <v>9400</v>
      </c>
      <c r="E423" s="6">
        <v>6015</v>
      </c>
      <c r="F423" s="6">
        <f t="shared" si="24"/>
        <v>50.974576271186443</v>
      </c>
      <c r="G423" t="s">
        <v>14</v>
      </c>
      <c r="H423" s="5">
        <f t="shared" si="25"/>
        <v>0.63989361702127656</v>
      </c>
      <c r="I423">
        <v>118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 s="6">
        <v>8700</v>
      </c>
      <c r="E424" s="6">
        <v>11075</v>
      </c>
      <c r="F424" s="6">
        <f t="shared" si="24"/>
        <v>54.024390243902438</v>
      </c>
      <c r="G424" t="s">
        <v>20</v>
      </c>
      <c r="H424" s="5">
        <f t="shared" si="25"/>
        <v>1.2729885057471264</v>
      </c>
      <c r="I424">
        <v>205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 s="6">
        <v>147800</v>
      </c>
      <c r="E425" s="6">
        <v>15723</v>
      </c>
      <c r="F425" s="6">
        <f t="shared" si="24"/>
        <v>97.055555555555557</v>
      </c>
      <c r="G425" t="s">
        <v>14</v>
      </c>
      <c r="H425" s="5">
        <f t="shared" si="25"/>
        <v>0.10638024357239513</v>
      </c>
      <c r="I425">
        <v>162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 s="6">
        <v>5100</v>
      </c>
      <c r="E426" s="6">
        <v>2064</v>
      </c>
      <c r="F426" s="6">
        <f t="shared" si="24"/>
        <v>24.867469879518072</v>
      </c>
      <c r="G426" t="s">
        <v>14</v>
      </c>
      <c r="H426" s="5">
        <f t="shared" si="25"/>
        <v>0.40470588235294119</v>
      </c>
      <c r="I426">
        <v>83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 s="6">
        <v>2700</v>
      </c>
      <c r="E427" s="6">
        <v>7767</v>
      </c>
      <c r="F427" s="6">
        <f t="shared" si="24"/>
        <v>84.423913043478265</v>
      </c>
      <c r="G427" t="s">
        <v>20</v>
      </c>
      <c r="H427" s="5">
        <f t="shared" si="25"/>
        <v>2.8766666666666665</v>
      </c>
      <c r="I427">
        <v>92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 s="6">
        <v>1800</v>
      </c>
      <c r="E428" s="6">
        <v>10313</v>
      </c>
      <c r="F428" s="6">
        <f t="shared" si="24"/>
        <v>47.091324200913242</v>
      </c>
      <c r="G428" t="s">
        <v>20</v>
      </c>
      <c r="H428" s="5">
        <f t="shared" si="25"/>
        <v>5.7294444444444448</v>
      </c>
      <c r="I428">
        <v>219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 s="6">
        <v>174500</v>
      </c>
      <c r="E429" s="6">
        <v>197018</v>
      </c>
      <c r="F429" s="6">
        <f t="shared" si="24"/>
        <v>77.996041171813147</v>
      </c>
      <c r="G429" t="s">
        <v>20</v>
      </c>
      <c r="H429" s="5">
        <f t="shared" si="25"/>
        <v>1.1290429799426933</v>
      </c>
      <c r="I429">
        <v>2526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 s="6">
        <v>101400</v>
      </c>
      <c r="E430" s="6">
        <v>47037</v>
      </c>
      <c r="F430" s="6">
        <f t="shared" si="24"/>
        <v>62.967871485943775</v>
      </c>
      <c r="G430" t="s">
        <v>14</v>
      </c>
      <c r="H430" s="5">
        <f t="shared" si="25"/>
        <v>0.46387573964497042</v>
      </c>
      <c r="I430">
        <v>747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 s="6">
        <v>191000</v>
      </c>
      <c r="E431" s="6">
        <v>173191</v>
      </c>
      <c r="F431" s="6">
        <f t="shared" si="24"/>
        <v>81.006080449017773</v>
      </c>
      <c r="G431" t="s">
        <v>74</v>
      </c>
      <c r="H431" s="5">
        <f t="shared" si="25"/>
        <v>0.90675916230366493</v>
      </c>
      <c r="I431">
        <v>2138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 s="6">
        <v>8100</v>
      </c>
      <c r="E432" s="6">
        <v>5487</v>
      </c>
      <c r="F432" s="6">
        <f t="shared" si="24"/>
        <v>65.321428571428569</v>
      </c>
      <c r="G432" t="s">
        <v>14</v>
      </c>
      <c r="H432" s="5">
        <f t="shared" si="25"/>
        <v>0.67740740740740746</v>
      </c>
      <c r="I432">
        <v>84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 s="6">
        <v>5100</v>
      </c>
      <c r="E433" s="6">
        <v>9817</v>
      </c>
      <c r="F433" s="6">
        <f t="shared" si="24"/>
        <v>104.43617021276596</v>
      </c>
      <c r="G433" t="s">
        <v>20</v>
      </c>
      <c r="H433" s="5">
        <f t="shared" si="25"/>
        <v>1.9249019607843136</v>
      </c>
      <c r="I433">
        <v>94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 s="6">
        <v>7700</v>
      </c>
      <c r="E434" s="6">
        <v>6369</v>
      </c>
      <c r="F434" s="6">
        <f t="shared" si="24"/>
        <v>69.989010989010993</v>
      </c>
      <c r="G434" t="s">
        <v>14</v>
      </c>
      <c r="H434" s="5">
        <f t="shared" si="25"/>
        <v>0.82714285714285718</v>
      </c>
      <c r="I434">
        <v>91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 s="6">
        <v>121400</v>
      </c>
      <c r="E435" s="6">
        <v>65755</v>
      </c>
      <c r="F435" s="6">
        <f t="shared" si="24"/>
        <v>83.023989898989896</v>
      </c>
      <c r="G435" t="s">
        <v>14</v>
      </c>
      <c r="H435" s="5">
        <f t="shared" si="25"/>
        <v>0.54163920922570019</v>
      </c>
      <c r="I435">
        <v>792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 s="6">
        <v>5400</v>
      </c>
      <c r="E436" s="6">
        <v>903</v>
      </c>
      <c r="F436" s="6">
        <f t="shared" si="24"/>
        <v>90.3</v>
      </c>
      <c r="G436" t="s">
        <v>74</v>
      </c>
      <c r="H436" s="5">
        <f t="shared" si="25"/>
        <v>0.16722222222222222</v>
      </c>
      <c r="I436">
        <v>10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 s="6">
        <v>152400</v>
      </c>
      <c r="E437" s="6">
        <v>178120</v>
      </c>
      <c r="F437" s="6">
        <f t="shared" si="24"/>
        <v>103.98131932282546</v>
      </c>
      <c r="G437" t="s">
        <v>20</v>
      </c>
      <c r="H437" s="5">
        <f t="shared" si="25"/>
        <v>1.168766404199475</v>
      </c>
      <c r="I437">
        <v>1713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 s="6">
        <v>1300</v>
      </c>
      <c r="E438" s="6">
        <v>13678</v>
      </c>
      <c r="F438" s="6">
        <f t="shared" si="24"/>
        <v>54.931726907630519</v>
      </c>
      <c r="G438" t="s">
        <v>20</v>
      </c>
      <c r="H438" s="5">
        <f t="shared" si="25"/>
        <v>10.521538461538462</v>
      </c>
      <c r="I438">
        <v>249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 s="6">
        <v>8100</v>
      </c>
      <c r="E439" s="6">
        <v>9969</v>
      </c>
      <c r="F439" s="6">
        <f t="shared" si="24"/>
        <v>51.921875</v>
      </c>
      <c r="G439" t="s">
        <v>20</v>
      </c>
      <c r="H439" s="5">
        <f t="shared" si="25"/>
        <v>1.2307407407407407</v>
      </c>
      <c r="I439">
        <v>192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 s="6">
        <v>8300</v>
      </c>
      <c r="E440" s="6">
        <v>14827</v>
      </c>
      <c r="F440" s="6">
        <f t="shared" si="24"/>
        <v>60.02834008097166</v>
      </c>
      <c r="G440" t="s">
        <v>20</v>
      </c>
      <c r="H440" s="5">
        <f t="shared" si="25"/>
        <v>1.7863855421686747</v>
      </c>
      <c r="I440">
        <v>247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 s="6">
        <v>28400</v>
      </c>
      <c r="E441" s="6">
        <v>100900</v>
      </c>
      <c r="F441" s="6">
        <f t="shared" si="24"/>
        <v>44.003488879197555</v>
      </c>
      <c r="G441" t="s">
        <v>20</v>
      </c>
      <c r="H441" s="5">
        <f t="shared" si="25"/>
        <v>3.5528169014084505</v>
      </c>
      <c r="I441">
        <v>2293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 s="6">
        <v>102500</v>
      </c>
      <c r="E442" s="6">
        <v>165954</v>
      </c>
      <c r="F442" s="6">
        <f t="shared" si="24"/>
        <v>53.003513254551258</v>
      </c>
      <c r="G442" t="s">
        <v>20</v>
      </c>
      <c r="H442" s="5">
        <f t="shared" si="25"/>
        <v>1.6190634146341463</v>
      </c>
      <c r="I442">
        <v>3131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 s="6">
        <v>7000</v>
      </c>
      <c r="E443" s="6">
        <v>1744</v>
      </c>
      <c r="F443" s="6">
        <f t="shared" si="24"/>
        <v>54.5</v>
      </c>
      <c r="G443" t="s">
        <v>14</v>
      </c>
      <c r="H443" s="5">
        <f t="shared" si="25"/>
        <v>0.24914285714285714</v>
      </c>
      <c r="I443">
        <v>32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 s="6">
        <v>5400</v>
      </c>
      <c r="E444" s="6">
        <v>10731</v>
      </c>
      <c r="F444" s="6">
        <f t="shared" si="24"/>
        <v>75.04195804195804</v>
      </c>
      <c r="G444" t="s">
        <v>20</v>
      </c>
      <c r="H444" s="5">
        <f t="shared" si="25"/>
        <v>1.9872222222222222</v>
      </c>
      <c r="I444">
        <v>143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 s="6">
        <v>9300</v>
      </c>
      <c r="E445" s="6">
        <v>3232</v>
      </c>
      <c r="F445" s="6">
        <f t="shared" si="24"/>
        <v>35.911111111111111</v>
      </c>
      <c r="G445" t="s">
        <v>74</v>
      </c>
      <c r="H445" s="5">
        <f t="shared" si="25"/>
        <v>0.34752688172043011</v>
      </c>
      <c r="I445">
        <v>90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 s="6">
        <v>6200</v>
      </c>
      <c r="E446" s="6">
        <v>10938</v>
      </c>
      <c r="F446" s="6">
        <f t="shared" si="24"/>
        <v>36.952702702702702</v>
      </c>
      <c r="G446" t="s">
        <v>20</v>
      </c>
      <c r="H446" s="5">
        <f t="shared" si="25"/>
        <v>1.7641935483870967</v>
      </c>
      <c r="I446">
        <v>296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 s="6">
        <v>2100</v>
      </c>
      <c r="E447" s="6">
        <v>10739</v>
      </c>
      <c r="F447" s="6">
        <f t="shared" si="24"/>
        <v>63.170588235294119</v>
      </c>
      <c r="G447" t="s">
        <v>20</v>
      </c>
      <c r="H447" s="5">
        <f t="shared" si="25"/>
        <v>5.1138095238095236</v>
      </c>
      <c r="I447">
        <v>170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 s="6">
        <v>6800</v>
      </c>
      <c r="E448" s="6">
        <v>5579</v>
      </c>
      <c r="F448" s="6">
        <f t="shared" si="24"/>
        <v>29.99462365591398</v>
      </c>
      <c r="G448" t="s">
        <v>14</v>
      </c>
      <c r="H448" s="5">
        <f t="shared" si="25"/>
        <v>0.82044117647058823</v>
      </c>
      <c r="I448">
        <v>186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 s="6">
        <v>155200</v>
      </c>
      <c r="E449" s="6">
        <v>37754</v>
      </c>
      <c r="F449" s="6">
        <f t="shared" si="24"/>
        <v>86</v>
      </c>
      <c r="G449" t="s">
        <v>74</v>
      </c>
      <c r="H449" s="5">
        <f t="shared" si="25"/>
        <v>0.24326030927835052</v>
      </c>
      <c r="I449">
        <v>439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 s="6">
        <v>89900</v>
      </c>
      <c r="E450" s="6">
        <v>45384</v>
      </c>
      <c r="F450" s="6">
        <f t="shared" si="24"/>
        <v>75.014876033057845</v>
      </c>
      <c r="G450" t="s">
        <v>14</v>
      </c>
      <c r="H450" s="5">
        <f t="shared" si="25"/>
        <v>0.50482758620689661</v>
      </c>
      <c r="I450">
        <v>605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 s="6">
        <v>900</v>
      </c>
      <c r="E451" s="6">
        <v>8703</v>
      </c>
      <c r="F451" s="6">
        <f t="shared" ref="F451:F514" si="28">(E451/I451)</f>
        <v>101.19767441860465</v>
      </c>
      <c r="G451" t="s">
        <v>20</v>
      </c>
      <c r="H451" s="5">
        <f t="shared" ref="H451:H514" si="29">(E451/D451)</f>
        <v>9.67</v>
      </c>
      <c r="I451">
        <v>86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 s="6">
        <v>100</v>
      </c>
      <c r="E452" s="6">
        <v>4</v>
      </c>
      <c r="F452" s="6">
        <f t="shared" si="28"/>
        <v>4</v>
      </c>
      <c r="G452" t="s">
        <v>14</v>
      </c>
      <c r="H452" s="5">
        <f t="shared" si="29"/>
        <v>0.04</v>
      </c>
      <c r="I452">
        <v>1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 s="6">
        <v>148400</v>
      </c>
      <c r="E453" s="6">
        <v>182302</v>
      </c>
      <c r="F453" s="6">
        <f t="shared" si="28"/>
        <v>29.001272669424118</v>
      </c>
      <c r="G453" t="s">
        <v>20</v>
      </c>
      <c r="H453" s="5">
        <f t="shared" si="29"/>
        <v>1.2284501347708894</v>
      </c>
      <c r="I453">
        <v>6286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 s="6">
        <v>4800</v>
      </c>
      <c r="E454" s="6">
        <v>3045</v>
      </c>
      <c r="F454" s="6">
        <f t="shared" si="28"/>
        <v>98.225806451612897</v>
      </c>
      <c r="G454" t="s">
        <v>14</v>
      </c>
      <c r="H454" s="5">
        <f t="shared" si="29"/>
        <v>0.63437500000000002</v>
      </c>
      <c r="I454">
        <v>31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 s="6">
        <v>182400</v>
      </c>
      <c r="E455" s="6">
        <v>102749</v>
      </c>
      <c r="F455" s="6">
        <f t="shared" si="28"/>
        <v>87.001693480101608</v>
      </c>
      <c r="G455" t="s">
        <v>14</v>
      </c>
      <c r="H455" s="5">
        <f t="shared" si="29"/>
        <v>0.56331688596491225</v>
      </c>
      <c r="I455">
        <v>1181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 s="6">
        <v>4000</v>
      </c>
      <c r="E456" s="6">
        <v>1763</v>
      </c>
      <c r="F456" s="6">
        <f t="shared" si="28"/>
        <v>45.205128205128204</v>
      </c>
      <c r="G456" t="s">
        <v>14</v>
      </c>
      <c r="H456" s="5">
        <f t="shared" si="29"/>
        <v>0.44074999999999998</v>
      </c>
      <c r="I456">
        <v>39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 s="6">
        <v>116500</v>
      </c>
      <c r="E457" s="6">
        <v>137904</v>
      </c>
      <c r="F457" s="6">
        <f t="shared" si="28"/>
        <v>37.001341561577675</v>
      </c>
      <c r="G457" t="s">
        <v>20</v>
      </c>
      <c r="H457" s="5">
        <f t="shared" si="29"/>
        <v>1.1837253218884121</v>
      </c>
      <c r="I457">
        <v>3727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 s="6">
        <v>146400</v>
      </c>
      <c r="E458" s="6">
        <v>152438</v>
      </c>
      <c r="F458" s="6">
        <f t="shared" si="28"/>
        <v>94.976947040498445</v>
      </c>
      <c r="G458" t="s">
        <v>20</v>
      </c>
      <c r="H458" s="5">
        <f t="shared" si="29"/>
        <v>1.041243169398907</v>
      </c>
      <c r="I458">
        <v>1605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 s="6">
        <v>5000</v>
      </c>
      <c r="E459" s="6">
        <v>1332</v>
      </c>
      <c r="F459" s="6">
        <f t="shared" si="28"/>
        <v>28.956521739130434</v>
      </c>
      <c r="G459" t="s">
        <v>14</v>
      </c>
      <c r="H459" s="5">
        <f t="shared" si="29"/>
        <v>0.26640000000000003</v>
      </c>
      <c r="I459">
        <v>46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 s="6">
        <v>33800</v>
      </c>
      <c r="E460" s="6">
        <v>118706</v>
      </c>
      <c r="F460" s="6">
        <f t="shared" si="28"/>
        <v>55.993396226415094</v>
      </c>
      <c r="G460" t="s">
        <v>20</v>
      </c>
      <c r="H460" s="5">
        <f t="shared" si="29"/>
        <v>3.5120118343195266</v>
      </c>
      <c r="I460">
        <v>2120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 s="6">
        <v>6300</v>
      </c>
      <c r="E461" s="6">
        <v>5674</v>
      </c>
      <c r="F461" s="6">
        <f t="shared" si="28"/>
        <v>54.038095238095238</v>
      </c>
      <c r="G461" t="s">
        <v>14</v>
      </c>
      <c r="H461" s="5">
        <f t="shared" si="29"/>
        <v>0.90063492063492068</v>
      </c>
      <c r="I461">
        <v>105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 s="6">
        <v>2400</v>
      </c>
      <c r="E462" s="6">
        <v>4119</v>
      </c>
      <c r="F462" s="6">
        <f t="shared" si="28"/>
        <v>82.38</v>
      </c>
      <c r="G462" t="s">
        <v>20</v>
      </c>
      <c r="H462" s="5">
        <f t="shared" si="29"/>
        <v>1.7162500000000001</v>
      </c>
      <c r="I462">
        <v>50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 s="6">
        <v>98800</v>
      </c>
      <c r="E463" s="6">
        <v>139354</v>
      </c>
      <c r="F463" s="6">
        <f t="shared" si="28"/>
        <v>66.997115384615384</v>
      </c>
      <c r="G463" t="s">
        <v>20</v>
      </c>
      <c r="H463" s="5">
        <f t="shared" si="29"/>
        <v>1.4104655870445344</v>
      </c>
      <c r="I463">
        <v>2080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 s="6">
        <v>188800</v>
      </c>
      <c r="E464" s="6">
        <v>57734</v>
      </c>
      <c r="F464" s="6">
        <f t="shared" si="28"/>
        <v>107.91401869158878</v>
      </c>
      <c r="G464" t="s">
        <v>14</v>
      </c>
      <c r="H464" s="5">
        <f t="shared" si="29"/>
        <v>0.30579449152542371</v>
      </c>
      <c r="I464">
        <v>535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 s="6">
        <v>134300</v>
      </c>
      <c r="E465" s="6">
        <v>145265</v>
      </c>
      <c r="F465" s="6">
        <f t="shared" si="28"/>
        <v>69.009501187648453</v>
      </c>
      <c r="G465" t="s">
        <v>20</v>
      </c>
      <c r="H465" s="5">
        <f t="shared" si="29"/>
        <v>1.0816455696202532</v>
      </c>
      <c r="I465">
        <v>2105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 s="6">
        <v>71200</v>
      </c>
      <c r="E466" s="6">
        <v>95020</v>
      </c>
      <c r="F466" s="6">
        <f t="shared" si="28"/>
        <v>39.006568144499177</v>
      </c>
      <c r="G466" t="s">
        <v>20</v>
      </c>
      <c r="H466" s="5">
        <f t="shared" si="29"/>
        <v>1.3345505617977529</v>
      </c>
      <c r="I466">
        <v>2436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 s="6">
        <v>4700</v>
      </c>
      <c r="E467" s="6">
        <v>8829</v>
      </c>
      <c r="F467" s="6">
        <f t="shared" si="28"/>
        <v>110.3625</v>
      </c>
      <c r="G467" t="s">
        <v>20</v>
      </c>
      <c r="H467" s="5">
        <f t="shared" si="29"/>
        <v>1.8785106382978722</v>
      </c>
      <c r="I467">
        <v>80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 s="6">
        <v>1200</v>
      </c>
      <c r="E468" s="6">
        <v>3984</v>
      </c>
      <c r="F468" s="6">
        <f t="shared" si="28"/>
        <v>94.857142857142861</v>
      </c>
      <c r="G468" t="s">
        <v>20</v>
      </c>
      <c r="H468" s="5">
        <f t="shared" si="29"/>
        <v>3.32</v>
      </c>
      <c r="I468">
        <v>42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 s="6">
        <v>1400</v>
      </c>
      <c r="E469" s="6">
        <v>8053</v>
      </c>
      <c r="F469" s="6">
        <f t="shared" si="28"/>
        <v>57.935251798561154</v>
      </c>
      <c r="G469" t="s">
        <v>20</v>
      </c>
      <c r="H469" s="5">
        <f t="shared" si="29"/>
        <v>5.7521428571428572</v>
      </c>
      <c r="I469">
        <v>139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 s="6">
        <v>4000</v>
      </c>
      <c r="E470" s="6">
        <v>1620</v>
      </c>
      <c r="F470" s="6">
        <f t="shared" si="28"/>
        <v>101.25</v>
      </c>
      <c r="G470" t="s">
        <v>14</v>
      </c>
      <c r="H470" s="5">
        <f t="shared" si="29"/>
        <v>0.40500000000000003</v>
      </c>
      <c r="I470">
        <v>16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 s="6">
        <v>5600</v>
      </c>
      <c r="E471" s="6">
        <v>10328</v>
      </c>
      <c r="F471" s="6">
        <f t="shared" si="28"/>
        <v>64.95597484276729</v>
      </c>
      <c r="G471" t="s">
        <v>20</v>
      </c>
      <c r="H471" s="5">
        <f t="shared" si="29"/>
        <v>1.8442857142857143</v>
      </c>
      <c r="I471">
        <v>159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 s="6">
        <v>3600</v>
      </c>
      <c r="E472" s="6">
        <v>10289</v>
      </c>
      <c r="F472" s="6">
        <f t="shared" si="28"/>
        <v>27.00524934383202</v>
      </c>
      <c r="G472" t="s">
        <v>20</v>
      </c>
      <c r="H472" s="5">
        <f t="shared" si="29"/>
        <v>2.8580555555555556</v>
      </c>
      <c r="I472">
        <v>381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 s="6">
        <v>3100</v>
      </c>
      <c r="E473" s="6">
        <v>9889</v>
      </c>
      <c r="F473" s="6">
        <f t="shared" si="28"/>
        <v>50.97422680412371</v>
      </c>
      <c r="G473" t="s">
        <v>20</v>
      </c>
      <c r="H473" s="5">
        <f t="shared" si="29"/>
        <v>3.19</v>
      </c>
      <c r="I473">
        <v>194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 s="6">
        <v>153800</v>
      </c>
      <c r="E474" s="6">
        <v>60342</v>
      </c>
      <c r="F474" s="6">
        <f t="shared" si="28"/>
        <v>104.94260869565217</v>
      </c>
      <c r="G474" t="s">
        <v>14</v>
      </c>
      <c r="H474" s="5">
        <f t="shared" si="29"/>
        <v>0.39234070221066319</v>
      </c>
      <c r="I474">
        <v>575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 s="6">
        <v>5000</v>
      </c>
      <c r="E475" s="6">
        <v>8907</v>
      </c>
      <c r="F475" s="6">
        <f t="shared" si="28"/>
        <v>84.028301886792448</v>
      </c>
      <c r="G475" t="s">
        <v>20</v>
      </c>
      <c r="H475" s="5">
        <f t="shared" si="29"/>
        <v>1.7814000000000001</v>
      </c>
      <c r="I475">
        <v>106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 s="6">
        <v>4000</v>
      </c>
      <c r="E476" s="6">
        <v>14606</v>
      </c>
      <c r="F476" s="6">
        <f t="shared" si="28"/>
        <v>102.85915492957747</v>
      </c>
      <c r="G476" t="s">
        <v>20</v>
      </c>
      <c r="H476" s="5">
        <f t="shared" si="29"/>
        <v>3.6515</v>
      </c>
      <c r="I476">
        <v>142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 s="6">
        <v>7400</v>
      </c>
      <c r="E477" s="6">
        <v>8432</v>
      </c>
      <c r="F477" s="6">
        <f t="shared" si="28"/>
        <v>39.962085308056871</v>
      </c>
      <c r="G477" t="s">
        <v>20</v>
      </c>
      <c r="H477" s="5">
        <f t="shared" si="29"/>
        <v>1.1394594594594594</v>
      </c>
      <c r="I477">
        <v>211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 s="6">
        <v>191500</v>
      </c>
      <c r="E478" s="6">
        <v>57122</v>
      </c>
      <c r="F478" s="6">
        <f t="shared" si="28"/>
        <v>51.001785714285717</v>
      </c>
      <c r="G478" t="s">
        <v>14</v>
      </c>
      <c r="H478" s="5">
        <f t="shared" si="29"/>
        <v>0.29828720626631855</v>
      </c>
      <c r="I478">
        <v>1120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 s="6">
        <v>8500</v>
      </c>
      <c r="E479" s="6">
        <v>4613</v>
      </c>
      <c r="F479" s="6">
        <f t="shared" si="28"/>
        <v>40.823008849557525</v>
      </c>
      <c r="G479" t="s">
        <v>14</v>
      </c>
      <c r="H479" s="5">
        <f t="shared" si="29"/>
        <v>0.54270588235294115</v>
      </c>
      <c r="I479">
        <v>113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 s="6">
        <v>68800</v>
      </c>
      <c r="E480" s="6">
        <v>162603</v>
      </c>
      <c r="F480" s="6">
        <f t="shared" si="28"/>
        <v>58.999637155297535</v>
      </c>
      <c r="G480" t="s">
        <v>20</v>
      </c>
      <c r="H480" s="5">
        <f t="shared" si="29"/>
        <v>2.3634156976744185</v>
      </c>
      <c r="I480">
        <v>2756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 s="6">
        <v>2400</v>
      </c>
      <c r="E481" s="6">
        <v>12310</v>
      </c>
      <c r="F481" s="6">
        <f t="shared" si="28"/>
        <v>71.156069364161851</v>
      </c>
      <c r="G481" t="s">
        <v>20</v>
      </c>
      <c r="H481" s="5">
        <f t="shared" si="29"/>
        <v>5.1291666666666664</v>
      </c>
      <c r="I481">
        <v>173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 s="6">
        <v>8600</v>
      </c>
      <c r="E482" s="6">
        <v>8656</v>
      </c>
      <c r="F482" s="6">
        <f t="shared" si="28"/>
        <v>99.494252873563212</v>
      </c>
      <c r="G482" t="s">
        <v>20</v>
      </c>
      <c r="H482" s="5">
        <f t="shared" si="29"/>
        <v>1.0065116279069768</v>
      </c>
      <c r="I482">
        <v>87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 s="6">
        <v>196600</v>
      </c>
      <c r="E483" s="6">
        <v>159931</v>
      </c>
      <c r="F483" s="6">
        <f t="shared" si="28"/>
        <v>103.98634590377114</v>
      </c>
      <c r="G483" t="s">
        <v>14</v>
      </c>
      <c r="H483" s="5">
        <f t="shared" si="29"/>
        <v>0.81348423194303154</v>
      </c>
      <c r="I483">
        <v>1538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 s="6">
        <v>4200</v>
      </c>
      <c r="E484" s="6">
        <v>689</v>
      </c>
      <c r="F484" s="6">
        <f t="shared" si="28"/>
        <v>76.555555555555557</v>
      </c>
      <c r="G484" t="s">
        <v>14</v>
      </c>
      <c r="H484" s="5">
        <f t="shared" si="29"/>
        <v>0.16404761904761905</v>
      </c>
      <c r="I484">
        <v>9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 s="6">
        <v>91400</v>
      </c>
      <c r="E485" s="6">
        <v>48236</v>
      </c>
      <c r="F485" s="6">
        <f t="shared" si="28"/>
        <v>87.068592057761734</v>
      </c>
      <c r="G485" t="s">
        <v>14</v>
      </c>
      <c r="H485" s="5">
        <f t="shared" si="29"/>
        <v>0.52774617067833696</v>
      </c>
      <c r="I485">
        <v>554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 s="6">
        <v>29600</v>
      </c>
      <c r="E486" s="6">
        <v>77021</v>
      </c>
      <c r="F486" s="6">
        <f t="shared" si="28"/>
        <v>48.99554707379135</v>
      </c>
      <c r="G486" t="s">
        <v>20</v>
      </c>
      <c r="H486" s="5">
        <f t="shared" si="29"/>
        <v>2.6020608108108108</v>
      </c>
      <c r="I486">
        <v>1572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 s="6">
        <v>90600</v>
      </c>
      <c r="E487" s="6">
        <v>27844</v>
      </c>
      <c r="F487" s="6">
        <f t="shared" si="28"/>
        <v>42.969135802469133</v>
      </c>
      <c r="G487" t="s">
        <v>14</v>
      </c>
      <c r="H487" s="5">
        <f t="shared" si="29"/>
        <v>0.30732891832229581</v>
      </c>
      <c r="I487">
        <v>648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 s="6">
        <v>5200</v>
      </c>
      <c r="E488" s="6">
        <v>702</v>
      </c>
      <c r="F488" s="6">
        <f t="shared" si="28"/>
        <v>33.428571428571431</v>
      </c>
      <c r="G488" t="s">
        <v>14</v>
      </c>
      <c r="H488" s="5">
        <f t="shared" si="29"/>
        <v>0.13500000000000001</v>
      </c>
      <c r="I488">
        <v>21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 s="6">
        <v>110300</v>
      </c>
      <c r="E489" s="6">
        <v>197024</v>
      </c>
      <c r="F489" s="6">
        <f t="shared" si="28"/>
        <v>83.982949701619773</v>
      </c>
      <c r="G489" t="s">
        <v>20</v>
      </c>
      <c r="H489" s="5">
        <f t="shared" si="29"/>
        <v>1.7862556663644606</v>
      </c>
      <c r="I489">
        <v>2346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 s="6">
        <v>5300</v>
      </c>
      <c r="E490" s="6">
        <v>11663</v>
      </c>
      <c r="F490" s="6">
        <f t="shared" si="28"/>
        <v>101.41739130434783</v>
      </c>
      <c r="G490" t="s">
        <v>20</v>
      </c>
      <c r="H490" s="5">
        <f t="shared" si="29"/>
        <v>2.2005660377358489</v>
      </c>
      <c r="I490">
        <v>115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 s="6">
        <v>9200</v>
      </c>
      <c r="E491" s="6">
        <v>9339</v>
      </c>
      <c r="F491" s="6">
        <f t="shared" si="28"/>
        <v>109.87058823529412</v>
      </c>
      <c r="G491" t="s">
        <v>20</v>
      </c>
      <c r="H491" s="5">
        <f t="shared" si="29"/>
        <v>1.015108695652174</v>
      </c>
      <c r="I491">
        <v>85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 s="6">
        <v>2400</v>
      </c>
      <c r="E492" s="6">
        <v>4596</v>
      </c>
      <c r="F492" s="6">
        <f t="shared" si="28"/>
        <v>31.916666666666668</v>
      </c>
      <c r="G492" t="s">
        <v>20</v>
      </c>
      <c r="H492" s="5">
        <f t="shared" si="29"/>
        <v>1.915</v>
      </c>
      <c r="I492">
        <v>144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 s="6">
        <v>56800</v>
      </c>
      <c r="E493" s="6">
        <v>173437</v>
      </c>
      <c r="F493" s="6">
        <f t="shared" si="28"/>
        <v>70.993450675399103</v>
      </c>
      <c r="G493" t="s">
        <v>20</v>
      </c>
      <c r="H493" s="5">
        <f t="shared" si="29"/>
        <v>3.0534683098591549</v>
      </c>
      <c r="I493">
        <v>2443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 s="6">
        <v>191000</v>
      </c>
      <c r="E494" s="6">
        <v>45831</v>
      </c>
      <c r="F494" s="6">
        <f t="shared" si="28"/>
        <v>77.026890756302521</v>
      </c>
      <c r="G494" t="s">
        <v>74</v>
      </c>
      <c r="H494" s="5">
        <f t="shared" si="29"/>
        <v>0.23995287958115183</v>
      </c>
      <c r="I494">
        <v>595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 s="6">
        <v>900</v>
      </c>
      <c r="E495" s="6">
        <v>6514</v>
      </c>
      <c r="F495" s="6">
        <f t="shared" si="28"/>
        <v>101.78125</v>
      </c>
      <c r="G495" t="s">
        <v>20</v>
      </c>
      <c r="H495" s="5">
        <f t="shared" si="29"/>
        <v>7.2377777777777776</v>
      </c>
      <c r="I495">
        <v>64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 s="6">
        <v>2500</v>
      </c>
      <c r="E496" s="6">
        <v>13684</v>
      </c>
      <c r="F496" s="6">
        <f t="shared" si="28"/>
        <v>51.059701492537314</v>
      </c>
      <c r="G496" t="s">
        <v>20</v>
      </c>
      <c r="H496" s="5">
        <f t="shared" si="29"/>
        <v>5.4736000000000002</v>
      </c>
      <c r="I496">
        <v>268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 s="6">
        <v>3200</v>
      </c>
      <c r="E497" s="6">
        <v>13264</v>
      </c>
      <c r="F497" s="6">
        <f t="shared" si="28"/>
        <v>68.02051282051282</v>
      </c>
      <c r="G497" t="s">
        <v>20</v>
      </c>
      <c r="H497" s="5">
        <f t="shared" si="29"/>
        <v>4.1449999999999996</v>
      </c>
      <c r="I497">
        <v>195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 s="6">
        <v>183800</v>
      </c>
      <c r="E498" s="6">
        <v>1667</v>
      </c>
      <c r="F498" s="6">
        <f t="shared" si="28"/>
        <v>30.87037037037037</v>
      </c>
      <c r="G498" t="s">
        <v>14</v>
      </c>
      <c r="H498" s="5">
        <f t="shared" si="29"/>
        <v>9.0696409140369975E-3</v>
      </c>
      <c r="I498">
        <v>54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 s="6">
        <v>9800</v>
      </c>
      <c r="E499" s="6">
        <v>3349</v>
      </c>
      <c r="F499" s="6">
        <f t="shared" si="28"/>
        <v>27.908333333333335</v>
      </c>
      <c r="G499" t="s">
        <v>14</v>
      </c>
      <c r="H499" s="5">
        <f t="shared" si="29"/>
        <v>0.34173469387755101</v>
      </c>
      <c r="I499">
        <v>120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 s="6">
        <v>193400</v>
      </c>
      <c r="E500" s="6">
        <v>46317</v>
      </c>
      <c r="F500" s="6">
        <f t="shared" si="28"/>
        <v>79.994818652849744</v>
      </c>
      <c r="G500" t="s">
        <v>14</v>
      </c>
      <c r="H500" s="5">
        <f t="shared" si="29"/>
        <v>0.239488107549121</v>
      </c>
      <c r="I500">
        <v>579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 s="6">
        <v>163800</v>
      </c>
      <c r="E501" s="6">
        <v>78743</v>
      </c>
      <c r="F501" s="6">
        <f t="shared" si="28"/>
        <v>38.003378378378379</v>
      </c>
      <c r="G501" t="s">
        <v>14</v>
      </c>
      <c r="H501" s="5">
        <f t="shared" si="29"/>
        <v>0.48072649572649573</v>
      </c>
      <c r="I501">
        <v>2072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 s="6">
        <v>100</v>
      </c>
      <c r="E502" s="6">
        <v>0</v>
      </c>
      <c r="F502" s="6" t="e">
        <f t="shared" si="28"/>
        <v>#DIV/0!</v>
      </c>
      <c r="G502" t="s">
        <v>14</v>
      </c>
      <c r="H502" s="5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 s="6">
        <v>153600</v>
      </c>
      <c r="E503" s="6">
        <v>107743</v>
      </c>
      <c r="F503" s="6">
        <f t="shared" si="28"/>
        <v>59.990534521158132</v>
      </c>
      <c r="G503" t="s">
        <v>14</v>
      </c>
      <c r="H503" s="5">
        <f t="shared" si="29"/>
        <v>0.70145182291666663</v>
      </c>
      <c r="I503">
        <v>1796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 s="6">
        <v>1300</v>
      </c>
      <c r="E504" s="6">
        <v>6889</v>
      </c>
      <c r="F504" s="6">
        <f t="shared" si="28"/>
        <v>37.037634408602152</v>
      </c>
      <c r="G504" t="s">
        <v>20</v>
      </c>
      <c r="H504" s="5">
        <f t="shared" si="29"/>
        <v>5.2992307692307694</v>
      </c>
      <c r="I504">
        <v>186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 s="6">
        <v>25500</v>
      </c>
      <c r="E505" s="6">
        <v>45983</v>
      </c>
      <c r="F505" s="6">
        <f t="shared" si="28"/>
        <v>99.963043478260872</v>
      </c>
      <c r="G505" t="s">
        <v>20</v>
      </c>
      <c r="H505" s="5">
        <f t="shared" si="29"/>
        <v>1.8032549019607844</v>
      </c>
      <c r="I505">
        <v>460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 s="6">
        <v>7500</v>
      </c>
      <c r="E506" s="6">
        <v>6924</v>
      </c>
      <c r="F506" s="6">
        <f t="shared" si="28"/>
        <v>111.6774193548387</v>
      </c>
      <c r="G506" t="s">
        <v>14</v>
      </c>
      <c r="H506" s="5">
        <f t="shared" si="29"/>
        <v>0.92320000000000002</v>
      </c>
      <c r="I506">
        <v>62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 s="6">
        <v>89900</v>
      </c>
      <c r="E507" s="6">
        <v>12497</v>
      </c>
      <c r="F507" s="6">
        <f t="shared" si="28"/>
        <v>36.014409221902014</v>
      </c>
      <c r="G507" t="s">
        <v>14</v>
      </c>
      <c r="H507" s="5">
        <f t="shared" si="29"/>
        <v>0.13901001112347053</v>
      </c>
      <c r="I507">
        <v>347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 s="6">
        <v>18000</v>
      </c>
      <c r="E508" s="6">
        <v>166874</v>
      </c>
      <c r="F508" s="6">
        <f t="shared" si="28"/>
        <v>66.010284810126578</v>
      </c>
      <c r="G508" t="s">
        <v>20</v>
      </c>
      <c r="H508" s="5">
        <f t="shared" si="29"/>
        <v>9.2707777777777771</v>
      </c>
      <c r="I508">
        <v>2528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 s="6">
        <v>2100</v>
      </c>
      <c r="E509" s="6">
        <v>837</v>
      </c>
      <c r="F509" s="6">
        <f t="shared" si="28"/>
        <v>44.05263157894737</v>
      </c>
      <c r="G509" t="s">
        <v>14</v>
      </c>
      <c r="H509" s="5">
        <f t="shared" si="29"/>
        <v>0.39857142857142858</v>
      </c>
      <c r="I509">
        <v>19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 s="6">
        <v>172700</v>
      </c>
      <c r="E510" s="6">
        <v>193820</v>
      </c>
      <c r="F510" s="6">
        <f t="shared" si="28"/>
        <v>52.999726551818434</v>
      </c>
      <c r="G510" t="s">
        <v>20</v>
      </c>
      <c r="H510" s="5">
        <f t="shared" si="29"/>
        <v>1.1222929936305732</v>
      </c>
      <c r="I510">
        <v>3657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 s="6">
        <v>168500</v>
      </c>
      <c r="E511" s="6">
        <v>119510</v>
      </c>
      <c r="F511" s="6">
        <f t="shared" si="28"/>
        <v>95</v>
      </c>
      <c r="G511" t="s">
        <v>14</v>
      </c>
      <c r="H511" s="5">
        <f t="shared" si="29"/>
        <v>0.70925816023738875</v>
      </c>
      <c r="I511">
        <v>1258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 s="6">
        <v>7800</v>
      </c>
      <c r="E512" s="6">
        <v>9289</v>
      </c>
      <c r="F512" s="6">
        <f t="shared" si="28"/>
        <v>70.908396946564892</v>
      </c>
      <c r="G512" t="s">
        <v>20</v>
      </c>
      <c r="H512" s="5">
        <f t="shared" si="29"/>
        <v>1.1908974358974358</v>
      </c>
      <c r="I512">
        <v>131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 s="6">
        <v>147800</v>
      </c>
      <c r="E513" s="6">
        <v>35498</v>
      </c>
      <c r="F513" s="6">
        <f t="shared" si="28"/>
        <v>98.060773480662988</v>
      </c>
      <c r="G513" t="s">
        <v>14</v>
      </c>
      <c r="H513" s="5">
        <f t="shared" si="29"/>
        <v>0.24017591339648173</v>
      </c>
      <c r="I513">
        <v>362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 s="6">
        <v>9100</v>
      </c>
      <c r="E514" s="6">
        <v>12678</v>
      </c>
      <c r="F514" s="6">
        <f t="shared" si="28"/>
        <v>53.046025104602514</v>
      </c>
      <c r="G514" t="s">
        <v>20</v>
      </c>
      <c r="H514" s="5">
        <f t="shared" si="29"/>
        <v>1.3931868131868133</v>
      </c>
      <c r="I514">
        <v>239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 s="6">
        <v>8300</v>
      </c>
      <c r="E515" s="6">
        <v>3260</v>
      </c>
      <c r="F515" s="6">
        <f t="shared" ref="F515:F578" si="32">(E515/I515)</f>
        <v>93.142857142857139</v>
      </c>
      <c r="G515" t="s">
        <v>74</v>
      </c>
      <c r="H515" s="5">
        <f t="shared" ref="H515:H578" si="33">(E515/D515)</f>
        <v>0.39277108433734942</v>
      </c>
      <c r="I515">
        <v>35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 s="6">
        <v>138700</v>
      </c>
      <c r="E516" s="6">
        <v>31123</v>
      </c>
      <c r="F516" s="6">
        <f t="shared" si="32"/>
        <v>58.945075757575758</v>
      </c>
      <c r="G516" t="s">
        <v>74</v>
      </c>
      <c r="H516" s="5">
        <f t="shared" si="33"/>
        <v>0.22439077144917088</v>
      </c>
      <c r="I516">
        <v>528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 s="6">
        <v>8600</v>
      </c>
      <c r="E517" s="6">
        <v>4797</v>
      </c>
      <c r="F517" s="6">
        <f t="shared" si="32"/>
        <v>36.067669172932334</v>
      </c>
      <c r="G517" t="s">
        <v>14</v>
      </c>
      <c r="H517" s="5">
        <f t="shared" si="33"/>
        <v>0.55779069767441858</v>
      </c>
      <c r="I517">
        <v>133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 s="6">
        <v>125400</v>
      </c>
      <c r="E518" s="6">
        <v>53324</v>
      </c>
      <c r="F518" s="6">
        <f t="shared" si="32"/>
        <v>63.030732860520096</v>
      </c>
      <c r="G518" t="s">
        <v>14</v>
      </c>
      <c r="H518" s="5">
        <f t="shared" si="33"/>
        <v>0.42523125996810207</v>
      </c>
      <c r="I518">
        <v>846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 s="6">
        <v>5900</v>
      </c>
      <c r="E519" s="6">
        <v>6608</v>
      </c>
      <c r="F519" s="6">
        <f t="shared" si="32"/>
        <v>84.717948717948715</v>
      </c>
      <c r="G519" t="s">
        <v>20</v>
      </c>
      <c r="H519" s="5">
        <f t="shared" si="33"/>
        <v>1.1200000000000001</v>
      </c>
      <c r="I519">
        <v>78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 s="6">
        <v>8800</v>
      </c>
      <c r="E520" s="6">
        <v>622</v>
      </c>
      <c r="F520" s="6">
        <f t="shared" si="32"/>
        <v>62.2</v>
      </c>
      <c r="G520" t="s">
        <v>14</v>
      </c>
      <c r="H520" s="5">
        <f t="shared" si="33"/>
        <v>7.0681818181818179E-2</v>
      </c>
      <c r="I520">
        <v>10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 s="6">
        <v>177700</v>
      </c>
      <c r="E521" s="6">
        <v>180802</v>
      </c>
      <c r="F521" s="6">
        <f t="shared" si="32"/>
        <v>101.97518330513255</v>
      </c>
      <c r="G521" t="s">
        <v>20</v>
      </c>
      <c r="H521" s="5">
        <f t="shared" si="33"/>
        <v>1.0174563871693867</v>
      </c>
      <c r="I521">
        <v>1773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 s="6">
        <v>800</v>
      </c>
      <c r="E522" s="6">
        <v>3406</v>
      </c>
      <c r="F522" s="6">
        <f t="shared" si="32"/>
        <v>106.4375</v>
      </c>
      <c r="G522" t="s">
        <v>20</v>
      </c>
      <c r="H522" s="5">
        <f t="shared" si="33"/>
        <v>4.2575000000000003</v>
      </c>
      <c r="I522">
        <v>32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 s="6">
        <v>7600</v>
      </c>
      <c r="E523" s="6">
        <v>11061</v>
      </c>
      <c r="F523" s="6">
        <f t="shared" si="32"/>
        <v>29.975609756097562</v>
      </c>
      <c r="G523" t="s">
        <v>20</v>
      </c>
      <c r="H523" s="5">
        <f t="shared" si="33"/>
        <v>1.4553947368421052</v>
      </c>
      <c r="I523">
        <v>369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 s="6">
        <v>50500</v>
      </c>
      <c r="E524" s="6">
        <v>16389</v>
      </c>
      <c r="F524" s="6">
        <f t="shared" si="32"/>
        <v>85.806282722513089</v>
      </c>
      <c r="G524" t="s">
        <v>14</v>
      </c>
      <c r="H524" s="5">
        <f t="shared" si="33"/>
        <v>0.32453465346534655</v>
      </c>
      <c r="I524">
        <v>191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 s="6">
        <v>900</v>
      </c>
      <c r="E525" s="6">
        <v>6303</v>
      </c>
      <c r="F525" s="6">
        <f t="shared" si="32"/>
        <v>70.82022471910112</v>
      </c>
      <c r="G525" t="s">
        <v>20</v>
      </c>
      <c r="H525" s="5">
        <f t="shared" si="33"/>
        <v>7.003333333333333</v>
      </c>
      <c r="I525">
        <v>89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 s="6">
        <v>96700</v>
      </c>
      <c r="E526" s="6">
        <v>81136</v>
      </c>
      <c r="F526" s="6">
        <f t="shared" si="32"/>
        <v>40.998484082870135</v>
      </c>
      <c r="G526" t="s">
        <v>14</v>
      </c>
      <c r="H526" s="5">
        <f t="shared" si="33"/>
        <v>0.83904860392967939</v>
      </c>
      <c r="I526">
        <v>1979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 s="6">
        <v>2100</v>
      </c>
      <c r="E527" s="6">
        <v>1768</v>
      </c>
      <c r="F527" s="6">
        <f t="shared" si="32"/>
        <v>28.063492063492063</v>
      </c>
      <c r="G527" t="s">
        <v>14</v>
      </c>
      <c r="H527" s="5">
        <f t="shared" si="33"/>
        <v>0.84190476190476193</v>
      </c>
      <c r="I527">
        <v>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 s="6">
        <v>8300</v>
      </c>
      <c r="E528" s="6">
        <v>12944</v>
      </c>
      <c r="F528" s="6">
        <f t="shared" si="32"/>
        <v>88.054421768707485</v>
      </c>
      <c r="G528" t="s">
        <v>20</v>
      </c>
      <c r="H528" s="5">
        <f t="shared" si="33"/>
        <v>1.5595180722891566</v>
      </c>
      <c r="I528">
        <v>147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 s="6">
        <v>189200</v>
      </c>
      <c r="E529" s="6">
        <v>188480</v>
      </c>
      <c r="F529" s="6">
        <f t="shared" si="32"/>
        <v>31</v>
      </c>
      <c r="G529" t="s">
        <v>14</v>
      </c>
      <c r="H529" s="5">
        <f t="shared" si="33"/>
        <v>0.99619450317124736</v>
      </c>
      <c r="I529">
        <v>6080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 s="6">
        <v>9000</v>
      </c>
      <c r="E530" s="6">
        <v>7227</v>
      </c>
      <c r="F530" s="6">
        <f t="shared" si="32"/>
        <v>90.337500000000006</v>
      </c>
      <c r="G530" t="s">
        <v>14</v>
      </c>
      <c r="H530" s="5">
        <f t="shared" si="33"/>
        <v>0.80300000000000005</v>
      </c>
      <c r="I530">
        <v>80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 s="6">
        <v>5100</v>
      </c>
      <c r="E531" s="6">
        <v>574</v>
      </c>
      <c r="F531" s="6">
        <f t="shared" si="32"/>
        <v>63.777777777777779</v>
      </c>
      <c r="G531" t="s">
        <v>14</v>
      </c>
      <c r="H531" s="5">
        <f t="shared" si="33"/>
        <v>0.11254901960784314</v>
      </c>
      <c r="I531">
        <v>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 s="6">
        <v>105000</v>
      </c>
      <c r="E532" s="6">
        <v>96328</v>
      </c>
      <c r="F532" s="6">
        <f t="shared" si="32"/>
        <v>53.995515695067262</v>
      </c>
      <c r="G532" t="s">
        <v>14</v>
      </c>
      <c r="H532" s="5">
        <f t="shared" si="33"/>
        <v>0.91740952380952379</v>
      </c>
      <c r="I532">
        <v>1784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 s="6">
        <v>186700</v>
      </c>
      <c r="E533" s="6">
        <v>178338</v>
      </c>
      <c r="F533" s="6">
        <f t="shared" si="32"/>
        <v>48.993956043956047</v>
      </c>
      <c r="G533" t="s">
        <v>47</v>
      </c>
      <c r="H533" s="5">
        <f t="shared" si="33"/>
        <v>0.95521156936261387</v>
      </c>
      <c r="I533">
        <v>3640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 s="6">
        <v>1600</v>
      </c>
      <c r="E534" s="6">
        <v>8046</v>
      </c>
      <c r="F534" s="6">
        <f t="shared" si="32"/>
        <v>63.857142857142854</v>
      </c>
      <c r="G534" t="s">
        <v>20</v>
      </c>
      <c r="H534" s="5">
        <f t="shared" si="33"/>
        <v>5.0287499999999996</v>
      </c>
      <c r="I534">
        <v>126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 s="6">
        <v>115600</v>
      </c>
      <c r="E535" s="6">
        <v>184086</v>
      </c>
      <c r="F535" s="6">
        <f t="shared" si="32"/>
        <v>82.996393146979258</v>
      </c>
      <c r="G535" t="s">
        <v>20</v>
      </c>
      <c r="H535" s="5">
        <f t="shared" si="33"/>
        <v>1.5924394463667819</v>
      </c>
      <c r="I535">
        <v>2218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 s="6">
        <v>89100</v>
      </c>
      <c r="E536" s="6">
        <v>13385</v>
      </c>
      <c r="F536" s="6">
        <f t="shared" si="32"/>
        <v>55.08230452674897</v>
      </c>
      <c r="G536" t="s">
        <v>14</v>
      </c>
      <c r="H536" s="5">
        <f t="shared" si="33"/>
        <v>0.15022446689113356</v>
      </c>
      <c r="I536">
        <v>243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 s="6">
        <v>2600</v>
      </c>
      <c r="E537" s="6">
        <v>12533</v>
      </c>
      <c r="F537" s="6">
        <f t="shared" si="32"/>
        <v>62.044554455445542</v>
      </c>
      <c r="G537" t="s">
        <v>20</v>
      </c>
      <c r="H537" s="5">
        <f t="shared" si="33"/>
        <v>4.820384615384615</v>
      </c>
      <c r="I537">
        <v>202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 s="6">
        <v>9800</v>
      </c>
      <c r="E538" s="6">
        <v>14697</v>
      </c>
      <c r="F538" s="6">
        <f t="shared" si="32"/>
        <v>104.97857142857143</v>
      </c>
      <c r="G538" t="s">
        <v>20</v>
      </c>
      <c r="H538" s="5">
        <f t="shared" si="33"/>
        <v>1.4996938775510205</v>
      </c>
      <c r="I538">
        <v>140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 s="6">
        <v>84400</v>
      </c>
      <c r="E539" s="6">
        <v>98935</v>
      </c>
      <c r="F539" s="6">
        <f t="shared" si="32"/>
        <v>94.044676806083643</v>
      </c>
      <c r="G539" t="s">
        <v>20</v>
      </c>
      <c r="H539" s="5">
        <f t="shared" si="33"/>
        <v>1.1722156398104266</v>
      </c>
      <c r="I539">
        <v>1052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 s="6">
        <v>151300</v>
      </c>
      <c r="E540" s="6">
        <v>57034</v>
      </c>
      <c r="F540" s="6">
        <f t="shared" si="32"/>
        <v>44.007716049382715</v>
      </c>
      <c r="G540" t="s">
        <v>14</v>
      </c>
      <c r="H540" s="5">
        <f t="shared" si="33"/>
        <v>0.37695968274950431</v>
      </c>
      <c r="I540">
        <v>1296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 s="6">
        <v>9800</v>
      </c>
      <c r="E541" s="6">
        <v>7120</v>
      </c>
      <c r="F541" s="6">
        <f t="shared" si="32"/>
        <v>92.467532467532465</v>
      </c>
      <c r="G541" t="s">
        <v>14</v>
      </c>
      <c r="H541" s="5">
        <f t="shared" si="33"/>
        <v>0.72653061224489801</v>
      </c>
      <c r="I541">
        <v>77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 s="6">
        <v>5300</v>
      </c>
      <c r="E542" s="6">
        <v>14097</v>
      </c>
      <c r="F542" s="6">
        <f t="shared" si="32"/>
        <v>57.072874493927124</v>
      </c>
      <c r="G542" t="s">
        <v>20</v>
      </c>
      <c r="H542" s="5">
        <f t="shared" si="33"/>
        <v>2.6598113207547169</v>
      </c>
      <c r="I542">
        <v>247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 s="6">
        <v>178000</v>
      </c>
      <c r="E543" s="6">
        <v>43086</v>
      </c>
      <c r="F543" s="6">
        <f t="shared" si="32"/>
        <v>109.07848101265823</v>
      </c>
      <c r="G543" t="s">
        <v>14</v>
      </c>
      <c r="H543" s="5">
        <f t="shared" si="33"/>
        <v>0.24205617977528091</v>
      </c>
      <c r="I543">
        <v>395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 s="6">
        <v>77000</v>
      </c>
      <c r="E544" s="6">
        <v>1930</v>
      </c>
      <c r="F544" s="6">
        <f t="shared" si="32"/>
        <v>39.387755102040813</v>
      </c>
      <c r="G544" t="s">
        <v>14</v>
      </c>
      <c r="H544" s="5">
        <f t="shared" si="33"/>
        <v>2.5064935064935064E-2</v>
      </c>
      <c r="I544">
        <v>49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 s="6">
        <v>84900</v>
      </c>
      <c r="E545" s="6">
        <v>13864</v>
      </c>
      <c r="F545" s="6">
        <f t="shared" si="32"/>
        <v>77.022222222222226</v>
      </c>
      <c r="G545" t="s">
        <v>14</v>
      </c>
      <c r="H545" s="5">
        <f t="shared" si="33"/>
        <v>0.1632979976442874</v>
      </c>
      <c r="I545">
        <v>180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 s="6">
        <v>2800</v>
      </c>
      <c r="E546" s="6">
        <v>7742</v>
      </c>
      <c r="F546" s="6">
        <f t="shared" si="32"/>
        <v>92.166666666666671</v>
      </c>
      <c r="G546" t="s">
        <v>20</v>
      </c>
      <c r="H546" s="5">
        <f t="shared" si="33"/>
        <v>2.7650000000000001</v>
      </c>
      <c r="I546">
        <v>84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 s="6">
        <v>184800</v>
      </c>
      <c r="E547" s="6">
        <v>164109</v>
      </c>
      <c r="F547" s="6">
        <f t="shared" si="32"/>
        <v>61.007063197026021</v>
      </c>
      <c r="G547" t="s">
        <v>14</v>
      </c>
      <c r="H547" s="5">
        <f t="shared" si="33"/>
        <v>0.88803571428571426</v>
      </c>
      <c r="I547">
        <v>2690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 s="6">
        <v>4200</v>
      </c>
      <c r="E548" s="6">
        <v>6870</v>
      </c>
      <c r="F548" s="6">
        <f t="shared" si="32"/>
        <v>78.068181818181813</v>
      </c>
      <c r="G548" t="s">
        <v>20</v>
      </c>
      <c r="H548" s="5">
        <f t="shared" si="33"/>
        <v>1.6357142857142857</v>
      </c>
      <c r="I548">
        <v>88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 s="6">
        <v>1300</v>
      </c>
      <c r="E549" s="6">
        <v>12597</v>
      </c>
      <c r="F549" s="6">
        <f t="shared" si="32"/>
        <v>80.75</v>
      </c>
      <c r="G549" t="s">
        <v>20</v>
      </c>
      <c r="H549" s="5">
        <f t="shared" si="33"/>
        <v>9.69</v>
      </c>
      <c r="I549">
        <v>156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 s="6">
        <v>66100</v>
      </c>
      <c r="E550" s="6">
        <v>179074</v>
      </c>
      <c r="F550" s="6">
        <f t="shared" si="32"/>
        <v>59.991289782244557</v>
      </c>
      <c r="G550" t="s">
        <v>20</v>
      </c>
      <c r="H550" s="5">
        <f t="shared" si="33"/>
        <v>2.7091376701966716</v>
      </c>
      <c r="I550">
        <v>2985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 s="6">
        <v>29500</v>
      </c>
      <c r="E551" s="6">
        <v>83843</v>
      </c>
      <c r="F551" s="6">
        <f t="shared" si="32"/>
        <v>110.03018372703411</v>
      </c>
      <c r="G551" t="s">
        <v>20</v>
      </c>
      <c r="H551" s="5">
        <f t="shared" si="33"/>
        <v>2.8421355932203389</v>
      </c>
      <c r="I551">
        <v>762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 s="6">
        <v>100</v>
      </c>
      <c r="E552" s="6">
        <v>4</v>
      </c>
      <c r="F552" s="6">
        <f t="shared" si="32"/>
        <v>4</v>
      </c>
      <c r="G552" t="s">
        <v>74</v>
      </c>
      <c r="H552" s="5">
        <f t="shared" si="33"/>
        <v>0.04</v>
      </c>
      <c r="I552">
        <v>1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 s="6">
        <v>180100</v>
      </c>
      <c r="E553" s="6">
        <v>105598</v>
      </c>
      <c r="F553" s="6">
        <f t="shared" si="32"/>
        <v>37.99856063332134</v>
      </c>
      <c r="G553" t="s">
        <v>14</v>
      </c>
      <c r="H553" s="5">
        <f t="shared" si="33"/>
        <v>0.58632981676846196</v>
      </c>
      <c r="I553">
        <v>2779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 s="6">
        <v>9000</v>
      </c>
      <c r="E554" s="6">
        <v>8866</v>
      </c>
      <c r="F554" s="6">
        <f t="shared" si="32"/>
        <v>96.369565217391298</v>
      </c>
      <c r="G554" t="s">
        <v>14</v>
      </c>
      <c r="H554" s="5">
        <f t="shared" si="33"/>
        <v>0.98511111111111116</v>
      </c>
      <c r="I554">
        <v>92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 s="6">
        <v>170600</v>
      </c>
      <c r="E555" s="6">
        <v>75022</v>
      </c>
      <c r="F555" s="6">
        <f t="shared" si="32"/>
        <v>72.978599221789878</v>
      </c>
      <c r="G555" t="s">
        <v>14</v>
      </c>
      <c r="H555" s="5">
        <f t="shared" si="33"/>
        <v>0.43975381008206332</v>
      </c>
      <c r="I555">
        <v>1028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 s="6">
        <v>9500</v>
      </c>
      <c r="E556" s="6">
        <v>14408</v>
      </c>
      <c r="F556" s="6">
        <f t="shared" si="32"/>
        <v>26.007220216606498</v>
      </c>
      <c r="G556" t="s">
        <v>20</v>
      </c>
      <c r="H556" s="5">
        <f t="shared" si="33"/>
        <v>1.5166315789473683</v>
      </c>
      <c r="I556">
        <v>554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 s="6">
        <v>6300</v>
      </c>
      <c r="E557" s="6">
        <v>14089</v>
      </c>
      <c r="F557" s="6">
        <f t="shared" si="32"/>
        <v>104.36296296296297</v>
      </c>
      <c r="G557" t="s">
        <v>20</v>
      </c>
      <c r="H557" s="5">
        <f t="shared" si="33"/>
        <v>2.2363492063492063</v>
      </c>
      <c r="I557">
        <v>135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 s="6">
        <v>5200</v>
      </c>
      <c r="E558" s="6">
        <v>12467</v>
      </c>
      <c r="F558" s="6">
        <f t="shared" si="32"/>
        <v>102.18852459016394</v>
      </c>
      <c r="G558" t="s">
        <v>20</v>
      </c>
      <c r="H558" s="5">
        <f t="shared" si="33"/>
        <v>2.3975</v>
      </c>
      <c r="I558">
        <v>122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 s="6">
        <v>6000</v>
      </c>
      <c r="E559" s="6">
        <v>11960</v>
      </c>
      <c r="F559" s="6">
        <f t="shared" si="32"/>
        <v>54.117647058823529</v>
      </c>
      <c r="G559" t="s">
        <v>20</v>
      </c>
      <c r="H559" s="5">
        <f t="shared" si="33"/>
        <v>1.9933333333333334</v>
      </c>
      <c r="I559">
        <v>221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 s="6">
        <v>5800</v>
      </c>
      <c r="E560" s="6">
        <v>7966</v>
      </c>
      <c r="F560" s="6">
        <f t="shared" si="32"/>
        <v>63.222222222222221</v>
      </c>
      <c r="G560" t="s">
        <v>20</v>
      </c>
      <c r="H560" s="5">
        <f t="shared" si="33"/>
        <v>1.373448275862069</v>
      </c>
      <c r="I560">
        <v>126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 s="6">
        <v>105300</v>
      </c>
      <c r="E561" s="6">
        <v>106321</v>
      </c>
      <c r="F561" s="6">
        <f t="shared" si="32"/>
        <v>104.03228962818004</v>
      </c>
      <c r="G561" t="s">
        <v>20</v>
      </c>
      <c r="H561" s="5">
        <f t="shared" si="33"/>
        <v>1.009696106362773</v>
      </c>
      <c r="I561">
        <v>1022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 s="6">
        <v>20000</v>
      </c>
      <c r="E562" s="6">
        <v>158832</v>
      </c>
      <c r="F562" s="6">
        <f t="shared" si="32"/>
        <v>49.994334277620396</v>
      </c>
      <c r="G562" t="s">
        <v>20</v>
      </c>
      <c r="H562" s="5">
        <f t="shared" si="33"/>
        <v>7.9416000000000002</v>
      </c>
      <c r="I562">
        <v>3177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 s="6">
        <v>3000</v>
      </c>
      <c r="E563" s="6">
        <v>11091</v>
      </c>
      <c r="F563" s="6">
        <f t="shared" si="32"/>
        <v>56.015151515151516</v>
      </c>
      <c r="G563" t="s">
        <v>20</v>
      </c>
      <c r="H563" s="5">
        <f t="shared" si="33"/>
        <v>3.6970000000000001</v>
      </c>
      <c r="I563">
        <v>198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 s="6">
        <v>9900</v>
      </c>
      <c r="E564" s="6">
        <v>1269</v>
      </c>
      <c r="F564" s="6">
        <f t="shared" si="32"/>
        <v>48.807692307692307</v>
      </c>
      <c r="G564" t="s">
        <v>14</v>
      </c>
      <c r="H564" s="5">
        <f t="shared" si="33"/>
        <v>0.12818181818181817</v>
      </c>
      <c r="I564">
        <v>26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 s="6">
        <v>3700</v>
      </c>
      <c r="E565" s="6">
        <v>5107</v>
      </c>
      <c r="F565" s="6">
        <f t="shared" si="32"/>
        <v>60.082352941176474</v>
      </c>
      <c r="G565" t="s">
        <v>20</v>
      </c>
      <c r="H565" s="5">
        <f t="shared" si="33"/>
        <v>1.3802702702702703</v>
      </c>
      <c r="I565">
        <v>85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 s="6">
        <v>168700</v>
      </c>
      <c r="E566" s="6">
        <v>141393</v>
      </c>
      <c r="F566" s="6">
        <f t="shared" si="32"/>
        <v>78.990502793296088</v>
      </c>
      <c r="G566" t="s">
        <v>14</v>
      </c>
      <c r="H566" s="5">
        <f t="shared" si="33"/>
        <v>0.83813278008298753</v>
      </c>
      <c r="I566">
        <v>1790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 s="6">
        <v>94900</v>
      </c>
      <c r="E567" s="6">
        <v>194166</v>
      </c>
      <c r="F567" s="6">
        <f t="shared" si="32"/>
        <v>53.99499443826474</v>
      </c>
      <c r="G567" t="s">
        <v>20</v>
      </c>
      <c r="H567" s="5">
        <f t="shared" si="33"/>
        <v>2.0460063224446787</v>
      </c>
      <c r="I567">
        <v>3596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 s="6">
        <v>9300</v>
      </c>
      <c r="E568" s="6">
        <v>4124</v>
      </c>
      <c r="F568" s="6">
        <f t="shared" si="32"/>
        <v>111.45945945945945</v>
      </c>
      <c r="G568" t="s">
        <v>14</v>
      </c>
      <c r="H568" s="5">
        <f t="shared" si="33"/>
        <v>0.44344086021505374</v>
      </c>
      <c r="I568">
        <v>37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 s="6">
        <v>6800</v>
      </c>
      <c r="E569" s="6">
        <v>14865</v>
      </c>
      <c r="F569" s="6">
        <f t="shared" si="32"/>
        <v>60.922131147540981</v>
      </c>
      <c r="G569" t="s">
        <v>20</v>
      </c>
      <c r="H569" s="5">
        <f t="shared" si="33"/>
        <v>2.1860294117647059</v>
      </c>
      <c r="I569">
        <v>244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 s="6">
        <v>72400</v>
      </c>
      <c r="E570" s="6">
        <v>134688</v>
      </c>
      <c r="F570" s="6">
        <f t="shared" si="32"/>
        <v>26.0015444015444</v>
      </c>
      <c r="G570" t="s">
        <v>20</v>
      </c>
      <c r="H570" s="5">
        <f t="shared" si="33"/>
        <v>1.8603314917127072</v>
      </c>
      <c r="I570">
        <v>5180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 s="6">
        <v>20100</v>
      </c>
      <c r="E571" s="6">
        <v>47705</v>
      </c>
      <c r="F571" s="6">
        <f t="shared" si="32"/>
        <v>80.993208828522924</v>
      </c>
      <c r="G571" t="s">
        <v>20</v>
      </c>
      <c r="H571" s="5">
        <f t="shared" si="33"/>
        <v>2.3733830845771142</v>
      </c>
      <c r="I571">
        <v>589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 s="6">
        <v>31200</v>
      </c>
      <c r="E572" s="6">
        <v>95364</v>
      </c>
      <c r="F572" s="6">
        <f t="shared" si="32"/>
        <v>34.995963302752294</v>
      </c>
      <c r="G572" t="s">
        <v>20</v>
      </c>
      <c r="H572" s="5">
        <f t="shared" si="33"/>
        <v>3.0565384615384614</v>
      </c>
      <c r="I572">
        <v>2725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 s="6">
        <v>3500</v>
      </c>
      <c r="E573" s="6">
        <v>3295</v>
      </c>
      <c r="F573" s="6">
        <f t="shared" si="32"/>
        <v>94.142857142857139</v>
      </c>
      <c r="G573" t="s">
        <v>14</v>
      </c>
      <c r="H573" s="5">
        <f t="shared" si="33"/>
        <v>0.94142857142857139</v>
      </c>
      <c r="I573">
        <v>35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 s="6">
        <v>9000</v>
      </c>
      <c r="E574" s="6">
        <v>4896</v>
      </c>
      <c r="F574" s="6">
        <f t="shared" si="32"/>
        <v>52.085106382978722</v>
      </c>
      <c r="G574" t="s">
        <v>74</v>
      </c>
      <c r="H574" s="5">
        <f t="shared" si="33"/>
        <v>0.54400000000000004</v>
      </c>
      <c r="I574">
        <v>94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 s="6">
        <v>6700</v>
      </c>
      <c r="E575" s="6">
        <v>7496</v>
      </c>
      <c r="F575" s="6">
        <f t="shared" si="32"/>
        <v>24.986666666666668</v>
      </c>
      <c r="G575" t="s">
        <v>20</v>
      </c>
      <c r="H575" s="5">
        <f t="shared" si="33"/>
        <v>1.1188059701492536</v>
      </c>
      <c r="I575">
        <v>300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 s="6">
        <v>2700</v>
      </c>
      <c r="E576" s="6">
        <v>9967</v>
      </c>
      <c r="F576" s="6">
        <f t="shared" si="32"/>
        <v>69.215277777777771</v>
      </c>
      <c r="G576" t="s">
        <v>20</v>
      </c>
      <c r="H576" s="5">
        <f t="shared" si="33"/>
        <v>3.6914814814814814</v>
      </c>
      <c r="I576">
        <v>144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 s="6">
        <v>83300</v>
      </c>
      <c r="E577" s="6">
        <v>52421</v>
      </c>
      <c r="F577" s="6">
        <f t="shared" si="32"/>
        <v>93.944444444444443</v>
      </c>
      <c r="G577" t="s">
        <v>14</v>
      </c>
      <c r="H577" s="5">
        <f t="shared" si="33"/>
        <v>0.62930372148859548</v>
      </c>
      <c r="I577">
        <v>558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 s="6">
        <v>9700</v>
      </c>
      <c r="E578" s="6">
        <v>6298</v>
      </c>
      <c r="F578" s="6">
        <f t="shared" si="32"/>
        <v>98.40625</v>
      </c>
      <c r="G578" t="s">
        <v>14</v>
      </c>
      <c r="H578" s="5">
        <f t="shared" si="33"/>
        <v>0.6492783505154639</v>
      </c>
      <c r="I578">
        <v>64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 s="6">
        <v>8200</v>
      </c>
      <c r="E579" s="6">
        <v>1546</v>
      </c>
      <c r="F579" s="6">
        <f t="shared" ref="F579:F642" si="36">(E579/I579)</f>
        <v>41.783783783783782</v>
      </c>
      <c r="G579" t="s">
        <v>74</v>
      </c>
      <c r="H579" s="5">
        <f t="shared" ref="H579:H642" si="37">(E579/D579)</f>
        <v>0.18853658536585366</v>
      </c>
      <c r="I579">
        <v>37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 s="6">
        <v>96500</v>
      </c>
      <c r="E580" s="6">
        <v>16168</v>
      </c>
      <c r="F580" s="6">
        <f t="shared" si="36"/>
        <v>65.991836734693877</v>
      </c>
      <c r="G580" t="s">
        <v>14</v>
      </c>
      <c r="H580" s="5">
        <f t="shared" si="37"/>
        <v>0.1675440414507772</v>
      </c>
      <c r="I580">
        <v>245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 s="6">
        <v>6200</v>
      </c>
      <c r="E581" s="6">
        <v>6269</v>
      </c>
      <c r="F581" s="6">
        <f t="shared" si="36"/>
        <v>72.05747126436782</v>
      </c>
      <c r="G581" t="s">
        <v>20</v>
      </c>
      <c r="H581" s="5">
        <f t="shared" si="37"/>
        <v>1.0111290322580646</v>
      </c>
      <c r="I581">
        <v>87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 s="6">
        <v>43800</v>
      </c>
      <c r="E582" s="6">
        <v>149578</v>
      </c>
      <c r="F582" s="6">
        <f t="shared" si="36"/>
        <v>48.003209242618745</v>
      </c>
      <c r="G582" t="s">
        <v>20</v>
      </c>
      <c r="H582" s="5">
        <f t="shared" si="37"/>
        <v>3.4150228310502282</v>
      </c>
      <c r="I582">
        <v>3116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 s="6">
        <v>6000</v>
      </c>
      <c r="E583" s="6">
        <v>3841</v>
      </c>
      <c r="F583" s="6">
        <f t="shared" si="36"/>
        <v>54.098591549295776</v>
      </c>
      <c r="G583" t="s">
        <v>14</v>
      </c>
      <c r="H583" s="5">
        <f t="shared" si="37"/>
        <v>0.64016666666666666</v>
      </c>
      <c r="I583">
        <v>71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 s="6">
        <v>8700</v>
      </c>
      <c r="E584" s="6">
        <v>4531</v>
      </c>
      <c r="F584" s="6">
        <f t="shared" si="36"/>
        <v>107.88095238095238</v>
      </c>
      <c r="G584" t="s">
        <v>14</v>
      </c>
      <c r="H584" s="5">
        <f t="shared" si="37"/>
        <v>0.5208045977011494</v>
      </c>
      <c r="I584">
        <v>42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 s="6">
        <v>18900</v>
      </c>
      <c r="E585" s="6">
        <v>60934</v>
      </c>
      <c r="F585" s="6">
        <f t="shared" si="36"/>
        <v>67.034103410341032</v>
      </c>
      <c r="G585" t="s">
        <v>20</v>
      </c>
      <c r="H585" s="5">
        <f t="shared" si="37"/>
        <v>3.2240211640211642</v>
      </c>
      <c r="I585">
        <v>909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 s="6">
        <v>86400</v>
      </c>
      <c r="E586" s="6">
        <v>103255</v>
      </c>
      <c r="F586" s="6">
        <f t="shared" si="36"/>
        <v>64.01425914445133</v>
      </c>
      <c r="G586" t="s">
        <v>20</v>
      </c>
      <c r="H586" s="5">
        <f t="shared" si="37"/>
        <v>1.1950810185185186</v>
      </c>
      <c r="I586">
        <v>1613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 s="6">
        <v>8900</v>
      </c>
      <c r="E587" s="6">
        <v>13065</v>
      </c>
      <c r="F587" s="6">
        <f t="shared" si="36"/>
        <v>96.066176470588232</v>
      </c>
      <c r="G587" t="s">
        <v>20</v>
      </c>
      <c r="H587" s="5">
        <f t="shared" si="37"/>
        <v>1.4679775280898877</v>
      </c>
      <c r="I587">
        <v>136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 s="6">
        <v>700</v>
      </c>
      <c r="E588" s="6">
        <v>6654</v>
      </c>
      <c r="F588" s="6">
        <f t="shared" si="36"/>
        <v>51.184615384615384</v>
      </c>
      <c r="G588" t="s">
        <v>20</v>
      </c>
      <c r="H588" s="5">
        <f t="shared" si="37"/>
        <v>9.5057142857142853</v>
      </c>
      <c r="I588">
        <v>130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 s="6">
        <v>9400</v>
      </c>
      <c r="E589" s="6">
        <v>6852</v>
      </c>
      <c r="F589" s="6">
        <f t="shared" si="36"/>
        <v>43.92307692307692</v>
      </c>
      <c r="G589" t="s">
        <v>14</v>
      </c>
      <c r="H589" s="5">
        <f t="shared" si="37"/>
        <v>0.72893617021276591</v>
      </c>
      <c r="I589">
        <v>156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 s="6">
        <v>157600</v>
      </c>
      <c r="E590" s="6">
        <v>124517</v>
      </c>
      <c r="F590" s="6">
        <f t="shared" si="36"/>
        <v>91.021198830409361</v>
      </c>
      <c r="G590" t="s">
        <v>14</v>
      </c>
      <c r="H590" s="5">
        <f t="shared" si="37"/>
        <v>0.7900824873096447</v>
      </c>
      <c r="I590">
        <v>1368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 s="6">
        <v>7900</v>
      </c>
      <c r="E591" s="6">
        <v>5113</v>
      </c>
      <c r="F591" s="6">
        <f t="shared" si="36"/>
        <v>50.127450980392155</v>
      </c>
      <c r="G591" t="s">
        <v>14</v>
      </c>
      <c r="H591" s="5">
        <f t="shared" si="37"/>
        <v>0.64721518987341775</v>
      </c>
      <c r="I591">
        <v>102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 s="6">
        <v>7100</v>
      </c>
      <c r="E592" s="6">
        <v>5824</v>
      </c>
      <c r="F592" s="6">
        <f t="shared" si="36"/>
        <v>67.720930232558146</v>
      </c>
      <c r="G592" t="s">
        <v>14</v>
      </c>
      <c r="H592" s="5">
        <f t="shared" si="37"/>
        <v>0.82028169014084507</v>
      </c>
      <c r="I592">
        <v>86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 s="6">
        <v>600</v>
      </c>
      <c r="E593" s="6">
        <v>6226</v>
      </c>
      <c r="F593" s="6">
        <f t="shared" si="36"/>
        <v>61.03921568627451</v>
      </c>
      <c r="G593" t="s">
        <v>20</v>
      </c>
      <c r="H593" s="5">
        <f t="shared" si="37"/>
        <v>10.376666666666667</v>
      </c>
      <c r="I593">
        <v>102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 s="6">
        <v>156800</v>
      </c>
      <c r="E594" s="6">
        <v>20243</v>
      </c>
      <c r="F594" s="6">
        <f t="shared" si="36"/>
        <v>80.011857707509876</v>
      </c>
      <c r="G594" t="s">
        <v>14</v>
      </c>
      <c r="H594" s="5">
        <f t="shared" si="37"/>
        <v>0.12910076530612244</v>
      </c>
      <c r="I594">
        <v>253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 s="6">
        <v>121600</v>
      </c>
      <c r="E595" s="6">
        <v>188288</v>
      </c>
      <c r="F595" s="6">
        <f t="shared" si="36"/>
        <v>47.001497753369947</v>
      </c>
      <c r="G595" t="s">
        <v>20</v>
      </c>
      <c r="H595" s="5">
        <f t="shared" si="37"/>
        <v>1.5484210526315789</v>
      </c>
      <c r="I595">
        <v>4006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 s="6">
        <v>157300</v>
      </c>
      <c r="E596" s="6">
        <v>11167</v>
      </c>
      <c r="F596" s="6">
        <f t="shared" si="36"/>
        <v>71.127388535031841</v>
      </c>
      <c r="G596" t="s">
        <v>14</v>
      </c>
      <c r="H596" s="5">
        <f t="shared" si="37"/>
        <v>7.0991735537190084E-2</v>
      </c>
      <c r="I596">
        <v>157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 s="6">
        <v>70300</v>
      </c>
      <c r="E597" s="6">
        <v>146595</v>
      </c>
      <c r="F597" s="6">
        <f t="shared" si="36"/>
        <v>89.99079189686924</v>
      </c>
      <c r="G597" t="s">
        <v>20</v>
      </c>
      <c r="H597" s="5">
        <f t="shared" si="37"/>
        <v>2.0852773826458035</v>
      </c>
      <c r="I597">
        <v>1629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 s="6">
        <v>7900</v>
      </c>
      <c r="E598" s="6">
        <v>7875</v>
      </c>
      <c r="F598" s="6">
        <f t="shared" si="36"/>
        <v>43.032786885245905</v>
      </c>
      <c r="G598" t="s">
        <v>14</v>
      </c>
      <c r="H598" s="5">
        <f t="shared" si="37"/>
        <v>0.99683544303797467</v>
      </c>
      <c r="I598">
        <v>183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 s="6">
        <v>73800</v>
      </c>
      <c r="E599" s="6">
        <v>148779</v>
      </c>
      <c r="F599" s="6">
        <f t="shared" si="36"/>
        <v>67.997714808043881</v>
      </c>
      <c r="G599" t="s">
        <v>20</v>
      </c>
      <c r="H599" s="5">
        <f t="shared" si="37"/>
        <v>2.0159756097560977</v>
      </c>
      <c r="I599">
        <v>2188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 s="6">
        <v>108500</v>
      </c>
      <c r="E600" s="6">
        <v>175868</v>
      </c>
      <c r="F600" s="6">
        <f t="shared" si="36"/>
        <v>73.004566210045667</v>
      </c>
      <c r="G600" t="s">
        <v>20</v>
      </c>
      <c r="H600" s="5">
        <f t="shared" si="37"/>
        <v>1.6209032258064515</v>
      </c>
      <c r="I600">
        <v>2409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 s="6">
        <v>140300</v>
      </c>
      <c r="E601" s="6">
        <v>5112</v>
      </c>
      <c r="F601" s="6">
        <f t="shared" si="36"/>
        <v>62.341463414634148</v>
      </c>
      <c r="G601" t="s">
        <v>14</v>
      </c>
      <c r="H601" s="5">
        <f t="shared" si="37"/>
        <v>3.6436208125445471E-2</v>
      </c>
      <c r="I601">
        <v>82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 s="6">
        <v>100</v>
      </c>
      <c r="E602" s="6">
        <v>5</v>
      </c>
      <c r="F602" s="6">
        <f t="shared" si="36"/>
        <v>5</v>
      </c>
      <c r="G602" t="s">
        <v>14</v>
      </c>
      <c r="H602" s="5">
        <f t="shared" si="37"/>
        <v>0.05</v>
      </c>
      <c r="I602">
        <v>1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 s="6">
        <v>6300</v>
      </c>
      <c r="E603" s="6">
        <v>13018</v>
      </c>
      <c r="F603" s="6">
        <f t="shared" si="36"/>
        <v>67.103092783505161</v>
      </c>
      <c r="G603" t="s">
        <v>20</v>
      </c>
      <c r="H603" s="5">
        <f t="shared" si="37"/>
        <v>2.0663492063492064</v>
      </c>
      <c r="I603">
        <v>194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 s="6">
        <v>71100</v>
      </c>
      <c r="E604" s="6">
        <v>91176</v>
      </c>
      <c r="F604" s="6">
        <f t="shared" si="36"/>
        <v>79.978947368421046</v>
      </c>
      <c r="G604" t="s">
        <v>20</v>
      </c>
      <c r="H604" s="5">
        <f t="shared" si="37"/>
        <v>1.2823628691983122</v>
      </c>
      <c r="I604">
        <v>1140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 s="6">
        <v>5300</v>
      </c>
      <c r="E605" s="6">
        <v>6342</v>
      </c>
      <c r="F605" s="6">
        <f t="shared" si="36"/>
        <v>62.176470588235297</v>
      </c>
      <c r="G605" t="s">
        <v>20</v>
      </c>
      <c r="H605" s="5">
        <f t="shared" si="37"/>
        <v>1.1966037735849056</v>
      </c>
      <c r="I605">
        <v>102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 s="6">
        <v>88700</v>
      </c>
      <c r="E606" s="6">
        <v>151438</v>
      </c>
      <c r="F606" s="6">
        <f t="shared" si="36"/>
        <v>53.005950297514879</v>
      </c>
      <c r="G606" t="s">
        <v>20</v>
      </c>
      <c r="H606" s="5">
        <f t="shared" si="37"/>
        <v>1.7073055242390078</v>
      </c>
      <c r="I606">
        <v>2857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 s="6">
        <v>3300</v>
      </c>
      <c r="E607" s="6">
        <v>6178</v>
      </c>
      <c r="F607" s="6">
        <f t="shared" si="36"/>
        <v>57.738317757009348</v>
      </c>
      <c r="G607" t="s">
        <v>20</v>
      </c>
      <c r="H607" s="5">
        <f t="shared" si="37"/>
        <v>1.8721212121212121</v>
      </c>
      <c r="I607">
        <v>107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 s="6">
        <v>3400</v>
      </c>
      <c r="E608" s="6">
        <v>6405</v>
      </c>
      <c r="F608" s="6">
        <f t="shared" si="36"/>
        <v>40.03125</v>
      </c>
      <c r="G608" t="s">
        <v>20</v>
      </c>
      <c r="H608" s="5">
        <f t="shared" si="37"/>
        <v>1.8838235294117647</v>
      </c>
      <c r="I608">
        <v>160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 s="6">
        <v>137600</v>
      </c>
      <c r="E609" s="6">
        <v>180667</v>
      </c>
      <c r="F609" s="6">
        <f t="shared" si="36"/>
        <v>81.016591928251117</v>
      </c>
      <c r="G609" t="s">
        <v>20</v>
      </c>
      <c r="H609" s="5">
        <f t="shared" si="37"/>
        <v>1.3129869186046512</v>
      </c>
      <c r="I609">
        <v>2230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 s="6">
        <v>3900</v>
      </c>
      <c r="E610" s="6">
        <v>11075</v>
      </c>
      <c r="F610" s="6">
        <f t="shared" si="36"/>
        <v>35.047468354430379</v>
      </c>
      <c r="G610" t="s">
        <v>20</v>
      </c>
      <c r="H610" s="5">
        <f t="shared" si="37"/>
        <v>2.8397435897435899</v>
      </c>
      <c r="I610">
        <v>316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 s="6">
        <v>10000</v>
      </c>
      <c r="E611" s="6">
        <v>12042</v>
      </c>
      <c r="F611" s="6">
        <f t="shared" si="36"/>
        <v>102.92307692307692</v>
      </c>
      <c r="G611" t="s">
        <v>20</v>
      </c>
      <c r="H611" s="5">
        <f t="shared" si="37"/>
        <v>1.2041999999999999</v>
      </c>
      <c r="I611">
        <v>117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 s="6">
        <v>42800</v>
      </c>
      <c r="E612" s="6">
        <v>179356</v>
      </c>
      <c r="F612" s="6">
        <f t="shared" si="36"/>
        <v>27.998126756166094</v>
      </c>
      <c r="G612" t="s">
        <v>20</v>
      </c>
      <c r="H612" s="5">
        <f t="shared" si="37"/>
        <v>4.1905607476635511</v>
      </c>
      <c r="I612">
        <v>6406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 s="6">
        <v>8200</v>
      </c>
      <c r="E613" s="6">
        <v>1136</v>
      </c>
      <c r="F613" s="6">
        <f t="shared" si="36"/>
        <v>75.733333333333334</v>
      </c>
      <c r="G613" t="s">
        <v>74</v>
      </c>
      <c r="H613" s="5">
        <f t="shared" si="37"/>
        <v>0.13853658536585367</v>
      </c>
      <c r="I613">
        <v>15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 s="6">
        <v>6200</v>
      </c>
      <c r="E614" s="6">
        <v>8645</v>
      </c>
      <c r="F614" s="6">
        <f t="shared" si="36"/>
        <v>45.026041666666664</v>
      </c>
      <c r="G614" t="s">
        <v>20</v>
      </c>
      <c r="H614" s="5">
        <f t="shared" si="37"/>
        <v>1.3943548387096774</v>
      </c>
      <c r="I614">
        <v>192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 s="6">
        <v>1100</v>
      </c>
      <c r="E615" s="6">
        <v>1914</v>
      </c>
      <c r="F615" s="6">
        <f t="shared" si="36"/>
        <v>73.615384615384613</v>
      </c>
      <c r="G615" t="s">
        <v>20</v>
      </c>
      <c r="H615" s="5">
        <f t="shared" si="37"/>
        <v>1.74</v>
      </c>
      <c r="I615">
        <v>26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 s="6">
        <v>26500</v>
      </c>
      <c r="E616" s="6">
        <v>41205</v>
      </c>
      <c r="F616" s="6">
        <f t="shared" si="36"/>
        <v>56.991701244813278</v>
      </c>
      <c r="G616" t="s">
        <v>20</v>
      </c>
      <c r="H616" s="5">
        <f t="shared" si="37"/>
        <v>1.5549056603773586</v>
      </c>
      <c r="I616">
        <v>723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 s="6">
        <v>8500</v>
      </c>
      <c r="E617" s="6">
        <v>14488</v>
      </c>
      <c r="F617" s="6">
        <f t="shared" si="36"/>
        <v>85.223529411764702</v>
      </c>
      <c r="G617" t="s">
        <v>20</v>
      </c>
      <c r="H617" s="5">
        <f t="shared" si="37"/>
        <v>1.7044705882352942</v>
      </c>
      <c r="I617">
        <v>170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 s="6">
        <v>6400</v>
      </c>
      <c r="E618" s="6">
        <v>12129</v>
      </c>
      <c r="F618" s="6">
        <f t="shared" si="36"/>
        <v>50.962184873949582</v>
      </c>
      <c r="G618" t="s">
        <v>20</v>
      </c>
      <c r="H618" s="5">
        <f t="shared" si="37"/>
        <v>1.8951562500000001</v>
      </c>
      <c r="I618">
        <v>238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 s="6">
        <v>1400</v>
      </c>
      <c r="E619" s="6">
        <v>3496</v>
      </c>
      <c r="F619" s="6">
        <f t="shared" si="36"/>
        <v>63.563636363636363</v>
      </c>
      <c r="G619" t="s">
        <v>20</v>
      </c>
      <c r="H619" s="5">
        <f t="shared" si="37"/>
        <v>2.4971428571428573</v>
      </c>
      <c r="I619">
        <v>55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 s="6">
        <v>198600</v>
      </c>
      <c r="E620" s="6">
        <v>97037</v>
      </c>
      <c r="F620" s="6">
        <f t="shared" si="36"/>
        <v>80.999165275459092</v>
      </c>
      <c r="G620" t="s">
        <v>14</v>
      </c>
      <c r="H620" s="5">
        <f t="shared" si="37"/>
        <v>0.48860523665659616</v>
      </c>
      <c r="I620">
        <v>1198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 s="6">
        <v>195900</v>
      </c>
      <c r="E621" s="6">
        <v>55757</v>
      </c>
      <c r="F621" s="6">
        <f t="shared" si="36"/>
        <v>86.044753086419746</v>
      </c>
      <c r="G621" t="s">
        <v>14</v>
      </c>
      <c r="H621" s="5">
        <f t="shared" si="37"/>
        <v>0.28461970393057684</v>
      </c>
      <c r="I621">
        <v>648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 s="6">
        <v>4300</v>
      </c>
      <c r="E622" s="6">
        <v>11525</v>
      </c>
      <c r="F622" s="6">
        <f t="shared" si="36"/>
        <v>90.0390625</v>
      </c>
      <c r="G622" t="s">
        <v>20</v>
      </c>
      <c r="H622" s="5">
        <f t="shared" si="37"/>
        <v>2.6802325581395348</v>
      </c>
      <c r="I622">
        <v>128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 s="6">
        <v>25600</v>
      </c>
      <c r="E623" s="6">
        <v>158669</v>
      </c>
      <c r="F623" s="6">
        <f t="shared" si="36"/>
        <v>74.006063432835816</v>
      </c>
      <c r="G623" t="s">
        <v>20</v>
      </c>
      <c r="H623" s="5">
        <f t="shared" si="37"/>
        <v>6.1980078125000002</v>
      </c>
      <c r="I623">
        <v>2144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 s="6">
        <v>189000</v>
      </c>
      <c r="E624" s="6">
        <v>5916</v>
      </c>
      <c r="F624" s="6">
        <f t="shared" si="36"/>
        <v>92.4375</v>
      </c>
      <c r="G624" t="s">
        <v>14</v>
      </c>
      <c r="H624" s="5">
        <f t="shared" si="37"/>
        <v>3.1301587301587303E-2</v>
      </c>
      <c r="I624">
        <v>64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 s="6">
        <v>94300</v>
      </c>
      <c r="E625" s="6">
        <v>150806</v>
      </c>
      <c r="F625" s="6">
        <f t="shared" si="36"/>
        <v>55.999257333828446</v>
      </c>
      <c r="G625" t="s">
        <v>20</v>
      </c>
      <c r="H625" s="5">
        <f t="shared" si="37"/>
        <v>1.5992152704135738</v>
      </c>
      <c r="I625">
        <v>2693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 s="6">
        <v>5100</v>
      </c>
      <c r="E626" s="6">
        <v>14249</v>
      </c>
      <c r="F626" s="6">
        <f t="shared" si="36"/>
        <v>32.983796296296298</v>
      </c>
      <c r="G626" t="s">
        <v>20</v>
      </c>
      <c r="H626" s="5">
        <f t="shared" si="37"/>
        <v>2.793921568627451</v>
      </c>
      <c r="I626">
        <v>432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 s="6">
        <v>7500</v>
      </c>
      <c r="E627" s="6">
        <v>5803</v>
      </c>
      <c r="F627" s="6">
        <f t="shared" si="36"/>
        <v>93.596774193548384</v>
      </c>
      <c r="G627" t="s">
        <v>14</v>
      </c>
      <c r="H627" s="5">
        <f t="shared" si="37"/>
        <v>0.77373333333333338</v>
      </c>
      <c r="I627">
        <v>62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 s="6">
        <v>6400</v>
      </c>
      <c r="E628" s="6">
        <v>13205</v>
      </c>
      <c r="F628" s="6">
        <f t="shared" si="36"/>
        <v>69.867724867724874</v>
      </c>
      <c r="G628" t="s">
        <v>20</v>
      </c>
      <c r="H628" s="5">
        <f t="shared" si="37"/>
        <v>2.0632812500000002</v>
      </c>
      <c r="I628">
        <v>189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 s="6">
        <v>1600</v>
      </c>
      <c r="E629" s="6">
        <v>11108</v>
      </c>
      <c r="F629" s="6">
        <f t="shared" si="36"/>
        <v>72.129870129870127</v>
      </c>
      <c r="G629" t="s">
        <v>20</v>
      </c>
      <c r="H629" s="5">
        <f t="shared" si="37"/>
        <v>6.9424999999999999</v>
      </c>
      <c r="I629">
        <v>154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 s="6">
        <v>1900</v>
      </c>
      <c r="E630" s="6">
        <v>2884</v>
      </c>
      <c r="F630" s="6">
        <f t="shared" si="36"/>
        <v>30.041666666666668</v>
      </c>
      <c r="G630" t="s">
        <v>20</v>
      </c>
      <c r="H630" s="5">
        <f t="shared" si="37"/>
        <v>1.5178947368421052</v>
      </c>
      <c r="I630">
        <v>96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 s="6">
        <v>85900</v>
      </c>
      <c r="E631" s="6">
        <v>55476</v>
      </c>
      <c r="F631" s="6">
        <f t="shared" si="36"/>
        <v>73.968000000000004</v>
      </c>
      <c r="G631" t="s">
        <v>14</v>
      </c>
      <c r="H631" s="5">
        <f t="shared" si="37"/>
        <v>0.64582072176949945</v>
      </c>
      <c r="I631">
        <v>750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 s="6">
        <v>9500</v>
      </c>
      <c r="E632" s="6">
        <v>5973</v>
      </c>
      <c r="F632" s="6">
        <f t="shared" si="36"/>
        <v>68.65517241379311</v>
      </c>
      <c r="G632" t="s">
        <v>74</v>
      </c>
      <c r="H632" s="5">
        <f t="shared" si="37"/>
        <v>0.62873684210526315</v>
      </c>
      <c r="I632">
        <v>87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 s="6">
        <v>59200</v>
      </c>
      <c r="E633" s="6">
        <v>183756</v>
      </c>
      <c r="F633" s="6">
        <f t="shared" si="36"/>
        <v>59.992164544564154</v>
      </c>
      <c r="G633" t="s">
        <v>20</v>
      </c>
      <c r="H633" s="5">
        <f t="shared" si="37"/>
        <v>3.1039864864864866</v>
      </c>
      <c r="I633">
        <v>3063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 s="6">
        <v>72100</v>
      </c>
      <c r="E634" s="6">
        <v>30902</v>
      </c>
      <c r="F634" s="6">
        <f t="shared" si="36"/>
        <v>111.15827338129496</v>
      </c>
      <c r="G634" t="s">
        <v>47</v>
      </c>
      <c r="H634" s="5">
        <f t="shared" si="37"/>
        <v>0.42859916782246882</v>
      </c>
      <c r="I634">
        <v>278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 s="6">
        <v>6700</v>
      </c>
      <c r="E635" s="6">
        <v>5569</v>
      </c>
      <c r="F635" s="6">
        <f t="shared" si="36"/>
        <v>53.038095238095238</v>
      </c>
      <c r="G635" t="s">
        <v>14</v>
      </c>
      <c r="H635" s="5">
        <f t="shared" si="37"/>
        <v>0.83119402985074631</v>
      </c>
      <c r="I635">
        <v>105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 s="6">
        <v>118200</v>
      </c>
      <c r="E636" s="6">
        <v>92824</v>
      </c>
      <c r="F636" s="6">
        <f t="shared" si="36"/>
        <v>55.985524728588658</v>
      </c>
      <c r="G636" t="s">
        <v>74</v>
      </c>
      <c r="H636" s="5">
        <f t="shared" si="37"/>
        <v>0.78531302876480547</v>
      </c>
      <c r="I636">
        <v>1658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 s="6">
        <v>139000</v>
      </c>
      <c r="E637" s="6">
        <v>158590</v>
      </c>
      <c r="F637" s="6">
        <f t="shared" si="36"/>
        <v>69.986760812003524</v>
      </c>
      <c r="G637" t="s">
        <v>20</v>
      </c>
      <c r="H637" s="5">
        <f t="shared" si="37"/>
        <v>1.1409352517985611</v>
      </c>
      <c r="I637">
        <v>2266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 s="6">
        <v>197700</v>
      </c>
      <c r="E638" s="6">
        <v>127591</v>
      </c>
      <c r="F638" s="6">
        <f t="shared" si="36"/>
        <v>48.998079877112133</v>
      </c>
      <c r="G638" t="s">
        <v>14</v>
      </c>
      <c r="H638" s="5">
        <f t="shared" si="37"/>
        <v>0.64537683358624176</v>
      </c>
      <c r="I638">
        <v>2604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 s="6">
        <v>8500</v>
      </c>
      <c r="E639" s="6">
        <v>6750</v>
      </c>
      <c r="F639" s="6">
        <f t="shared" si="36"/>
        <v>103.84615384615384</v>
      </c>
      <c r="G639" t="s">
        <v>14</v>
      </c>
      <c r="H639" s="5">
        <f t="shared" si="37"/>
        <v>0.79411764705882348</v>
      </c>
      <c r="I639">
        <v>65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 s="6">
        <v>81600</v>
      </c>
      <c r="E640" s="6">
        <v>9318</v>
      </c>
      <c r="F640" s="6">
        <f t="shared" si="36"/>
        <v>99.127659574468083</v>
      </c>
      <c r="G640" t="s">
        <v>14</v>
      </c>
      <c r="H640" s="5">
        <f t="shared" si="37"/>
        <v>0.11419117647058824</v>
      </c>
      <c r="I640">
        <v>94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 s="6">
        <v>8600</v>
      </c>
      <c r="E641" s="6">
        <v>4832</v>
      </c>
      <c r="F641" s="6">
        <f t="shared" si="36"/>
        <v>107.37777777777778</v>
      </c>
      <c r="G641" t="s">
        <v>47</v>
      </c>
      <c r="H641" s="5">
        <f t="shared" si="37"/>
        <v>0.56186046511627907</v>
      </c>
      <c r="I641">
        <v>45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 s="6">
        <v>119800</v>
      </c>
      <c r="E642" s="6">
        <v>19769</v>
      </c>
      <c r="F642" s="6">
        <f t="shared" si="36"/>
        <v>76.922178988326849</v>
      </c>
      <c r="G642" t="s">
        <v>14</v>
      </c>
      <c r="H642" s="5">
        <f t="shared" si="37"/>
        <v>0.16501669449081802</v>
      </c>
      <c r="I642">
        <v>257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 s="6">
        <v>9400</v>
      </c>
      <c r="E643" s="6">
        <v>11277</v>
      </c>
      <c r="F643" s="6">
        <f t="shared" ref="F643:F706" si="40">(E643/I643)</f>
        <v>58.128865979381445</v>
      </c>
      <c r="G643" t="s">
        <v>20</v>
      </c>
      <c r="H643" s="5">
        <f t="shared" ref="H643:H706" si="41">(E643/D643)</f>
        <v>1.1996808510638297</v>
      </c>
      <c r="I643">
        <v>194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 s="6">
        <v>9200</v>
      </c>
      <c r="E644" s="6">
        <v>13382</v>
      </c>
      <c r="F644" s="6">
        <f t="shared" si="40"/>
        <v>103.73643410852713</v>
      </c>
      <c r="G644" t="s">
        <v>20</v>
      </c>
      <c r="H644" s="5">
        <f t="shared" si="41"/>
        <v>1.4545652173913044</v>
      </c>
      <c r="I644">
        <v>129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 s="6">
        <v>14900</v>
      </c>
      <c r="E645" s="6">
        <v>32986</v>
      </c>
      <c r="F645" s="6">
        <f t="shared" si="40"/>
        <v>87.962666666666664</v>
      </c>
      <c r="G645" t="s">
        <v>20</v>
      </c>
      <c r="H645" s="5">
        <f t="shared" si="41"/>
        <v>2.2138255033557046</v>
      </c>
      <c r="I645">
        <v>375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 s="6">
        <v>169400</v>
      </c>
      <c r="E646" s="6">
        <v>81984</v>
      </c>
      <c r="F646" s="6">
        <f t="shared" si="40"/>
        <v>28</v>
      </c>
      <c r="G646" t="s">
        <v>14</v>
      </c>
      <c r="H646" s="5">
        <f t="shared" si="41"/>
        <v>0.48396694214876035</v>
      </c>
      <c r="I646">
        <v>2928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 s="6">
        <v>192100</v>
      </c>
      <c r="E647" s="6">
        <v>178483</v>
      </c>
      <c r="F647" s="6">
        <f t="shared" si="40"/>
        <v>37.999361294443261</v>
      </c>
      <c r="G647" t="s">
        <v>14</v>
      </c>
      <c r="H647" s="5">
        <f t="shared" si="41"/>
        <v>0.92911504424778757</v>
      </c>
      <c r="I647">
        <v>4697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 s="6">
        <v>98700</v>
      </c>
      <c r="E648" s="6">
        <v>87448</v>
      </c>
      <c r="F648" s="6">
        <f t="shared" si="40"/>
        <v>29.999313893653515</v>
      </c>
      <c r="G648" t="s">
        <v>14</v>
      </c>
      <c r="H648" s="5">
        <f t="shared" si="41"/>
        <v>0.88599797365754818</v>
      </c>
      <c r="I648">
        <v>2915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 s="6">
        <v>4500</v>
      </c>
      <c r="E649" s="6">
        <v>1863</v>
      </c>
      <c r="F649" s="6">
        <f t="shared" si="40"/>
        <v>103.5</v>
      </c>
      <c r="G649" t="s">
        <v>14</v>
      </c>
      <c r="H649" s="5">
        <f t="shared" si="41"/>
        <v>0.41399999999999998</v>
      </c>
      <c r="I649">
        <v>18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 s="6">
        <v>98600</v>
      </c>
      <c r="E650" s="6">
        <v>62174</v>
      </c>
      <c r="F650" s="6">
        <f t="shared" si="40"/>
        <v>85.994467496542185</v>
      </c>
      <c r="G650" t="s">
        <v>74</v>
      </c>
      <c r="H650" s="5">
        <f t="shared" si="41"/>
        <v>0.63056795131845844</v>
      </c>
      <c r="I650">
        <v>723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 s="6">
        <v>121700</v>
      </c>
      <c r="E651" s="6">
        <v>59003</v>
      </c>
      <c r="F651" s="6">
        <f t="shared" si="40"/>
        <v>98.011627906976742</v>
      </c>
      <c r="G651" t="s">
        <v>14</v>
      </c>
      <c r="H651" s="5">
        <f t="shared" si="41"/>
        <v>0.48482333607230893</v>
      </c>
      <c r="I651">
        <v>602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 s="6">
        <v>100</v>
      </c>
      <c r="E652" s="6">
        <v>2</v>
      </c>
      <c r="F652" s="6">
        <f t="shared" si="40"/>
        <v>2</v>
      </c>
      <c r="G652" t="s">
        <v>14</v>
      </c>
      <c r="H652" s="5">
        <f t="shared" si="41"/>
        <v>0.02</v>
      </c>
      <c r="I652">
        <v>1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 s="6">
        <v>196700</v>
      </c>
      <c r="E653" s="6">
        <v>174039</v>
      </c>
      <c r="F653" s="6">
        <f t="shared" si="40"/>
        <v>44.994570837642193</v>
      </c>
      <c r="G653" t="s">
        <v>14</v>
      </c>
      <c r="H653" s="5">
        <f t="shared" si="41"/>
        <v>0.88479410269445857</v>
      </c>
      <c r="I653">
        <v>3868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 s="6">
        <v>10000</v>
      </c>
      <c r="E654" s="6">
        <v>12684</v>
      </c>
      <c r="F654" s="6">
        <f t="shared" si="40"/>
        <v>31.012224938875306</v>
      </c>
      <c r="G654" t="s">
        <v>20</v>
      </c>
      <c r="H654" s="5">
        <f t="shared" si="41"/>
        <v>1.2684</v>
      </c>
      <c r="I654">
        <v>409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 s="6">
        <v>600</v>
      </c>
      <c r="E655" s="6">
        <v>14033</v>
      </c>
      <c r="F655" s="6">
        <f t="shared" si="40"/>
        <v>59.970085470085472</v>
      </c>
      <c r="G655" t="s">
        <v>20</v>
      </c>
      <c r="H655" s="5">
        <f t="shared" si="41"/>
        <v>23.388333333333332</v>
      </c>
      <c r="I655">
        <v>234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 s="6">
        <v>35000</v>
      </c>
      <c r="E656" s="6">
        <v>177936</v>
      </c>
      <c r="F656" s="6">
        <f t="shared" si="40"/>
        <v>58.9973474801061</v>
      </c>
      <c r="G656" t="s">
        <v>20</v>
      </c>
      <c r="H656" s="5">
        <f t="shared" si="41"/>
        <v>5.0838857142857146</v>
      </c>
      <c r="I656">
        <v>3016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 s="6">
        <v>6900</v>
      </c>
      <c r="E657" s="6">
        <v>13212</v>
      </c>
      <c r="F657" s="6">
        <f t="shared" si="40"/>
        <v>50.045454545454547</v>
      </c>
      <c r="G657" t="s">
        <v>20</v>
      </c>
      <c r="H657" s="5">
        <f t="shared" si="41"/>
        <v>1.9147826086956521</v>
      </c>
      <c r="I657">
        <v>264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 s="6">
        <v>118400</v>
      </c>
      <c r="E658" s="6">
        <v>49879</v>
      </c>
      <c r="F658" s="6">
        <f t="shared" si="40"/>
        <v>98.966269841269835</v>
      </c>
      <c r="G658" t="s">
        <v>14</v>
      </c>
      <c r="H658" s="5">
        <f t="shared" si="41"/>
        <v>0.42127533783783783</v>
      </c>
      <c r="I658">
        <v>504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 s="6">
        <v>10000</v>
      </c>
      <c r="E659" s="6">
        <v>824</v>
      </c>
      <c r="F659" s="6">
        <f t="shared" si="40"/>
        <v>58.857142857142854</v>
      </c>
      <c r="G659" t="s">
        <v>14</v>
      </c>
      <c r="H659" s="5">
        <f t="shared" si="41"/>
        <v>8.2400000000000001E-2</v>
      </c>
      <c r="I659">
        <v>14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 s="6">
        <v>52600</v>
      </c>
      <c r="E660" s="6">
        <v>31594</v>
      </c>
      <c r="F660" s="6">
        <f t="shared" si="40"/>
        <v>81.010256410256417</v>
      </c>
      <c r="G660" t="s">
        <v>74</v>
      </c>
      <c r="H660" s="5">
        <f t="shared" si="41"/>
        <v>0.60064638783269964</v>
      </c>
      <c r="I660">
        <v>390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 s="6">
        <v>120700</v>
      </c>
      <c r="E661" s="6">
        <v>57010</v>
      </c>
      <c r="F661" s="6">
        <f t="shared" si="40"/>
        <v>76.013333333333335</v>
      </c>
      <c r="G661" t="s">
        <v>14</v>
      </c>
      <c r="H661" s="5">
        <f t="shared" si="41"/>
        <v>0.47232808616404309</v>
      </c>
      <c r="I661">
        <v>750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 s="6">
        <v>9100</v>
      </c>
      <c r="E662" s="6">
        <v>7438</v>
      </c>
      <c r="F662" s="6">
        <f t="shared" si="40"/>
        <v>96.597402597402592</v>
      </c>
      <c r="G662" t="s">
        <v>14</v>
      </c>
      <c r="H662" s="5">
        <f t="shared" si="41"/>
        <v>0.81736263736263737</v>
      </c>
      <c r="I662">
        <v>77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 s="6">
        <v>106800</v>
      </c>
      <c r="E663" s="6">
        <v>57872</v>
      </c>
      <c r="F663" s="6">
        <f t="shared" si="40"/>
        <v>76.957446808510639</v>
      </c>
      <c r="G663" t="s">
        <v>14</v>
      </c>
      <c r="H663" s="5">
        <f t="shared" si="41"/>
        <v>0.54187265917603</v>
      </c>
      <c r="I663">
        <v>752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 s="6">
        <v>9100</v>
      </c>
      <c r="E664" s="6">
        <v>8906</v>
      </c>
      <c r="F664" s="6">
        <f t="shared" si="40"/>
        <v>67.984732824427482</v>
      </c>
      <c r="G664" t="s">
        <v>14</v>
      </c>
      <c r="H664" s="5">
        <f t="shared" si="41"/>
        <v>0.97868131868131869</v>
      </c>
      <c r="I664">
        <v>131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 s="6">
        <v>10000</v>
      </c>
      <c r="E665" s="6">
        <v>7724</v>
      </c>
      <c r="F665" s="6">
        <f t="shared" si="40"/>
        <v>88.781609195402297</v>
      </c>
      <c r="G665" t="s">
        <v>14</v>
      </c>
      <c r="H665" s="5">
        <f t="shared" si="41"/>
        <v>0.77239999999999998</v>
      </c>
      <c r="I665">
        <v>87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 s="6">
        <v>79400</v>
      </c>
      <c r="E666" s="6">
        <v>26571</v>
      </c>
      <c r="F666" s="6">
        <f t="shared" si="40"/>
        <v>24.99623706491063</v>
      </c>
      <c r="G666" t="s">
        <v>14</v>
      </c>
      <c r="H666" s="5">
        <f t="shared" si="41"/>
        <v>0.33464735516372796</v>
      </c>
      <c r="I666">
        <v>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 s="6">
        <v>5100</v>
      </c>
      <c r="E667" s="6">
        <v>12219</v>
      </c>
      <c r="F667" s="6">
        <f t="shared" si="40"/>
        <v>44.922794117647058</v>
      </c>
      <c r="G667" t="s">
        <v>20</v>
      </c>
      <c r="H667" s="5">
        <f t="shared" si="41"/>
        <v>2.3958823529411766</v>
      </c>
      <c r="I667">
        <v>272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 s="6">
        <v>3100</v>
      </c>
      <c r="E668" s="6">
        <v>1985</v>
      </c>
      <c r="F668" s="6">
        <f t="shared" si="40"/>
        <v>79.400000000000006</v>
      </c>
      <c r="G668" t="s">
        <v>74</v>
      </c>
      <c r="H668" s="5">
        <f t="shared" si="41"/>
        <v>0.64032258064516134</v>
      </c>
      <c r="I668">
        <v>25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 s="6">
        <v>6900</v>
      </c>
      <c r="E669" s="6">
        <v>12155</v>
      </c>
      <c r="F669" s="6">
        <f t="shared" si="40"/>
        <v>29.009546539379475</v>
      </c>
      <c r="G669" t="s">
        <v>20</v>
      </c>
      <c r="H669" s="5">
        <f t="shared" si="41"/>
        <v>1.7615942028985507</v>
      </c>
      <c r="I669">
        <v>419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 s="6">
        <v>27500</v>
      </c>
      <c r="E670" s="6">
        <v>5593</v>
      </c>
      <c r="F670" s="6">
        <f t="shared" si="40"/>
        <v>73.59210526315789</v>
      </c>
      <c r="G670" t="s">
        <v>14</v>
      </c>
      <c r="H670" s="5">
        <f t="shared" si="41"/>
        <v>0.20338181818181819</v>
      </c>
      <c r="I670">
        <v>76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 s="6">
        <v>48800</v>
      </c>
      <c r="E671" s="6">
        <v>175020</v>
      </c>
      <c r="F671" s="6">
        <f t="shared" si="40"/>
        <v>107.97038864898211</v>
      </c>
      <c r="G671" t="s">
        <v>20</v>
      </c>
      <c r="H671" s="5">
        <f t="shared" si="41"/>
        <v>3.5864754098360656</v>
      </c>
      <c r="I671">
        <v>1621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 s="6">
        <v>16200</v>
      </c>
      <c r="E672" s="6">
        <v>75955</v>
      </c>
      <c r="F672" s="6">
        <f t="shared" si="40"/>
        <v>68.987284287011803</v>
      </c>
      <c r="G672" t="s">
        <v>20</v>
      </c>
      <c r="H672" s="5">
        <f t="shared" si="41"/>
        <v>4.6885802469135802</v>
      </c>
      <c r="I672">
        <v>1101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 s="6">
        <v>97600</v>
      </c>
      <c r="E673" s="6">
        <v>119127</v>
      </c>
      <c r="F673" s="6">
        <f t="shared" si="40"/>
        <v>111.02236719478098</v>
      </c>
      <c r="G673" t="s">
        <v>20</v>
      </c>
      <c r="H673" s="5">
        <f t="shared" si="41"/>
        <v>1.220563524590164</v>
      </c>
      <c r="I673">
        <v>1073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 s="6">
        <v>197900</v>
      </c>
      <c r="E674" s="6">
        <v>110689</v>
      </c>
      <c r="F674" s="6">
        <f t="shared" si="40"/>
        <v>24.997515808491418</v>
      </c>
      <c r="G674" t="s">
        <v>14</v>
      </c>
      <c r="H674" s="5">
        <f t="shared" si="41"/>
        <v>0.55931783729156137</v>
      </c>
      <c r="I674">
        <v>4428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 s="6">
        <v>5600</v>
      </c>
      <c r="E675" s="6">
        <v>2445</v>
      </c>
      <c r="F675" s="6">
        <f t="shared" si="40"/>
        <v>42.155172413793103</v>
      </c>
      <c r="G675" t="s">
        <v>14</v>
      </c>
      <c r="H675" s="5">
        <f t="shared" si="41"/>
        <v>0.43660714285714286</v>
      </c>
      <c r="I675">
        <v>58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 s="6">
        <v>170700</v>
      </c>
      <c r="E676" s="6">
        <v>57250</v>
      </c>
      <c r="F676" s="6">
        <f t="shared" si="40"/>
        <v>47.003284072249592</v>
      </c>
      <c r="G676" t="s">
        <v>74</v>
      </c>
      <c r="H676" s="5">
        <f t="shared" si="41"/>
        <v>0.33538371411833628</v>
      </c>
      <c r="I676">
        <v>1218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 s="6">
        <v>9700</v>
      </c>
      <c r="E677" s="6">
        <v>11929</v>
      </c>
      <c r="F677" s="6">
        <f t="shared" si="40"/>
        <v>36.0392749244713</v>
      </c>
      <c r="G677" t="s">
        <v>20</v>
      </c>
      <c r="H677" s="5">
        <f t="shared" si="41"/>
        <v>1.2297938144329896</v>
      </c>
      <c r="I677">
        <v>331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 s="6">
        <v>62300</v>
      </c>
      <c r="E678" s="6">
        <v>118214</v>
      </c>
      <c r="F678" s="6">
        <f t="shared" si="40"/>
        <v>101.03760683760684</v>
      </c>
      <c r="G678" t="s">
        <v>20</v>
      </c>
      <c r="H678" s="5">
        <f t="shared" si="41"/>
        <v>1.8974959871589085</v>
      </c>
      <c r="I678">
        <v>1170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 s="6">
        <v>5300</v>
      </c>
      <c r="E679" s="6">
        <v>4432</v>
      </c>
      <c r="F679" s="6">
        <f t="shared" si="40"/>
        <v>39.927927927927925</v>
      </c>
      <c r="G679" t="s">
        <v>14</v>
      </c>
      <c r="H679" s="5">
        <f t="shared" si="41"/>
        <v>0.83622641509433959</v>
      </c>
      <c r="I679">
        <v>111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 s="6">
        <v>99500</v>
      </c>
      <c r="E680" s="6">
        <v>17879</v>
      </c>
      <c r="F680" s="6">
        <f t="shared" si="40"/>
        <v>83.158139534883716</v>
      </c>
      <c r="G680" t="s">
        <v>74</v>
      </c>
      <c r="H680" s="5">
        <f t="shared" si="41"/>
        <v>0.17968844221105529</v>
      </c>
      <c r="I680">
        <v>215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 s="6">
        <v>1400</v>
      </c>
      <c r="E681" s="6">
        <v>14511</v>
      </c>
      <c r="F681" s="6">
        <f t="shared" si="40"/>
        <v>39.97520661157025</v>
      </c>
      <c r="G681" t="s">
        <v>20</v>
      </c>
      <c r="H681" s="5">
        <f t="shared" si="41"/>
        <v>10.365</v>
      </c>
      <c r="I681">
        <v>363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 s="6">
        <v>145600</v>
      </c>
      <c r="E682" s="6">
        <v>141822</v>
      </c>
      <c r="F682" s="6">
        <f t="shared" si="40"/>
        <v>47.993908629441627</v>
      </c>
      <c r="G682" t="s">
        <v>14</v>
      </c>
      <c r="H682" s="5">
        <f t="shared" si="41"/>
        <v>0.97405219780219776</v>
      </c>
      <c r="I682">
        <v>2955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 s="6">
        <v>184100</v>
      </c>
      <c r="E683" s="6">
        <v>159037</v>
      </c>
      <c r="F683" s="6">
        <f t="shared" si="40"/>
        <v>95.978877489438744</v>
      </c>
      <c r="G683" t="s">
        <v>14</v>
      </c>
      <c r="H683" s="5">
        <f t="shared" si="41"/>
        <v>0.86386203150461705</v>
      </c>
      <c r="I683">
        <v>1657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 s="6">
        <v>5400</v>
      </c>
      <c r="E684" s="6">
        <v>8109</v>
      </c>
      <c r="F684" s="6">
        <f t="shared" si="40"/>
        <v>78.728155339805824</v>
      </c>
      <c r="G684" t="s">
        <v>20</v>
      </c>
      <c r="H684" s="5">
        <f t="shared" si="41"/>
        <v>1.5016666666666667</v>
      </c>
      <c r="I684">
        <v>103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 s="6">
        <v>2300</v>
      </c>
      <c r="E685" s="6">
        <v>8244</v>
      </c>
      <c r="F685" s="6">
        <f t="shared" si="40"/>
        <v>56.081632653061227</v>
      </c>
      <c r="G685" t="s">
        <v>20</v>
      </c>
      <c r="H685" s="5">
        <f t="shared" si="41"/>
        <v>3.5843478260869563</v>
      </c>
      <c r="I685">
        <v>147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 s="6">
        <v>1400</v>
      </c>
      <c r="E686" s="6">
        <v>7600</v>
      </c>
      <c r="F686" s="6">
        <f t="shared" si="40"/>
        <v>69.090909090909093</v>
      </c>
      <c r="G686" t="s">
        <v>20</v>
      </c>
      <c r="H686" s="5">
        <f t="shared" si="41"/>
        <v>5.4285714285714288</v>
      </c>
      <c r="I686">
        <v>110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 s="6">
        <v>140000</v>
      </c>
      <c r="E687" s="6">
        <v>94501</v>
      </c>
      <c r="F687" s="6">
        <f t="shared" si="40"/>
        <v>102.05291576673866</v>
      </c>
      <c r="G687" t="s">
        <v>14</v>
      </c>
      <c r="H687" s="5">
        <f t="shared" si="41"/>
        <v>0.67500714285714281</v>
      </c>
      <c r="I687">
        <v>926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 s="6">
        <v>7500</v>
      </c>
      <c r="E688" s="6">
        <v>14381</v>
      </c>
      <c r="F688" s="6">
        <f t="shared" si="40"/>
        <v>107.32089552238806</v>
      </c>
      <c r="G688" t="s">
        <v>20</v>
      </c>
      <c r="H688" s="5">
        <f t="shared" si="41"/>
        <v>1.9174666666666667</v>
      </c>
      <c r="I688">
        <v>134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 s="6">
        <v>1500</v>
      </c>
      <c r="E689" s="6">
        <v>13980</v>
      </c>
      <c r="F689" s="6">
        <f t="shared" si="40"/>
        <v>51.970260223048328</v>
      </c>
      <c r="G689" t="s">
        <v>20</v>
      </c>
      <c r="H689" s="5">
        <f t="shared" si="41"/>
        <v>9.32</v>
      </c>
      <c r="I689">
        <v>269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 s="6">
        <v>2900</v>
      </c>
      <c r="E690" s="6">
        <v>12449</v>
      </c>
      <c r="F690" s="6">
        <f t="shared" si="40"/>
        <v>71.137142857142862</v>
      </c>
      <c r="G690" t="s">
        <v>20</v>
      </c>
      <c r="H690" s="5">
        <f t="shared" si="41"/>
        <v>4.2927586206896553</v>
      </c>
      <c r="I690">
        <v>175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 s="6">
        <v>7300</v>
      </c>
      <c r="E691" s="6">
        <v>7348</v>
      </c>
      <c r="F691" s="6">
        <f t="shared" si="40"/>
        <v>106.49275362318841</v>
      </c>
      <c r="G691" t="s">
        <v>20</v>
      </c>
      <c r="H691" s="5">
        <f t="shared" si="41"/>
        <v>1.0065753424657535</v>
      </c>
      <c r="I691">
        <v>69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 s="6">
        <v>3600</v>
      </c>
      <c r="E692" s="6">
        <v>8158</v>
      </c>
      <c r="F692" s="6">
        <f t="shared" si="40"/>
        <v>42.93684210526316</v>
      </c>
      <c r="G692" t="s">
        <v>20</v>
      </c>
      <c r="H692" s="5">
        <f t="shared" si="41"/>
        <v>2.266111111111111</v>
      </c>
      <c r="I692">
        <v>190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 s="6">
        <v>5000</v>
      </c>
      <c r="E693" s="6">
        <v>7119</v>
      </c>
      <c r="F693" s="6">
        <f t="shared" si="40"/>
        <v>30.037974683544302</v>
      </c>
      <c r="G693" t="s">
        <v>20</v>
      </c>
      <c r="H693" s="5">
        <f t="shared" si="41"/>
        <v>1.4238</v>
      </c>
      <c r="I693">
        <v>237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 s="6">
        <v>6000</v>
      </c>
      <c r="E694" s="6">
        <v>5438</v>
      </c>
      <c r="F694" s="6">
        <f t="shared" si="40"/>
        <v>70.623376623376629</v>
      </c>
      <c r="G694" t="s">
        <v>14</v>
      </c>
      <c r="H694" s="5">
        <f t="shared" si="41"/>
        <v>0.90633333333333332</v>
      </c>
      <c r="I694">
        <v>77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 s="6">
        <v>180400</v>
      </c>
      <c r="E695" s="6">
        <v>115396</v>
      </c>
      <c r="F695" s="6">
        <f t="shared" si="40"/>
        <v>66.016018306636155</v>
      </c>
      <c r="G695" t="s">
        <v>14</v>
      </c>
      <c r="H695" s="5">
        <f t="shared" si="41"/>
        <v>0.63966740576496672</v>
      </c>
      <c r="I695">
        <v>1748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 s="6">
        <v>9100</v>
      </c>
      <c r="E696" s="6">
        <v>7656</v>
      </c>
      <c r="F696" s="6">
        <f t="shared" si="40"/>
        <v>96.911392405063296</v>
      </c>
      <c r="G696" t="s">
        <v>14</v>
      </c>
      <c r="H696" s="5">
        <f t="shared" si="41"/>
        <v>0.84131868131868137</v>
      </c>
      <c r="I696">
        <v>79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 s="6">
        <v>9200</v>
      </c>
      <c r="E697" s="6">
        <v>12322</v>
      </c>
      <c r="F697" s="6">
        <f t="shared" si="40"/>
        <v>62.867346938775512</v>
      </c>
      <c r="G697" t="s">
        <v>20</v>
      </c>
      <c r="H697" s="5">
        <f t="shared" si="41"/>
        <v>1.3393478260869565</v>
      </c>
      <c r="I697">
        <v>196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 s="6">
        <v>164100</v>
      </c>
      <c r="E698" s="6">
        <v>96888</v>
      </c>
      <c r="F698" s="6">
        <f t="shared" si="40"/>
        <v>108.98537682789652</v>
      </c>
      <c r="G698" t="s">
        <v>14</v>
      </c>
      <c r="H698" s="5">
        <f t="shared" si="41"/>
        <v>0.59042047531992692</v>
      </c>
      <c r="I698">
        <v>889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 s="6">
        <v>128900</v>
      </c>
      <c r="E699" s="6">
        <v>196960</v>
      </c>
      <c r="F699" s="6">
        <f t="shared" si="40"/>
        <v>26.999314599040439</v>
      </c>
      <c r="G699" t="s">
        <v>20</v>
      </c>
      <c r="H699" s="5">
        <f t="shared" si="41"/>
        <v>1.5280062063615205</v>
      </c>
      <c r="I699">
        <v>7295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 s="6">
        <v>42100</v>
      </c>
      <c r="E700" s="6">
        <v>188057</v>
      </c>
      <c r="F700" s="6">
        <f t="shared" si="40"/>
        <v>65.004147943311438</v>
      </c>
      <c r="G700" t="s">
        <v>20</v>
      </c>
      <c r="H700" s="5">
        <f t="shared" si="41"/>
        <v>4.466912114014252</v>
      </c>
      <c r="I700">
        <v>2893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 s="6">
        <v>7400</v>
      </c>
      <c r="E701" s="6">
        <v>6245</v>
      </c>
      <c r="F701" s="6">
        <f t="shared" si="40"/>
        <v>111.51785714285714</v>
      </c>
      <c r="G701" t="s">
        <v>14</v>
      </c>
      <c r="H701" s="5">
        <f t="shared" si="41"/>
        <v>0.8439189189189189</v>
      </c>
      <c r="I701">
        <v>56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 s="6">
        <v>100</v>
      </c>
      <c r="E702" s="6">
        <v>3</v>
      </c>
      <c r="F702" s="6">
        <f t="shared" si="40"/>
        <v>3</v>
      </c>
      <c r="G702" t="s">
        <v>14</v>
      </c>
      <c r="H702" s="5">
        <f t="shared" si="41"/>
        <v>0.03</v>
      </c>
      <c r="I702">
        <v>1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 s="6">
        <v>52000</v>
      </c>
      <c r="E703" s="6">
        <v>91014</v>
      </c>
      <c r="F703" s="6">
        <f t="shared" si="40"/>
        <v>110.99268292682927</v>
      </c>
      <c r="G703" t="s">
        <v>20</v>
      </c>
      <c r="H703" s="5">
        <f t="shared" si="41"/>
        <v>1.7502692307692307</v>
      </c>
      <c r="I703">
        <v>820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 s="6">
        <v>8700</v>
      </c>
      <c r="E704" s="6">
        <v>4710</v>
      </c>
      <c r="F704" s="6">
        <f t="shared" si="40"/>
        <v>56.746987951807228</v>
      </c>
      <c r="G704" t="s">
        <v>14</v>
      </c>
      <c r="H704" s="5">
        <f t="shared" si="41"/>
        <v>0.54137931034482756</v>
      </c>
      <c r="I704">
        <v>83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 s="6">
        <v>63400</v>
      </c>
      <c r="E705" s="6">
        <v>197728</v>
      </c>
      <c r="F705" s="6">
        <f t="shared" si="40"/>
        <v>97.020608439646708</v>
      </c>
      <c r="G705" t="s">
        <v>20</v>
      </c>
      <c r="H705" s="5">
        <f t="shared" si="41"/>
        <v>3.1187381703470032</v>
      </c>
      <c r="I705">
        <v>2038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 s="6">
        <v>8700</v>
      </c>
      <c r="E706" s="6">
        <v>10682</v>
      </c>
      <c r="F706" s="6">
        <f t="shared" si="40"/>
        <v>92.08620689655173</v>
      </c>
      <c r="G706" t="s">
        <v>20</v>
      </c>
      <c r="H706" s="5">
        <f t="shared" si="41"/>
        <v>1.2278160919540231</v>
      </c>
      <c r="I706">
        <v>116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 s="6">
        <v>169700</v>
      </c>
      <c r="E707" s="6">
        <v>168048</v>
      </c>
      <c r="F707" s="6">
        <f t="shared" ref="F707:F770" si="44">(E707/I707)</f>
        <v>82.986666666666665</v>
      </c>
      <c r="G707" t="s">
        <v>14</v>
      </c>
      <c r="H707" s="5">
        <f t="shared" ref="H707:H770" si="45">(E707/D707)</f>
        <v>0.99026517383618151</v>
      </c>
      <c r="I707">
        <v>2025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 s="6">
        <v>108400</v>
      </c>
      <c r="E708" s="6">
        <v>138586</v>
      </c>
      <c r="F708" s="6">
        <f t="shared" si="44"/>
        <v>103.03791821561339</v>
      </c>
      <c r="G708" t="s">
        <v>20</v>
      </c>
      <c r="H708" s="5">
        <f t="shared" si="45"/>
        <v>1.278468634686347</v>
      </c>
      <c r="I708">
        <v>1345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 s="6">
        <v>7300</v>
      </c>
      <c r="E709" s="6">
        <v>11579</v>
      </c>
      <c r="F709" s="6">
        <f t="shared" si="44"/>
        <v>68.922619047619051</v>
      </c>
      <c r="G709" t="s">
        <v>20</v>
      </c>
      <c r="H709" s="5">
        <f t="shared" si="45"/>
        <v>1.5861643835616439</v>
      </c>
      <c r="I709">
        <v>168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 s="6">
        <v>1700</v>
      </c>
      <c r="E710" s="6">
        <v>12020</v>
      </c>
      <c r="F710" s="6">
        <f t="shared" si="44"/>
        <v>87.737226277372258</v>
      </c>
      <c r="G710" t="s">
        <v>20</v>
      </c>
      <c r="H710" s="5">
        <f t="shared" si="45"/>
        <v>7.0705882352941174</v>
      </c>
      <c r="I710">
        <v>137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 s="6">
        <v>9800</v>
      </c>
      <c r="E711" s="6">
        <v>13954</v>
      </c>
      <c r="F711" s="6">
        <f t="shared" si="44"/>
        <v>75.021505376344081</v>
      </c>
      <c r="G711" t="s">
        <v>20</v>
      </c>
      <c r="H711" s="5">
        <f t="shared" si="45"/>
        <v>1.4238775510204082</v>
      </c>
      <c r="I711">
        <v>186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 s="6">
        <v>4300</v>
      </c>
      <c r="E712" s="6">
        <v>6358</v>
      </c>
      <c r="F712" s="6">
        <f t="shared" si="44"/>
        <v>50.863999999999997</v>
      </c>
      <c r="G712" t="s">
        <v>20</v>
      </c>
      <c r="H712" s="5">
        <f t="shared" si="45"/>
        <v>1.4786046511627906</v>
      </c>
      <c r="I712">
        <v>125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 s="6">
        <v>6200</v>
      </c>
      <c r="E713" s="6">
        <v>1260</v>
      </c>
      <c r="F713" s="6">
        <f t="shared" si="44"/>
        <v>90</v>
      </c>
      <c r="G713" t="s">
        <v>14</v>
      </c>
      <c r="H713" s="5">
        <f t="shared" si="45"/>
        <v>0.20322580645161289</v>
      </c>
      <c r="I713">
        <v>14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 s="6">
        <v>800</v>
      </c>
      <c r="E714" s="6">
        <v>14725</v>
      </c>
      <c r="F714" s="6">
        <f t="shared" si="44"/>
        <v>72.896039603960389</v>
      </c>
      <c r="G714" t="s">
        <v>20</v>
      </c>
      <c r="H714" s="5">
        <f t="shared" si="45"/>
        <v>18.40625</v>
      </c>
      <c r="I714">
        <v>202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 s="6">
        <v>6900</v>
      </c>
      <c r="E715" s="6">
        <v>11174</v>
      </c>
      <c r="F715" s="6">
        <f t="shared" si="44"/>
        <v>108.48543689320388</v>
      </c>
      <c r="G715" t="s">
        <v>20</v>
      </c>
      <c r="H715" s="5">
        <f t="shared" si="45"/>
        <v>1.6194202898550725</v>
      </c>
      <c r="I715">
        <v>103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 s="6">
        <v>38500</v>
      </c>
      <c r="E716" s="6">
        <v>182036</v>
      </c>
      <c r="F716" s="6">
        <f t="shared" si="44"/>
        <v>101.98095238095237</v>
      </c>
      <c r="G716" t="s">
        <v>20</v>
      </c>
      <c r="H716" s="5">
        <f t="shared" si="45"/>
        <v>4.7282077922077921</v>
      </c>
      <c r="I716">
        <v>1785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 s="6">
        <v>118000</v>
      </c>
      <c r="E717" s="6">
        <v>28870</v>
      </c>
      <c r="F717" s="6">
        <f t="shared" si="44"/>
        <v>44.009146341463413</v>
      </c>
      <c r="G717" t="s">
        <v>14</v>
      </c>
      <c r="H717" s="5">
        <f t="shared" si="45"/>
        <v>0.24466101694915254</v>
      </c>
      <c r="I717">
        <v>656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 s="6">
        <v>2000</v>
      </c>
      <c r="E718" s="6">
        <v>10353</v>
      </c>
      <c r="F718" s="6">
        <f t="shared" si="44"/>
        <v>65.942675159235662</v>
      </c>
      <c r="G718" t="s">
        <v>20</v>
      </c>
      <c r="H718" s="5">
        <f t="shared" si="45"/>
        <v>5.1764999999999999</v>
      </c>
      <c r="I718">
        <v>157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 s="6">
        <v>5600</v>
      </c>
      <c r="E719" s="6">
        <v>13868</v>
      </c>
      <c r="F719" s="6">
        <f t="shared" si="44"/>
        <v>24.987387387387386</v>
      </c>
      <c r="G719" t="s">
        <v>20</v>
      </c>
      <c r="H719" s="5">
        <f t="shared" si="45"/>
        <v>2.4764285714285714</v>
      </c>
      <c r="I719">
        <v>555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 s="6">
        <v>8300</v>
      </c>
      <c r="E720" s="6">
        <v>8317</v>
      </c>
      <c r="F720" s="6">
        <f t="shared" si="44"/>
        <v>28.003367003367003</v>
      </c>
      <c r="G720" t="s">
        <v>20</v>
      </c>
      <c r="H720" s="5">
        <f t="shared" si="45"/>
        <v>1.0020481927710843</v>
      </c>
      <c r="I720">
        <v>297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 s="6">
        <v>6900</v>
      </c>
      <c r="E721" s="6">
        <v>10557</v>
      </c>
      <c r="F721" s="6">
        <f t="shared" si="44"/>
        <v>85.829268292682926</v>
      </c>
      <c r="G721" t="s">
        <v>20</v>
      </c>
      <c r="H721" s="5">
        <f t="shared" si="45"/>
        <v>1.53</v>
      </c>
      <c r="I721">
        <v>123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 s="6">
        <v>8700</v>
      </c>
      <c r="E722" s="6">
        <v>3227</v>
      </c>
      <c r="F722" s="6">
        <f t="shared" si="44"/>
        <v>84.921052631578945</v>
      </c>
      <c r="G722" t="s">
        <v>74</v>
      </c>
      <c r="H722" s="5">
        <f t="shared" si="45"/>
        <v>0.37091954022988505</v>
      </c>
      <c r="I722">
        <v>38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 s="6">
        <v>123600</v>
      </c>
      <c r="E723" s="6">
        <v>5429</v>
      </c>
      <c r="F723" s="6">
        <f t="shared" si="44"/>
        <v>90.483333333333334</v>
      </c>
      <c r="G723" t="s">
        <v>74</v>
      </c>
      <c r="H723" s="5">
        <f t="shared" si="45"/>
        <v>4.3923948220064728E-2</v>
      </c>
      <c r="I723">
        <v>60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 s="6">
        <v>48500</v>
      </c>
      <c r="E724" s="6">
        <v>75906</v>
      </c>
      <c r="F724" s="6">
        <f t="shared" si="44"/>
        <v>25.00197628458498</v>
      </c>
      <c r="G724" t="s">
        <v>20</v>
      </c>
      <c r="H724" s="5">
        <f t="shared" si="45"/>
        <v>1.5650721649484536</v>
      </c>
      <c r="I724">
        <v>3036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 s="6">
        <v>4900</v>
      </c>
      <c r="E725" s="6">
        <v>13250</v>
      </c>
      <c r="F725" s="6">
        <f t="shared" si="44"/>
        <v>92.013888888888886</v>
      </c>
      <c r="G725" t="s">
        <v>20</v>
      </c>
      <c r="H725" s="5">
        <f t="shared" si="45"/>
        <v>2.704081632653061</v>
      </c>
      <c r="I725">
        <v>144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 s="6">
        <v>8400</v>
      </c>
      <c r="E726" s="6">
        <v>11261</v>
      </c>
      <c r="F726" s="6">
        <f t="shared" si="44"/>
        <v>93.066115702479337</v>
      </c>
      <c r="G726" t="s">
        <v>20</v>
      </c>
      <c r="H726" s="5">
        <f t="shared" si="45"/>
        <v>1.3405952380952382</v>
      </c>
      <c r="I726">
        <v>121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 s="6">
        <v>193200</v>
      </c>
      <c r="E727" s="6">
        <v>97369</v>
      </c>
      <c r="F727" s="6">
        <f t="shared" si="44"/>
        <v>61.008145363408524</v>
      </c>
      <c r="G727" t="s">
        <v>14</v>
      </c>
      <c r="H727" s="5">
        <f t="shared" si="45"/>
        <v>0.50398033126293995</v>
      </c>
      <c r="I727">
        <v>1596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 s="6">
        <v>54300</v>
      </c>
      <c r="E728" s="6">
        <v>48227</v>
      </c>
      <c r="F728" s="6">
        <f t="shared" si="44"/>
        <v>92.036259541984734</v>
      </c>
      <c r="G728" t="s">
        <v>74</v>
      </c>
      <c r="H728" s="5">
        <f t="shared" si="45"/>
        <v>0.88815837937384901</v>
      </c>
      <c r="I728">
        <v>524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 s="6">
        <v>8900</v>
      </c>
      <c r="E729" s="6">
        <v>14685</v>
      </c>
      <c r="F729" s="6">
        <f t="shared" si="44"/>
        <v>81.132596685082873</v>
      </c>
      <c r="G729" t="s">
        <v>20</v>
      </c>
      <c r="H729" s="5">
        <f t="shared" si="45"/>
        <v>1.65</v>
      </c>
      <c r="I729">
        <v>181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 s="6">
        <v>4200</v>
      </c>
      <c r="E730" s="6">
        <v>735</v>
      </c>
      <c r="F730" s="6">
        <f t="shared" si="44"/>
        <v>73.5</v>
      </c>
      <c r="G730" t="s">
        <v>14</v>
      </c>
      <c r="H730" s="5">
        <f t="shared" si="45"/>
        <v>0.17499999999999999</v>
      </c>
      <c r="I730">
        <v>10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 s="6">
        <v>5600</v>
      </c>
      <c r="E731" s="6">
        <v>10397</v>
      </c>
      <c r="F731" s="6">
        <f t="shared" si="44"/>
        <v>85.221311475409834</v>
      </c>
      <c r="G731" t="s">
        <v>20</v>
      </c>
      <c r="H731" s="5">
        <f t="shared" si="45"/>
        <v>1.8566071428571429</v>
      </c>
      <c r="I731">
        <v>122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 s="6">
        <v>28800</v>
      </c>
      <c r="E732" s="6">
        <v>118847</v>
      </c>
      <c r="F732" s="6">
        <f t="shared" si="44"/>
        <v>110.96825396825396</v>
      </c>
      <c r="G732" t="s">
        <v>20</v>
      </c>
      <c r="H732" s="5">
        <f t="shared" si="45"/>
        <v>4.1266319444444441</v>
      </c>
      <c r="I732">
        <v>1071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 s="6">
        <v>8000</v>
      </c>
      <c r="E733" s="6">
        <v>7220</v>
      </c>
      <c r="F733" s="6">
        <f t="shared" si="44"/>
        <v>32.968036529680369</v>
      </c>
      <c r="G733" t="s">
        <v>74</v>
      </c>
      <c r="H733" s="5">
        <f t="shared" si="45"/>
        <v>0.90249999999999997</v>
      </c>
      <c r="I733">
        <v>219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 s="6">
        <v>117000</v>
      </c>
      <c r="E734" s="6">
        <v>107622</v>
      </c>
      <c r="F734" s="6">
        <f t="shared" si="44"/>
        <v>96.005352363960753</v>
      </c>
      <c r="G734" t="s">
        <v>14</v>
      </c>
      <c r="H734" s="5">
        <f t="shared" si="45"/>
        <v>0.91984615384615387</v>
      </c>
      <c r="I734">
        <v>1121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 s="6">
        <v>15800</v>
      </c>
      <c r="E735" s="6">
        <v>83267</v>
      </c>
      <c r="F735" s="6">
        <f t="shared" si="44"/>
        <v>84.96632653061225</v>
      </c>
      <c r="G735" t="s">
        <v>20</v>
      </c>
      <c r="H735" s="5">
        <f t="shared" si="45"/>
        <v>5.2700632911392402</v>
      </c>
      <c r="I735">
        <v>980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 s="6">
        <v>4200</v>
      </c>
      <c r="E736" s="6">
        <v>13404</v>
      </c>
      <c r="F736" s="6">
        <f t="shared" si="44"/>
        <v>25.007462686567163</v>
      </c>
      <c r="G736" t="s">
        <v>20</v>
      </c>
      <c r="H736" s="5">
        <f t="shared" si="45"/>
        <v>3.1914285714285713</v>
      </c>
      <c r="I736">
        <v>536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 s="6">
        <v>37100</v>
      </c>
      <c r="E737" s="6">
        <v>131404</v>
      </c>
      <c r="F737" s="6">
        <f t="shared" si="44"/>
        <v>65.998995479658461</v>
      </c>
      <c r="G737" t="s">
        <v>20</v>
      </c>
      <c r="H737" s="5">
        <f t="shared" si="45"/>
        <v>3.5418867924528303</v>
      </c>
      <c r="I737">
        <v>1991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 s="6">
        <v>7700</v>
      </c>
      <c r="E738" s="6">
        <v>2533</v>
      </c>
      <c r="F738" s="6">
        <f t="shared" si="44"/>
        <v>87.34482758620689</v>
      </c>
      <c r="G738" t="s">
        <v>74</v>
      </c>
      <c r="H738" s="5">
        <f t="shared" si="45"/>
        <v>0.32896103896103895</v>
      </c>
      <c r="I738">
        <v>29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 s="6">
        <v>3700</v>
      </c>
      <c r="E739" s="6">
        <v>5028</v>
      </c>
      <c r="F739" s="6">
        <f t="shared" si="44"/>
        <v>27.933333333333334</v>
      </c>
      <c r="G739" t="s">
        <v>20</v>
      </c>
      <c r="H739" s="5">
        <f t="shared" si="45"/>
        <v>1.358918918918919</v>
      </c>
      <c r="I739">
        <v>180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 s="6">
        <v>74700</v>
      </c>
      <c r="E740" s="6">
        <v>1557</v>
      </c>
      <c r="F740" s="6">
        <f t="shared" si="44"/>
        <v>103.8</v>
      </c>
      <c r="G740" t="s">
        <v>14</v>
      </c>
      <c r="H740" s="5">
        <f t="shared" si="45"/>
        <v>2.0843373493975904E-2</v>
      </c>
      <c r="I740">
        <v>15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 s="6">
        <v>10000</v>
      </c>
      <c r="E741" s="6">
        <v>6100</v>
      </c>
      <c r="F741" s="6">
        <f t="shared" si="44"/>
        <v>31.937172774869111</v>
      </c>
      <c r="G741" t="s">
        <v>14</v>
      </c>
      <c r="H741" s="5">
        <f t="shared" si="45"/>
        <v>0.61</v>
      </c>
      <c r="I741">
        <v>191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 s="6">
        <v>5300</v>
      </c>
      <c r="E742" s="6">
        <v>1592</v>
      </c>
      <c r="F742" s="6">
        <f t="shared" si="44"/>
        <v>99.5</v>
      </c>
      <c r="G742" t="s">
        <v>14</v>
      </c>
      <c r="H742" s="5">
        <f t="shared" si="45"/>
        <v>0.30037735849056602</v>
      </c>
      <c r="I742">
        <v>16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 s="6">
        <v>1200</v>
      </c>
      <c r="E743" s="6">
        <v>14150</v>
      </c>
      <c r="F743" s="6">
        <f t="shared" si="44"/>
        <v>108.84615384615384</v>
      </c>
      <c r="G743" t="s">
        <v>20</v>
      </c>
      <c r="H743" s="5">
        <f t="shared" si="45"/>
        <v>11.791666666666666</v>
      </c>
      <c r="I743">
        <v>130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 s="6">
        <v>1200</v>
      </c>
      <c r="E744" s="6">
        <v>13513</v>
      </c>
      <c r="F744" s="6">
        <f t="shared" si="44"/>
        <v>110.76229508196721</v>
      </c>
      <c r="G744" t="s">
        <v>20</v>
      </c>
      <c r="H744" s="5">
        <f t="shared" si="45"/>
        <v>11.260833333333334</v>
      </c>
      <c r="I744">
        <v>122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 s="6">
        <v>3900</v>
      </c>
      <c r="E745" s="6">
        <v>504</v>
      </c>
      <c r="F745" s="6">
        <f t="shared" si="44"/>
        <v>29.647058823529413</v>
      </c>
      <c r="G745" t="s">
        <v>14</v>
      </c>
      <c r="H745" s="5">
        <f t="shared" si="45"/>
        <v>0.12923076923076923</v>
      </c>
      <c r="I745">
        <v>17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 s="6">
        <v>2000</v>
      </c>
      <c r="E746" s="6">
        <v>14240</v>
      </c>
      <c r="F746" s="6">
        <f t="shared" si="44"/>
        <v>101.71428571428571</v>
      </c>
      <c r="G746" t="s">
        <v>20</v>
      </c>
      <c r="H746" s="5">
        <f t="shared" si="45"/>
        <v>7.12</v>
      </c>
      <c r="I746">
        <v>140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 s="6">
        <v>6900</v>
      </c>
      <c r="E747" s="6">
        <v>2091</v>
      </c>
      <c r="F747" s="6">
        <f t="shared" si="44"/>
        <v>61.5</v>
      </c>
      <c r="G747" t="s">
        <v>14</v>
      </c>
      <c r="H747" s="5">
        <f t="shared" si="45"/>
        <v>0.30304347826086958</v>
      </c>
      <c r="I747">
        <v>34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 s="6">
        <v>55800</v>
      </c>
      <c r="E748" s="6">
        <v>118580</v>
      </c>
      <c r="F748" s="6">
        <f t="shared" si="44"/>
        <v>35</v>
      </c>
      <c r="G748" t="s">
        <v>20</v>
      </c>
      <c r="H748" s="5">
        <f t="shared" si="45"/>
        <v>2.1250896057347672</v>
      </c>
      <c r="I748">
        <v>3388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 s="6">
        <v>4900</v>
      </c>
      <c r="E749" s="6">
        <v>11214</v>
      </c>
      <c r="F749" s="6">
        <f t="shared" si="44"/>
        <v>40.049999999999997</v>
      </c>
      <c r="G749" t="s">
        <v>20</v>
      </c>
      <c r="H749" s="5">
        <f t="shared" si="45"/>
        <v>2.2885714285714287</v>
      </c>
      <c r="I749">
        <v>280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 s="6">
        <v>194900</v>
      </c>
      <c r="E750" s="6">
        <v>68137</v>
      </c>
      <c r="F750" s="6">
        <f t="shared" si="44"/>
        <v>110.97231270358306</v>
      </c>
      <c r="G750" t="s">
        <v>74</v>
      </c>
      <c r="H750" s="5">
        <f t="shared" si="45"/>
        <v>0.34959979476654696</v>
      </c>
      <c r="I750">
        <v>614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 s="6">
        <v>8600</v>
      </c>
      <c r="E751" s="6">
        <v>13527</v>
      </c>
      <c r="F751" s="6">
        <f t="shared" si="44"/>
        <v>36.959016393442624</v>
      </c>
      <c r="G751" t="s">
        <v>20</v>
      </c>
      <c r="H751" s="5">
        <f t="shared" si="45"/>
        <v>1.5729069767441861</v>
      </c>
      <c r="I751">
        <v>366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 s="6">
        <v>100</v>
      </c>
      <c r="E752" s="6">
        <v>1</v>
      </c>
      <c r="F752" s="6">
        <f t="shared" si="44"/>
        <v>1</v>
      </c>
      <c r="G752" t="s">
        <v>14</v>
      </c>
      <c r="H752" s="5">
        <f t="shared" si="45"/>
        <v>0.01</v>
      </c>
      <c r="I752"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 s="6">
        <v>3600</v>
      </c>
      <c r="E753" s="6">
        <v>8363</v>
      </c>
      <c r="F753" s="6">
        <f t="shared" si="44"/>
        <v>30.974074074074075</v>
      </c>
      <c r="G753" t="s">
        <v>20</v>
      </c>
      <c r="H753" s="5">
        <f t="shared" si="45"/>
        <v>2.3230555555555554</v>
      </c>
      <c r="I753">
        <v>270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 s="6">
        <v>5800</v>
      </c>
      <c r="E754" s="6">
        <v>5362</v>
      </c>
      <c r="F754" s="6">
        <f t="shared" si="44"/>
        <v>47.035087719298247</v>
      </c>
      <c r="G754" t="s">
        <v>74</v>
      </c>
      <c r="H754" s="5">
        <f t="shared" si="45"/>
        <v>0.92448275862068963</v>
      </c>
      <c r="I754">
        <v>114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 s="6">
        <v>4700</v>
      </c>
      <c r="E755" s="6">
        <v>12065</v>
      </c>
      <c r="F755" s="6">
        <f t="shared" si="44"/>
        <v>88.065693430656935</v>
      </c>
      <c r="G755" t="s">
        <v>20</v>
      </c>
      <c r="H755" s="5">
        <f t="shared" si="45"/>
        <v>2.5670212765957445</v>
      </c>
      <c r="I755">
        <v>137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 s="6">
        <v>70400</v>
      </c>
      <c r="E756" s="6">
        <v>118603</v>
      </c>
      <c r="F756" s="6">
        <f t="shared" si="44"/>
        <v>37.005616224648989</v>
      </c>
      <c r="G756" t="s">
        <v>20</v>
      </c>
      <c r="H756" s="5">
        <f t="shared" si="45"/>
        <v>1.6847017045454546</v>
      </c>
      <c r="I756">
        <v>3205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 s="6">
        <v>4500</v>
      </c>
      <c r="E757" s="6">
        <v>7496</v>
      </c>
      <c r="F757" s="6">
        <f t="shared" si="44"/>
        <v>26.027777777777779</v>
      </c>
      <c r="G757" t="s">
        <v>20</v>
      </c>
      <c r="H757" s="5">
        <f t="shared" si="45"/>
        <v>1.6657777777777778</v>
      </c>
      <c r="I757">
        <v>288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 s="6">
        <v>1300</v>
      </c>
      <c r="E758" s="6">
        <v>10037</v>
      </c>
      <c r="F758" s="6">
        <f t="shared" si="44"/>
        <v>67.817567567567565</v>
      </c>
      <c r="G758" t="s">
        <v>20</v>
      </c>
      <c r="H758" s="5">
        <f t="shared" si="45"/>
        <v>7.7207692307692311</v>
      </c>
      <c r="I758">
        <v>148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 s="6">
        <v>1400</v>
      </c>
      <c r="E759" s="6">
        <v>5696</v>
      </c>
      <c r="F759" s="6">
        <f t="shared" si="44"/>
        <v>49.964912280701753</v>
      </c>
      <c r="G759" t="s">
        <v>20</v>
      </c>
      <c r="H759" s="5">
        <f t="shared" si="45"/>
        <v>4.0685714285714285</v>
      </c>
      <c r="I759">
        <v>114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 s="6">
        <v>29600</v>
      </c>
      <c r="E760" s="6">
        <v>167005</v>
      </c>
      <c r="F760" s="6">
        <f t="shared" si="44"/>
        <v>110.01646903820817</v>
      </c>
      <c r="G760" t="s">
        <v>20</v>
      </c>
      <c r="H760" s="5">
        <f t="shared" si="45"/>
        <v>5.6420608108108112</v>
      </c>
      <c r="I760">
        <v>1518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 s="6">
        <v>167500</v>
      </c>
      <c r="E761" s="6">
        <v>114615</v>
      </c>
      <c r="F761" s="6">
        <f t="shared" si="44"/>
        <v>89.964678178963894</v>
      </c>
      <c r="G761" t="s">
        <v>14</v>
      </c>
      <c r="H761" s="5">
        <f t="shared" si="45"/>
        <v>0.6842686567164179</v>
      </c>
      <c r="I761">
        <v>1274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 s="6">
        <v>48300</v>
      </c>
      <c r="E762" s="6">
        <v>16592</v>
      </c>
      <c r="F762" s="6">
        <f t="shared" si="44"/>
        <v>79.009523809523813</v>
      </c>
      <c r="G762" t="s">
        <v>14</v>
      </c>
      <c r="H762" s="5">
        <f t="shared" si="45"/>
        <v>0.34351966873706002</v>
      </c>
      <c r="I762">
        <v>210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 s="6">
        <v>2200</v>
      </c>
      <c r="E763" s="6">
        <v>14420</v>
      </c>
      <c r="F763" s="6">
        <f t="shared" si="44"/>
        <v>86.867469879518069</v>
      </c>
      <c r="G763" t="s">
        <v>20</v>
      </c>
      <c r="H763" s="5">
        <f t="shared" si="45"/>
        <v>6.5545454545454547</v>
      </c>
      <c r="I763">
        <v>166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 s="6">
        <v>3500</v>
      </c>
      <c r="E764" s="6">
        <v>6204</v>
      </c>
      <c r="F764" s="6">
        <f t="shared" si="44"/>
        <v>62.04</v>
      </c>
      <c r="G764" t="s">
        <v>20</v>
      </c>
      <c r="H764" s="5">
        <f t="shared" si="45"/>
        <v>1.7725714285714285</v>
      </c>
      <c r="I764">
        <v>100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 s="6">
        <v>5600</v>
      </c>
      <c r="E765" s="6">
        <v>6338</v>
      </c>
      <c r="F765" s="6">
        <f t="shared" si="44"/>
        <v>26.970212765957445</v>
      </c>
      <c r="G765" t="s">
        <v>20</v>
      </c>
      <c r="H765" s="5">
        <f t="shared" si="45"/>
        <v>1.1317857142857144</v>
      </c>
      <c r="I765">
        <v>235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 s="6">
        <v>1100</v>
      </c>
      <c r="E766" s="6">
        <v>8010</v>
      </c>
      <c r="F766" s="6">
        <f t="shared" si="44"/>
        <v>54.121621621621621</v>
      </c>
      <c r="G766" t="s">
        <v>20</v>
      </c>
      <c r="H766" s="5">
        <f t="shared" si="45"/>
        <v>7.2818181818181822</v>
      </c>
      <c r="I766">
        <v>148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 s="6">
        <v>3900</v>
      </c>
      <c r="E767" s="6">
        <v>8125</v>
      </c>
      <c r="F767" s="6">
        <f t="shared" si="44"/>
        <v>41.035353535353536</v>
      </c>
      <c r="G767" t="s">
        <v>20</v>
      </c>
      <c r="H767" s="5">
        <f t="shared" si="45"/>
        <v>2.0833333333333335</v>
      </c>
      <c r="I767">
        <v>198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 s="6">
        <v>43800</v>
      </c>
      <c r="E768" s="6">
        <v>13653</v>
      </c>
      <c r="F768" s="6">
        <f t="shared" si="44"/>
        <v>55.052419354838712</v>
      </c>
      <c r="G768" t="s">
        <v>14</v>
      </c>
      <c r="H768" s="5">
        <f t="shared" si="45"/>
        <v>0.31171232876712329</v>
      </c>
      <c r="I768">
        <v>248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 s="6">
        <v>97200</v>
      </c>
      <c r="E769" s="6">
        <v>55372</v>
      </c>
      <c r="F769" s="6">
        <f t="shared" si="44"/>
        <v>107.93762183235867</v>
      </c>
      <c r="G769" t="s">
        <v>14</v>
      </c>
      <c r="H769" s="5">
        <f t="shared" si="45"/>
        <v>0.56967078189300413</v>
      </c>
      <c r="I769">
        <v>513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 s="6">
        <v>4800</v>
      </c>
      <c r="E770" s="6">
        <v>11088</v>
      </c>
      <c r="F770" s="6">
        <f t="shared" si="44"/>
        <v>73.92</v>
      </c>
      <c r="G770" t="s">
        <v>20</v>
      </c>
      <c r="H770" s="5">
        <f t="shared" si="45"/>
        <v>2.31</v>
      </c>
      <c r="I770">
        <v>150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 s="6">
        <v>125600</v>
      </c>
      <c r="E771" s="6">
        <v>109106</v>
      </c>
      <c r="F771" s="6">
        <f t="shared" ref="F771:F834" si="48">(E771/I771)</f>
        <v>31.995894428152493</v>
      </c>
      <c r="G771" t="s">
        <v>14</v>
      </c>
      <c r="H771" s="5">
        <f t="shared" ref="H771:H834" si="49">(E771/D771)</f>
        <v>0.86867834394904464</v>
      </c>
      <c r="I771">
        <v>3410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 s="6">
        <v>4300</v>
      </c>
      <c r="E772" s="6">
        <v>11642</v>
      </c>
      <c r="F772" s="6">
        <f t="shared" si="48"/>
        <v>53.898148148148145</v>
      </c>
      <c r="G772" t="s">
        <v>20</v>
      </c>
      <c r="H772" s="5">
        <f t="shared" si="49"/>
        <v>2.7074418604651163</v>
      </c>
      <c r="I772">
        <v>216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 s="6">
        <v>5600</v>
      </c>
      <c r="E773" s="6">
        <v>2769</v>
      </c>
      <c r="F773" s="6">
        <f t="shared" si="48"/>
        <v>106.5</v>
      </c>
      <c r="G773" t="s">
        <v>74</v>
      </c>
      <c r="H773" s="5">
        <f t="shared" si="49"/>
        <v>0.49446428571428569</v>
      </c>
      <c r="I773">
        <v>26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 s="6">
        <v>149600</v>
      </c>
      <c r="E774" s="6">
        <v>169586</v>
      </c>
      <c r="F774" s="6">
        <f t="shared" si="48"/>
        <v>32.999805409612762</v>
      </c>
      <c r="G774" t="s">
        <v>20</v>
      </c>
      <c r="H774" s="5">
        <f t="shared" si="49"/>
        <v>1.1335962566844919</v>
      </c>
      <c r="I774">
        <v>5139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 s="6">
        <v>53100</v>
      </c>
      <c r="E775" s="6">
        <v>101185</v>
      </c>
      <c r="F775" s="6">
        <f t="shared" si="48"/>
        <v>43.00254993625159</v>
      </c>
      <c r="G775" t="s">
        <v>20</v>
      </c>
      <c r="H775" s="5">
        <f t="shared" si="49"/>
        <v>1.9055555555555554</v>
      </c>
      <c r="I775">
        <v>2353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 s="6">
        <v>5000</v>
      </c>
      <c r="E776" s="6">
        <v>6775</v>
      </c>
      <c r="F776" s="6">
        <f t="shared" si="48"/>
        <v>86.858974358974365</v>
      </c>
      <c r="G776" t="s">
        <v>20</v>
      </c>
      <c r="H776" s="5">
        <f t="shared" si="49"/>
        <v>1.355</v>
      </c>
      <c r="I776">
        <v>78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 s="6">
        <v>9400</v>
      </c>
      <c r="E777" s="6">
        <v>968</v>
      </c>
      <c r="F777" s="6">
        <f t="shared" si="48"/>
        <v>96.8</v>
      </c>
      <c r="G777" t="s">
        <v>14</v>
      </c>
      <c r="H777" s="5">
        <f t="shared" si="49"/>
        <v>0.10297872340425532</v>
      </c>
      <c r="I777">
        <v>10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 s="6">
        <v>110800</v>
      </c>
      <c r="E778" s="6">
        <v>72623</v>
      </c>
      <c r="F778" s="6">
        <f t="shared" si="48"/>
        <v>32.995456610631528</v>
      </c>
      <c r="G778" t="s">
        <v>14</v>
      </c>
      <c r="H778" s="5">
        <f t="shared" si="49"/>
        <v>0.65544223826714798</v>
      </c>
      <c r="I778">
        <v>2201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 s="6">
        <v>93800</v>
      </c>
      <c r="E779" s="6">
        <v>45987</v>
      </c>
      <c r="F779" s="6">
        <f t="shared" si="48"/>
        <v>68.028106508875737</v>
      </c>
      <c r="G779" t="s">
        <v>14</v>
      </c>
      <c r="H779" s="5">
        <f t="shared" si="49"/>
        <v>0.49026652452025588</v>
      </c>
      <c r="I779">
        <v>676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 s="6">
        <v>1300</v>
      </c>
      <c r="E780" s="6">
        <v>10243</v>
      </c>
      <c r="F780" s="6">
        <f t="shared" si="48"/>
        <v>58.867816091954026</v>
      </c>
      <c r="G780" t="s">
        <v>20</v>
      </c>
      <c r="H780" s="5">
        <f t="shared" si="49"/>
        <v>7.8792307692307695</v>
      </c>
      <c r="I780">
        <v>174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 s="6">
        <v>108700</v>
      </c>
      <c r="E781" s="6">
        <v>87293</v>
      </c>
      <c r="F781" s="6">
        <f t="shared" si="48"/>
        <v>105.04572803850782</v>
      </c>
      <c r="G781" t="s">
        <v>14</v>
      </c>
      <c r="H781" s="5">
        <f t="shared" si="49"/>
        <v>0.80306347746090156</v>
      </c>
      <c r="I781">
        <v>831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 s="6">
        <v>5100</v>
      </c>
      <c r="E782" s="6">
        <v>5421</v>
      </c>
      <c r="F782" s="6">
        <f t="shared" si="48"/>
        <v>33.054878048780488</v>
      </c>
      <c r="G782" t="s">
        <v>20</v>
      </c>
      <c r="H782" s="5">
        <f t="shared" si="49"/>
        <v>1.0629411764705883</v>
      </c>
      <c r="I782">
        <v>164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 s="6">
        <v>8700</v>
      </c>
      <c r="E783" s="6">
        <v>4414</v>
      </c>
      <c r="F783" s="6">
        <f t="shared" si="48"/>
        <v>78.821428571428569</v>
      </c>
      <c r="G783" t="s">
        <v>74</v>
      </c>
      <c r="H783" s="5">
        <f t="shared" si="49"/>
        <v>0.50735632183908042</v>
      </c>
      <c r="I783">
        <v>56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 s="6">
        <v>5100</v>
      </c>
      <c r="E784" s="6">
        <v>10981</v>
      </c>
      <c r="F784" s="6">
        <f t="shared" si="48"/>
        <v>68.204968944099377</v>
      </c>
      <c r="G784" t="s">
        <v>20</v>
      </c>
      <c r="H784" s="5">
        <f t="shared" si="49"/>
        <v>2.153137254901961</v>
      </c>
      <c r="I784">
        <v>161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 s="6">
        <v>7400</v>
      </c>
      <c r="E785" s="6">
        <v>10451</v>
      </c>
      <c r="F785" s="6">
        <f t="shared" si="48"/>
        <v>75.731884057971016</v>
      </c>
      <c r="G785" t="s">
        <v>20</v>
      </c>
      <c r="H785" s="5">
        <f t="shared" si="49"/>
        <v>1.4122972972972974</v>
      </c>
      <c r="I785">
        <v>138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 s="6">
        <v>88900</v>
      </c>
      <c r="E786" s="6">
        <v>102535</v>
      </c>
      <c r="F786" s="6">
        <f t="shared" si="48"/>
        <v>30.996070133010882</v>
      </c>
      <c r="G786" t="s">
        <v>20</v>
      </c>
      <c r="H786" s="5">
        <f t="shared" si="49"/>
        <v>1.1533745781777278</v>
      </c>
      <c r="I786">
        <v>3308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 s="6">
        <v>6700</v>
      </c>
      <c r="E787" s="6">
        <v>12939</v>
      </c>
      <c r="F787" s="6">
        <f t="shared" si="48"/>
        <v>101.88188976377953</v>
      </c>
      <c r="G787" t="s">
        <v>20</v>
      </c>
      <c r="H787" s="5">
        <f t="shared" si="49"/>
        <v>1.9311940298507462</v>
      </c>
      <c r="I787">
        <v>127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 s="6">
        <v>1500</v>
      </c>
      <c r="E788" s="6">
        <v>10946</v>
      </c>
      <c r="F788" s="6">
        <f t="shared" si="48"/>
        <v>52.879227053140099</v>
      </c>
      <c r="G788" t="s">
        <v>20</v>
      </c>
      <c r="H788" s="5">
        <f t="shared" si="49"/>
        <v>7.2973333333333334</v>
      </c>
      <c r="I788">
        <v>207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 s="6">
        <v>61200</v>
      </c>
      <c r="E789" s="6">
        <v>60994</v>
      </c>
      <c r="F789" s="6">
        <f t="shared" si="48"/>
        <v>71.005820721769496</v>
      </c>
      <c r="G789" t="s">
        <v>14</v>
      </c>
      <c r="H789" s="5">
        <f t="shared" si="49"/>
        <v>0.99663398692810456</v>
      </c>
      <c r="I789">
        <v>859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 s="6">
        <v>3600</v>
      </c>
      <c r="E790" s="6">
        <v>3174</v>
      </c>
      <c r="F790" s="6">
        <f t="shared" si="48"/>
        <v>102.38709677419355</v>
      </c>
      <c r="G790" t="s">
        <v>47</v>
      </c>
      <c r="H790" s="5">
        <f t="shared" si="49"/>
        <v>0.88166666666666671</v>
      </c>
      <c r="I790">
        <v>31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 s="6">
        <v>9000</v>
      </c>
      <c r="E791" s="6">
        <v>3351</v>
      </c>
      <c r="F791" s="6">
        <f t="shared" si="48"/>
        <v>74.466666666666669</v>
      </c>
      <c r="G791" t="s">
        <v>14</v>
      </c>
      <c r="H791" s="5">
        <f t="shared" si="49"/>
        <v>0.37233333333333335</v>
      </c>
      <c r="I791">
        <v>45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 s="6">
        <v>185900</v>
      </c>
      <c r="E792" s="6">
        <v>56774</v>
      </c>
      <c r="F792" s="6">
        <f t="shared" si="48"/>
        <v>51.009883198562441</v>
      </c>
      <c r="G792" t="s">
        <v>74</v>
      </c>
      <c r="H792" s="5">
        <f t="shared" si="49"/>
        <v>0.30540075309306081</v>
      </c>
      <c r="I792">
        <v>1113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 s="6">
        <v>2100</v>
      </c>
      <c r="E793" s="6">
        <v>540</v>
      </c>
      <c r="F793" s="6">
        <f t="shared" si="48"/>
        <v>90</v>
      </c>
      <c r="G793" t="s">
        <v>14</v>
      </c>
      <c r="H793" s="5">
        <f t="shared" si="49"/>
        <v>0.25714285714285712</v>
      </c>
      <c r="I793">
        <v>6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 s="6">
        <v>2000</v>
      </c>
      <c r="E794" s="6">
        <v>680</v>
      </c>
      <c r="F794" s="6">
        <f t="shared" si="48"/>
        <v>97.142857142857139</v>
      </c>
      <c r="G794" t="s">
        <v>14</v>
      </c>
      <c r="H794" s="5">
        <f t="shared" si="49"/>
        <v>0.34</v>
      </c>
      <c r="I794">
        <v>7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 s="6">
        <v>1100</v>
      </c>
      <c r="E795" s="6">
        <v>13045</v>
      </c>
      <c r="F795" s="6">
        <f t="shared" si="48"/>
        <v>72.071823204419886</v>
      </c>
      <c r="G795" t="s">
        <v>20</v>
      </c>
      <c r="H795" s="5">
        <f t="shared" si="49"/>
        <v>11.859090909090909</v>
      </c>
      <c r="I795">
        <v>181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 s="6">
        <v>6600</v>
      </c>
      <c r="E796" s="6">
        <v>8276</v>
      </c>
      <c r="F796" s="6">
        <f t="shared" si="48"/>
        <v>75.236363636363635</v>
      </c>
      <c r="G796" t="s">
        <v>20</v>
      </c>
      <c r="H796" s="5">
        <f t="shared" si="49"/>
        <v>1.2539393939393939</v>
      </c>
      <c r="I796">
        <v>110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 s="6">
        <v>7100</v>
      </c>
      <c r="E797" s="6">
        <v>1022</v>
      </c>
      <c r="F797" s="6">
        <f t="shared" si="48"/>
        <v>32.967741935483872</v>
      </c>
      <c r="G797" t="s">
        <v>14</v>
      </c>
      <c r="H797" s="5">
        <f t="shared" si="49"/>
        <v>0.14394366197183098</v>
      </c>
      <c r="I797">
        <v>31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 s="6">
        <v>7800</v>
      </c>
      <c r="E798" s="6">
        <v>4275</v>
      </c>
      <c r="F798" s="6">
        <f t="shared" si="48"/>
        <v>54.807692307692307</v>
      </c>
      <c r="G798" t="s">
        <v>14</v>
      </c>
      <c r="H798" s="5">
        <f t="shared" si="49"/>
        <v>0.54807692307692313</v>
      </c>
      <c r="I798">
        <v>78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 s="6">
        <v>7600</v>
      </c>
      <c r="E799" s="6">
        <v>8332</v>
      </c>
      <c r="F799" s="6">
        <f t="shared" si="48"/>
        <v>45.037837837837834</v>
      </c>
      <c r="G799" t="s">
        <v>20</v>
      </c>
      <c r="H799" s="5">
        <f t="shared" si="49"/>
        <v>1.0963157894736841</v>
      </c>
      <c r="I799">
        <v>185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 s="6">
        <v>3400</v>
      </c>
      <c r="E800" s="6">
        <v>6408</v>
      </c>
      <c r="F800" s="6">
        <f t="shared" si="48"/>
        <v>52.958677685950413</v>
      </c>
      <c r="G800" t="s">
        <v>20</v>
      </c>
      <c r="H800" s="5">
        <f t="shared" si="49"/>
        <v>1.8847058823529412</v>
      </c>
      <c r="I800">
        <v>121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 s="6">
        <v>84500</v>
      </c>
      <c r="E801" s="6">
        <v>73522</v>
      </c>
      <c r="F801" s="6">
        <f t="shared" si="48"/>
        <v>60.017959183673469</v>
      </c>
      <c r="G801" t="s">
        <v>14</v>
      </c>
      <c r="H801" s="5">
        <f t="shared" si="49"/>
        <v>0.87008284023668636</v>
      </c>
      <c r="I801">
        <v>1225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 s="6">
        <v>100</v>
      </c>
      <c r="E802" s="6">
        <v>1</v>
      </c>
      <c r="F802" s="6">
        <f t="shared" si="48"/>
        <v>1</v>
      </c>
      <c r="G802" t="s">
        <v>14</v>
      </c>
      <c r="H802" s="5">
        <f t="shared" si="49"/>
        <v>0.01</v>
      </c>
      <c r="I802"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 s="6">
        <v>2300</v>
      </c>
      <c r="E803" s="6">
        <v>4667</v>
      </c>
      <c r="F803" s="6">
        <f t="shared" si="48"/>
        <v>44.028301886792455</v>
      </c>
      <c r="G803" t="s">
        <v>20</v>
      </c>
      <c r="H803" s="5">
        <f t="shared" si="49"/>
        <v>2.0291304347826089</v>
      </c>
      <c r="I803">
        <v>106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 s="6">
        <v>6200</v>
      </c>
      <c r="E804" s="6">
        <v>12216</v>
      </c>
      <c r="F804" s="6">
        <f t="shared" si="48"/>
        <v>86.028169014084511</v>
      </c>
      <c r="G804" t="s">
        <v>20</v>
      </c>
      <c r="H804" s="5">
        <f t="shared" si="49"/>
        <v>1.9703225806451612</v>
      </c>
      <c r="I804">
        <v>142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 s="6">
        <v>6100</v>
      </c>
      <c r="E805" s="6">
        <v>6527</v>
      </c>
      <c r="F805" s="6">
        <f t="shared" si="48"/>
        <v>28.012875536480685</v>
      </c>
      <c r="G805" t="s">
        <v>20</v>
      </c>
      <c r="H805" s="5">
        <f t="shared" si="49"/>
        <v>1.07</v>
      </c>
      <c r="I805">
        <v>233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 s="6">
        <v>2600</v>
      </c>
      <c r="E806" s="6">
        <v>6987</v>
      </c>
      <c r="F806" s="6">
        <f t="shared" si="48"/>
        <v>32.050458715596328</v>
      </c>
      <c r="G806" t="s">
        <v>20</v>
      </c>
      <c r="H806" s="5">
        <f t="shared" si="49"/>
        <v>2.6873076923076922</v>
      </c>
      <c r="I806">
        <v>218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 s="6">
        <v>9700</v>
      </c>
      <c r="E807" s="6">
        <v>4932</v>
      </c>
      <c r="F807" s="6">
        <f t="shared" si="48"/>
        <v>73.611940298507463</v>
      </c>
      <c r="G807" t="s">
        <v>14</v>
      </c>
      <c r="H807" s="5">
        <f t="shared" si="49"/>
        <v>0.50845360824742269</v>
      </c>
      <c r="I807">
        <v>67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 s="6">
        <v>700</v>
      </c>
      <c r="E808" s="6">
        <v>8262</v>
      </c>
      <c r="F808" s="6">
        <f t="shared" si="48"/>
        <v>108.71052631578948</v>
      </c>
      <c r="G808" t="s">
        <v>20</v>
      </c>
      <c r="H808" s="5">
        <f t="shared" si="49"/>
        <v>11.802857142857142</v>
      </c>
      <c r="I808">
        <v>76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 s="6">
        <v>700</v>
      </c>
      <c r="E809" s="6">
        <v>1848</v>
      </c>
      <c r="F809" s="6">
        <f t="shared" si="48"/>
        <v>42.97674418604651</v>
      </c>
      <c r="G809" t="s">
        <v>20</v>
      </c>
      <c r="H809" s="5">
        <f t="shared" si="49"/>
        <v>2.64</v>
      </c>
      <c r="I809">
        <v>43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 s="6">
        <v>5200</v>
      </c>
      <c r="E810" s="6">
        <v>1583</v>
      </c>
      <c r="F810" s="6">
        <f t="shared" si="48"/>
        <v>83.315789473684205</v>
      </c>
      <c r="G810" t="s">
        <v>14</v>
      </c>
      <c r="H810" s="5">
        <f t="shared" si="49"/>
        <v>0.30442307692307691</v>
      </c>
      <c r="I810">
        <v>19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 s="6">
        <v>140800</v>
      </c>
      <c r="E811" s="6">
        <v>88536</v>
      </c>
      <c r="F811" s="6">
        <f t="shared" si="48"/>
        <v>42</v>
      </c>
      <c r="G811" t="s">
        <v>14</v>
      </c>
      <c r="H811" s="5">
        <f t="shared" si="49"/>
        <v>0.62880681818181816</v>
      </c>
      <c r="I811">
        <v>2108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 s="6">
        <v>6400</v>
      </c>
      <c r="E812" s="6">
        <v>12360</v>
      </c>
      <c r="F812" s="6">
        <f t="shared" si="48"/>
        <v>55.927601809954751</v>
      </c>
      <c r="G812" t="s">
        <v>20</v>
      </c>
      <c r="H812" s="5">
        <f t="shared" si="49"/>
        <v>1.9312499999999999</v>
      </c>
      <c r="I812">
        <v>221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 s="6">
        <v>92500</v>
      </c>
      <c r="E813" s="6">
        <v>71320</v>
      </c>
      <c r="F813" s="6">
        <f t="shared" si="48"/>
        <v>105.03681885125184</v>
      </c>
      <c r="G813" t="s">
        <v>14</v>
      </c>
      <c r="H813" s="5">
        <f t="shared" si="49"/>
        <v>0.77102702702702708</v>
      </c>
      <c r="I813">
        <v>679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 s="6">
        <v>59700</v>
      </c>
      <c r="E814" s="6">
        <v>134640</v>
      </c>
      <c r="F814" s="6">
        <f t="shared" si="48"/>
        <v>48</v>
      </c>
      <c r="G814" t="s">
        <v>20</v>
      </c>
      <c r="H814" s="5">
        <f t="shared" si="49"/>
        <v>2.2552763819095478</v>
      </c>
      <c r="I814">
        <v>2805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 s="6">
        <v>3200</v>
      </c>
      <c r="E815" s="6">
        <v>7661</v>
      </c>
      <c r="F815" s="6">
        <f t="shared" si="48"/>
        <v>112.66176470588235</v>
      </c>
      <c r="G815" t="s">
        <v>20</v>
      </c>
      <c r="H815" s="5">
        <f t="shared" si="49"/>
        <v>2.3940625</v>
      </c>
      <c r="I815">
        <v>68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 s="6">
        <v>3200</v>
      </c>
      <c r="E816" s="6">
        <v>2950</v>
      </c>
      <c r="F816" s="6">
        <f t="shared" si="48"/>
        <v>81.944444444444443</v>
      </c>
      <c r="G816" t="s">
        <v>14</v>
      </c>
      <c r="H816" s="5">
        <f t="shared" si="49"/>
        <v>0.921875</v>
      </c>
      <c r="I816">
        <v>36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 s="6">
        <v>9000</v>
      </c>
      <c r="E817" s="6">
        <v>11721</v>
      </c>
      <c r="F817" s="6">
        <f t="shared" si="48"/>
        <v>64.049180327868854</v>
      </c>
      <c r="G817" t="s">
        <v>20</v>
      </c>
      <c r="H817" s="5">
        <f t="shared" si="49"/>
        <v>1.3023333333333333</v>
      </c>
      <c r="I817">
        <v>183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 s="6">
        <v>2300</v>
      </c>
      <c r="E818" s="6">
        <v>14150</v>
      </c>
      <c r="F818" s="6">
        <f t="shared" si="48"/>
        <v>106.39097744360902</v>
      </c>
      <c r="G818" t="s">
        <v>20</v>
      </c>
      <c r="H818" s="5">
        <f t="shared" si="49"/>
        <v>6.1521739130434785</v>
      </c>
      <c r="I818">
        <v>133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 s="6">
        <v>51300</v>
      </c>
      <c r="E819" s="6">
        <v>189192</v>
      </c>
      <c r="F819" s="6">
        <f t="shared" si="48"/>
        <v>76.011249497790274</v>
      </c>
      <c r="G819" t="s">
        <v>20</v>
      </c>
      <c r="H819" s="5">
        <f t="shared" si="49"/>
        <v>3.687953216374269</v>
      </c>
      <c r="I819">
        <v>2489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 s="6">
        <v>700</v>
      </c>
      <c r="E820" s="6">
        <v>7664</v>
      </c>
      <c r="F820" s="6">
        <f t="shared" si="48"/>
        <v>111.07246376811594</v>
      </c>
      <c r="G820" t="s">
        <v>20</v>
      </c>
      <c r="H820" s="5">
        <f t="shared" si="49"/>
        <v>10.948571428571428</v>
      </c>
      <c r="I820">
        <v>69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 s="6">
        <v>8900</v>
      </c>
      <c r="E821" s="6">
        <v>4509</v>
      </c>
      <c r="F821" s="6">
        <f t="shared" si="48"/>
        <v>95.936170212765958</v>
      </c>
      <c r="G821" t="s">
        <v>14</v>
      </c>
      <c r="H821" s="5">
        <f t="shared" si="49"/>
        <v>0.50662921348314605</v>
      </c>
      <c r="I821">
        <v>47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 s="6">
        <v>1500</v>
      </c>
      <c r="E822" s="6">
        <v>12009</v>
      </c>
      <c r="F822" s="6">
        <f t="shared" si="48"/>
        <v>43.043010752688176</v>
      </c>
      <c r="G822" t="s">
        <v>20</v>
      </c>
      <c r="H822" s="5">
        <f t="shared" si="49"/>
        <v>8.0060000000000002</v>
      </c>
      <c r="I822">
        <v>279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 s="6">
        <v>4900</v>
      </c>
      <c r="E823" s="6">
        <v>14273</v>
      </c>
      <c r="F823" s="6">
        <f t="shared" si="48"/>
        <v>67.966666666666669</v>
      </c>
      <c r="G823" t="s">
        <v>20</v>
      </c>
      <c r="H823" s="5">
        <f t="shared" si="49"/>
        <v>2.9128571428571428</v>
      </c>
      <c r="I823">
        <v>210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 s="6">
        <v>54000</v>
      </c>
      <c r="E824" s="6">
        <v>188982</v>
      </c>
      <c r="F824" s="6">
        <f t="shared" si="48"/>
        <v>89.991428571428571</v>
      </c>
      <c r="G824" t="s">
        <v>20</v>
      </c>
      <c r="H824" s="5">
        <f t="shared" si="49"/>
        <v>3.4996666666666667</v>
      </c>
      <c r="I824">
        <v>2100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 s="6">
        <v>4100</v>
      </c>
      <c r="E825" s="6">
        <v>14640</v>
      </c>
      <c r="F825" s="6">
        <f t="shared" si="48"/>
        <v>58.095238095238095</v>
      </c>
      <c r="G825" t="s">
        <v>20</v>
      </c>
      <c r="H825" s="5">
        <f t="shared" si="49"/>
        <v>3.5707317073170732</v>
      </c>
      <c r="I825">
        <v>252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 s="6">
        <v>85000</v>
      </c>
      <c r="E826" s="6">
        <v>107516</v>
      </c>
      <c r="F826" s="6">
        <f t="shared" si="48"/>
        <v>83.996875000000003</v>
      </c>
      <c r="G826" t="s">
        <v>20</v>
      </c>
      <c r="H826" s="5">
        <f t="shared" si="49"/>
        <v>1.2648941176470587</v>
      </c>
      <c r="I826">
        <v>1280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 s="6">
        <v>3600</v>
      </c>
      <c r="E827" s="6">
        <v>13950</v>
      </c>
      <c r="F827" s="6">
        <f t="shared" si="48"/>
        <v>88.853503184713375</v>
      </c>
      <c r="G827" t="s">
        <v>20</v>
      </c>
      <c r="H827" s="5">
        <f t="shared" si="49"/>
        <v>3.875</v>
      </c>
      <c r="I827">
        <v>157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 s="6">
        <v>2800</v>
      </c>
      <c r="E828" s="6">
        <v>12797</v>
      </c>
      <c r="F828" s="6">
        <f t="shared" si="48"/>
        <v>65.963917525773198</v>
      </c>
      <c r="G828" t="s">
        <v>20</v>
      </c>
      <c r="H828" s="5">
        <f t="shared" si="49"/>
        <v>4.5703571428571426</v>
      </c>
      <c r="I828">
        <v>194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 s="6">
        <v>2300</v>
      </c>
      <c r="E829" s="6">
        <v>6134</v>
      </c>
      <c r="F829" s="6">
        <f t="shared" si="48"/>
        <v>74.804878048780495</v>
      </c>
      <c r="G829" t="s">
        <v>20</v>
      </c>
      <c r="H829" s="5">
        <f t="shared" si="49"/>
        <v>2.6669565217391304</v>
      </c>
      <c r="I829">
        <v>82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 s="6">
        <v>7100</v>
      </c>
      <c r="E830" s="6">
        <v>4899</v>
      </c>
      <c r="F830" s="6">
        <f t="shared" si="48"/>
        <v>69.98571428571428</v>
      </c>
      <c r="G830" t="s">
        <v>14</v>
      </c>
      <c r="H830" s="5">
        <f t="shared" si="49"/>
        <v>0.69</v>
      </c>
      <c r="I830">
        <v>70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 s="6">
        <v>9600</v>
      </c>
      <c r="E831" s="6">
        <v>4929</v>
      </c>
      <c r="F831" s="6">
        <f t="shared" si="48"/>
        <v>32.006493506493506</v>
      </c>
      <c r="G831" t="s">
        <v>14</v>
      </c>
      <c r="H831" s="5">
        <f t="shared" si="49"/>
        <v>0.51343749999999999</v>
      </c>
      <c r="I831">
        <v>154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 s="6">
        <v>121600</v>
      </c>
      <c r="E832" s="6">
        <v>1424</v>
      </c>
      <c r="F832" s="6">
        <f t="shared" si="48"/>
        <v>64.727272727272734</v>
      </c>
      <c r="G832" t="s">
        <v>14</v>
      </c>
      <c r="H832" s="5">
        <f t="shared" si="49"/>
        <v>1.1710526315789473E-2</v>
      </c>
      <c r="I832">
        <v>22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 s="6">
        <v>97100</v>
      </c>
      <c r="E833" s="6">
        <v>105817</v>
      </c>
      <c r="F833" s="6">
        <f t="shared" si="48"/>
        <v>24.998110087408456</v>
      </c>
      <c r="G833" t="s">
        <v>20</v>
      </c>
      <c r="H833" s="5">
        <f t="shared" si="49"/>
        <v>1.089773429454171</v>
      </c>
      <c r="I833">
        <v>4233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 s="6">
        <v>43200</v>
      </c>
      <c r="E834" s="6">
        <v>136156</v>
      </c>
      <c r="F834" s="6">
        <f t="shared" si="48"/>
        <v>104.97764070932922</v>
      </c>
      <c r="G834" t="s">
        <v>20</v>
      </c>
      <c r="H834" s="5">
        <f t="shared" si="49"/>
        <v>3.1517592592592591</v>
      </c>
      <c r="I834">
        <v>1297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 s="6">
        <v>6800</v>
      </c>
      <c r="E835" s="6">
        <v>10723</v>
      </c>
      <c r="F835" s="6">
        <f t="shared" ref="F835:F898" si="52">(E835/I835)</f>
        <v>64.987878787878785</v>
      </c>
      <c r="G835" t="s">
        <v>20</v>
      </c>
      <c r="H835" s="5">
        <f t="shared" ref="H835:H898" si="53">(E835/D835)</f>
        <v>1.5769117647058823</v>
      </c>
      <c r="I835">
        <v>165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 s="6">
        <v>7300</v>
      </c>
      <c r="E836" s="6">
        <v>11228</v>
      </c>
      <c r="F836" s="6">
        <f t="shared" si="52"/>
        <v>94.352941176470594</v>
      </c>
      <c r="G836" t="s">
        <v>20</v>
      </c>
      <c r="H836" s="5">
        <f t="shared" si="53"/>
        <v>1.5380821917808218</v>
      </c>
      <c r="I836">
        <v>119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 s="6">
        <v>86200</v>
      </c>
      <c r="E837" s="6">
        <v>77355</v>
      </c>
      <c r="F837" s="6">
        <f t="shared" si="52"/>
        <v>44.001706484641637</v>
      </c>
      <c r="G837" t="s">
        <v>14</v>
      </c>
      <c r="H837" s="5">
        <f t="shared" si="53"/>
        <v>0.89738979118329465</v>
      </c>
      <c r="I837">
        <v>1758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 s="6">
        <v>8100</v>
      </c>
      <c r="E838" s="6">
        <v>6086</v>
      </c>
      <c r="F838" s="6">
        <f t="shared" si="52"/>
        <v>64.744680851063833</v>
      </c>
      <c r="G838" t="s">
        <v>14</v>
      </c>
      <c r="H838" s="5">
        <f t="shared" si="53"/>
        <v>0.75135802469135804</v>
      </c>
      <c r="I838">
        <v>94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 s="6">
        <v>17700</v>
      </c>
      <c r="E839" s="6">
        <v>150960</v>
      </c>
      <c r="F839" s="6">
        <f t="shared" si="52"/>
        <v>84.00667779632721</v>
      </c>
      <c r="G839" t="s">
        <v>20</v>
      </c>
      <c r="H839" s="5">
        <f t="shared" si="53"/>
        <v>8.5288135593220336</v>
      </c>
      <c r="I839">
        <v>1797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 s="6">
        <v>6400</v>
      </c>
      <c r="E840" s="6">
        <v>8890</v>
      </c>
      <c r="F840" s="6">
        <f t="shared" si="52"/>
        <v>34.061302681992338</v>
      </c>
      <c r="G840" t="s">
        <v>20</v>
      </c>
      <c r="H840" s="5">
        <f t="shared" si="53"/>
        <v>1.3890625000000001</v>
      </c>
      <c r="I840">
        <v>261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 s="6">
        <v>7700</v>
      </c>
      <c r="E841" s="6">
        <v>14644</v>
      </c>
      <c r="F841" s="6">
        <f t="shared" si="52"/>
        <v>93.273885350318466</v>
      </c>
      <c r="G841" t="s">
        <v>20</v>
      </c>
      <c r="H841" s="5">
        <f t="shared" si="53"/>
        <v>1.9018181818181819</v>
      </c>
      <c r="I841">
        <v>157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 s="6">
        <v>116300</v>
      </c>
      <c r="E842" s="6">
        <v>116583</v>
      </c>
      <c r="F842" s="6">
        <f t="shared" si="52"/>
        <v>32.998301726577978</v>
      </c>
      <c r="G842" t="s">
        <v>20</v>
      </c>
      <c r="H842" s="5">
        <f t="shared" si="53"/>
        <v>1.0024333619948409</v>
      </c>
      <c r="I842">
        <v>3533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 s="6">
        <v>9100</v>
      </c>
      <c r="E843" s="6">
        <v>12991</v>
      </c>
      <c r="F843" s="6">
        <f t="shared" si="52"/>
        <v>83.812903225806451</v>
      </c>
      <c r="G843" t="s">
        <v>20</v>
      </c>
      <c r="H843" s="5">
        <f t="shared" si="53"/>
        <v>1.4275824175824177</v>
      </c>
      <c r="I843">
        <v>155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 s="6">
        <v>1500</v>
      </c>
      <c r="E844" s="6">
        <v>8447</v>
      </c>
      <c r="F844" s="6">
        <f t="shared" si="52"/>
        <v>63.992424242424242</v>
      </c>
      <c r="G844" t="s">
        <v>20</v>
      </c>
      <c r="H844" s="5">
        <f t="shared" si="53"/>
        <v>5.6313333333333331</v>
      </c>
      <c r="I844">
        <v>132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 s="6">
        <v>8800</v>
      </c>
      <c r="E845" s="6">
        <v>2703</v>
      </c>
      <c r="F845" s="6">
        <f t="shared" si="52"/>
        <v>81.909090909090907</v>
      </c>
      <c r="G845" t="s">
        <v>14</v>
      </c>
      <c r="H845" s="5">
        <f t="shared" si="53"/>
        <v>0.30715909090909088</v>
      </c>
      <c r="I845">
        <v>33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 s="6">
        <v>8800</v>
      </c>
      <c r="E846" s="6">
        <v>8747</v>
      </c>
      <c r="F846" s="6">
        <f t="shared" si="52"/>
        <v>93.053191489361708</v>
      </c>
      <c r="G846" t="s">
        <v>74</v>
      </c>
      <c r="H846" s="5">
        <f t="shared" si="53"/>
        <v>0.99397727272727276</v>
      </c>
      <c r="I846">
        <v>94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 s="6">
        <v>69900</v>
      </c>
      <c r="E847" s="6">
        <v>138087</v>
      </c>
      <c r="F847" s="6">
        <f t="shared" si="52"/>
        <v>101.98449039881831</v>
      </c>
      <c r="G847" t="s">
        <v>20</v>
      </c>
      <c r="H847" s="5">
        <f t="shared" si="53"/>
        <v>1.9754935622317598</v>
      </c>
      <c r="I847">
        <v>1354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 s="6">
        <v>1000</v>
      </c>
      <c r="E848" s="6">
        <v>5085</v>
      </c>
      <c r="F848" s="6">
        <f t="shared" si="52"/>
        <v>105.9375</v>
      </c>
      <c r="G848" t="s">
        <v>20</v>
      </c>
      <c r="H848" s="5">
        <f t="shared" si="53"/>
        <v>5.085</v>
      </c>
      <c r="I848">
        <v>48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 s="6">
        <v>4700</v>
      </c>
      <c r="E849" s="6">
        <v>11174</v>
      </c>
      <c r="F849" s="6">
        <f t="shared" si="52"/>
        <v>101.58181818181818</v>
      </c>
      <c r="G849" t="s">
        <v>20</v>
      </c>
      <c r="H849" s="5">
        <f t="shared" si="53"/>
        <v>2.3774468085106384</v>
      </c>
      <c r="I849">
        <v>110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 s="6">
        <v>3200</v>
      </c>
      <c r="E850" s="6">
        <v>10831</v>
      </c>
      <c r="F850" s="6">
        <f t="shared" si="52"/>
        <v>62.970930232558139</v>
      </c>
      <c r="G850" t="s">
        <v>20</v>
      </c>
      <c r="H850" s="5">
        <f t="shared" si="53"/>
        <v>3.3846875000000001</v>
      </c>
      <c r="I850">
        <v>172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 s="6">
        <v>6700</v>
      </c>
      <c r="E851" s="6">
        <v>8917</v>
      </c>
      <c r="F851" s="6">
        <f t="shared" si="52"/>
        <v>29.045602605863191</v>
      </c>
      <c r="G851" t="s">
        <v>20</v>
      </c>
      <c r="H851" s="5">
        <f t="shared" si="53"/>
        <v>1.3308955223880596</v>
      </c>
      <c r="I851">
        <v>307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 s="6">
        <v>100</v>
      </c>
      <c r="E852" s="6">
        <v>1</v>
      </c>
      <c r="F852" s="6">
        <f t="shared" si="52"/>
        <v>1</v>
      </c>
      <c r="G852" t="s">
        <v>14</v>
      </c>
      <c r="H852" s="5">
        <f t="shared" si="53"/>
        <v>0.01</v>
      </c>
      <c r="I852"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 s="6">
        <v>6000</v>
      </c>
      <c r="E853" s="6">
        <v>12468</v>
      </c>
      <c r="F853" s="6">
        <f t="shared" si="52"/>
        <v>77.924999999999997</v>
      </c>
      <c r="G853" t="s">
        <v>20</v>
      </c>
      <c r="H853" s="5">
        <f t="shared" si="53"/>
        <v>2.0779999999999998</v>
      </c>
      <c r="I853">
        <v>160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 s="6">
        <v>4900</v>
      </c>
      <c r="E854" s="6">
        <v>2505</v>
      </c>
      <c r="F854" s="6">
        <f t="shared" si="52"/>
        <v>80.806451612903231</v>
      </c>
      <c r="G854" t="s">
        <v>14</v>
      </c>
      <c r="H854" s="5">
        <f t="shared" si="53"/>
        <v>0.51122448979591839</v>
      </c>
      <c r="I854">
        <v>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 s="6">
        <v>17100</v>
      </c>
      <c r="E855" s="6">
        <v>111502</v>
      </c>
      <c r="F855" s="6">
        <f t="shared" si="52"/>
        <v>76.006816632583508</v>
      </c>
      <c r="G855" t="s">
        <v>20</v>
      </c>
      <c r="H855" s="5">
        <f t="shared" si="53"/>
        <v>6.5205847953216374</v>
      </c>
      <c r="I855">
        <v>1467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 s="6">
        <v>171000</v>
      </c>
      <c r="E856" s="6">
        <v>194309</v>
      </c>
      <c r="F856" s="6">
        <f t="shared" si="52"/>
        <v>72.993613824192337</v>
      </c>
      <c r="G856" t="s">
        <v>20</v>
      </c>
      <c r="H856" s="5">
        <f t="shared" si="53"/>
        <v>1.1363099415204678</v>
      </c>
      <c r="I856">
        <v>2662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 s="6">
        <v>23400</v>
      </c>
      <c r="E857" s="6">
        <v>23956</v>
      </c>
      <c r="F857" s="6">
        <f t="shared" si="52"/>
        <v>53</v>
      </c>
      <c r="G857" t="s">
        <v>20</v>
      </c>
      <c r="H857" s="5">
        <f t="shared" si="53"/>
        <v>1.0237606837606839</v>
      </c>
      <c r="I857">
        <v>452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 s="6">
        <v>2400</v>
      </c>
      <c r="E858" s="6">
        <v>8558</v>
      </c>
      <c r="F858" s="6">
        <f t="shared" si="52"/>
        <v>54.164556962025316</v>
      </c>
      <c r="G858" t="s">
        <v>20</v>
      </c>
      <c r="H858" s="5">
        <f t="shared" si="53"/>
        <v>3.5658333333333334</v>
      </c>
      <c r="I858">
        <v>158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 s="6">
        <v>5300</v>
      </c>
      <c r="E859" s="6">
        <v>7413</v>
      </c>
      <c r="F859" s="6">
        <f t="shared" si="52"/>
        <v>32.946666666666665</v>
      </c>
      <c r="G859" t="s">
        <v>20</v>
      </c>
      <c r="H859" s="5">
        <f t="shared" si="53"/>
        <v>1.3986792452830188</v>
      </c>
      <c r="I859">
        <v>225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 s="6">
        <v>4000</v>
      </c>
      <c r="E860" s="6">
        <v>2778</v>
      </c>
      <c r="F860" s="6">
        <f t="shared" si="52"/>
        <v>79.371428571428567</v>
      </c>
      <c r="G860" t="s">
        <v>14</v>
      </c>
      <c r="H860" s="5">
        <f t="shared" si="53"/>
        <v>0.69450000000000001</v>
      </c>
      <c r="I860">
        <v>35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 s="6">
        <v>7300</v>
      </c>
      <c r="E861" s="6">
        <v>2594</v>
      </c>
      <c r="F861" s="6">
        <f t="shared" si="52"/>
        <v>41.174603174603178</v>
      </c>
      <c r="G861" t="s">
        <v>14</v>
      </c>
      <c r="H861" s="5">
        <f t="shared" si="53"/>
        <v>0.35534246575342465</v>
      </c>
      <c r="I861">
        <v>63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 s="6">
        <v>2000</v>
      </c>
      <c r="E862" s="6">
        <v>5033</v>
      </c>
      <c r="F862" s="6">
        <f t="shared" si="52"/>
        <v>77.430769230769229</v>
      </c>
      <c r="G862" t="s">
        <v>20</v>
      </c>
      <c r="H862" s="5">
        <f t="shared" si="53"/>
        <v>2.5165000000000002</v>
      </c>
      <c r="I862">
        <v>65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 s="6">
        <v>8800</v>
      </c>
      <c r="E863" s="6">
        <v>9317</v>
      </c>
      <c r="F863" s="6">
        <f t="shared" si="52"/>
        <v>57.159509202453989</v>
      </c>
      <c r="G863" t="s">
        <v>20</v>
      </c>
      <c r="H863" s="5">
        <f t="shared" si="53"/>
        <v>1.0587500000000001</v>
      </c>
      <c r="I863">
        <v>163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 s="6">
        <v>3500</v>
      </c>
      <c r="E864" s="6">
        <v>6560</v>
      </c>
      <c r="F864" s="6">
        <f t="shared" si="52"/>
        <v>77.17647058823529</v>
      </c>
      <c r="G864" t="s">
        <v>20</v>
      </c>
      <c r="H864" s="5">
        <f t="shared" si="53"/>
        <v>1.8742857142857143</v>
      </c>
      <c r="I864">
        <v>85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 s="6">
        <v>1400</v>
      </c>
      <c r="E865" s="6">
        <v>5415</v>
      </c>
      <c r="F865" s="6">
        <f t="shared" si="52"/>
        <v>24.953917050691246</v>
      </c>
      <c r="G865" t="s">
        <v>20</v>
      </c>
      <c r="H865" s="5">
        <f t="shared" si="53"/>
        <v>3.8678571428571429</v>
      </c>
      <c r="I865">
        <v>217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 s="6">
        <v>4200</v>
      </c>
      <c r="E866" s="6">
        <v>14577</v>
      </c>
      <c r="F866" s="6">
        <f t="shared" si="52"/>
        <v>97.18</v>
      </c>
      <c r="G866" t="s">
        <v>20</v>
      </c>
      <c r="H866" s="5">
        <f t="shared" si="53"/>
        <v>3.4707142857142856</v>
      </c>
      <c r="I866">
        <v>150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 s="6">
        <v>81000</v>
      </c>
      <c r="E867" s="6">
        <v>150515</v>
      </c>
      <c r="F867" s="6">
        <f t="shared" si="52"/>
        <v>46.000916870415651</v>
      </c>
      <c r="G867" t="s">
        <v>20</v>
      </c>
      <c r="H867" s="5">
        <f t="shared" si="53"/>
        <v>1.8582098765432098</v>
      </c>
      <c r="I867">
        <v>3272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 s="6">
        <v>182800</v>
      </c>
      <c r="E868" s="6">
        <v>79045</v>
      </c>
      <c r="F868" s="6">
        <f t="shared" si="52"/>
        <v>88.023385300668153</v>
      </c>
      <c r="G868" t="s">
        <v>74</v>
      </c>
      <c r="H868" s="5">
        <f t="shared" si="53"/>
        <v>0.43241247264770238</v>
      </c>
      <c r="I868">
        <v>898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 s="6">
        <v>4800</v>
      </c>
      <c r="E869" s="6">
        <v>7797</v>
      </c>
      <c r="F869" s="6">
        <f t="shared" si="52"/>
        <v>25.99</v>
      </c>
      <c r="G869" t="s">
        <v>20</v>
      </c>
      <c r="H869" s="5">
        <f t="shared" si="53"/>
        <v>1.6243749999999999</v>
      </c>
      <c r="I869">
        <v>300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 s="6">
        <v>7000</v>
      </c>
      <c r="E870" s="6">
        <v>12939</v>
      </c>
      <c r="F870" s="6">
        <f t="shared" si="52"/>
        <v>102.69047619047619</v>
      </c>
      <c r="G870" t="s">
        <v>20</v>
      </c>
      <c r="H870" s="5">
        <f t="shared" si="53"/>
        <v>1.8484285714285715</v>
      </c>
      <c r="I870">
        <v>126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 s="6">
        <v>161900</v>
      </c>
      <c r="E871" s="6">
        <v>38376</v>
      </c>
      <c r="F871" s="6">
        <f t="shared" si="52"/>
        <v>72.958174904942965</v>
      </c>
      <c r="G871" t="s">
        <v>14</v>
      </c>
      <c r="H871" s="5">
        <f t="shared" si="53"/>
        <v>0.23703520691785052</v>
      </c>
      <c r="I871">
        <v>526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 s="6">
        <v>7700</v>
      </c>
      <c r="E872" s="6">
        <v>6920</v>
      </c>
      <c r="F872" s="6">
        <f t="shared" si="52"/>
        <v>57.190082644628099</v>
      </c>
      <c r="G872" t="s">
        <v>14</v>
      </c>
      <c r="H872" s="5">
        <f t="shared" si="53"/>
        <v>0.89870129870129867</v>
      </c>
      <c r="I872">
        <v>121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 s="6">
        <v>71500</v>
      </c>
      <c r="E873" s="6">
        <v>194912</v>
      </c>
      <c r="F873" s="6">
        <f t="shared" si="52"/>
        <v>84.013793103448279</v>
      </c>
      <c r="G873" t="s">
        <v>20</v>
      </c>
      <c r="H873" s="5">
        <f t="shared" si="53"/>
        <v>2.7260419580419581</v>
      </c>
      <c r="I873">
        <v>2320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 s="6">
        <v>4700</v>
      </c>
      <c r="E874" s="6">
        <v>7992</v>
      </c>
      <c r="F874" s="6">
        <f t="shared" si="52"/>
        <v>98.666666666666671</v>
      </c>
      <c r="G874" t="s">
        <v>20</v>
      </c>
      <c r="H874" s="5">
        <f t="shared" si="53"/>
        <v>1.7004255319148935</v>
      </c>
      <c r="I874">
        <v>81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 s="6">
        <v>42100</v>
      </c>
      <c r="E875" s="6">
        <v>79268</v>
      </c>
      <c r="F875" s="6">
        <f t="shared" si="52"/>
        <v>42.007419183889773</v>
      </c>
      <c r="G875" t="s">
        <v>20</v>
      </c>
      <c r="H875" s="5">
        <f t="shared" si="53"/>
        <v>1.8828503562945369</v>
      </c>
      <c r="I875">
        <v>1887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 s="6">
        <v>40200</v>
      </c>
      <c r="E876" s="6">
        <v>139468</v>
      </c>
      <c r="F876" s="6">
        <f t="shared" si="52"/>
        <v>32.002753556677376</v>
      </c>
      <c r="G876" t="s">
        <v>20</v>
      </c>
      <c r="H876" s="5">
        <f t="shared" si="53"/>
        <v>3.4693532338308457</v>
      </c>
      <c r="I876">
        <v>4358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 s="6">
        <v>7900</v>
      </c>
      <c r="E877" s="6">
        <v>5465</v>
      </c>
      <c r="F877" s="6">
        <f t="shared" si="52"/>
        <v>81.567164179104481</v>
      </c>
      <c r="G877" t="s">
        <v>14</v>
      </c>
      <c r="H877" s="5">
        <f t="shared" si="53"/>
        <v>0.6917721518987342</v>
      </c>
      <c r="I877">
        <v>67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 s="6">
        <v>8300</v>
      </c>
      <c r="E878" s="6">
        <v>2111</v>
      </c>
      <c r="F878" s="6">
        <f t="shared" si="52"/>
        <v>37.035087719298247</v>
      </c>
      <c r="G878" t="s">
        <v>14</v>
      </c>
      <c r="H878" s="5">
        <f t="shared" si="53"/>
        <v>0.25433734939759034</v>
      </c>
      <c r="I878">
        <v>57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 s="6">
        <v>163600</v>
      </c>
      <c r="E879" s="6">
        <v>126628</v>
      </c>
      <c r="F879" s="6">
        <f t="shared" si="52"/>
        <v>103.033360455655</v>
      </c>
      <c r="G879" t="s">
        <v>14</v>
      </c>
      <c r="H879" s="5">
        <f t="shared" si="53"/>
        <v>0.77400977995110021</v>
      </c>
      <c r="I879">
        <v>1229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 s="6">
        <v>2700</v>
      </c>
      <c r="E880" s="6">
        <v>1012</v>
      </c>
      <c r="F880" s="6">
        <f t="shared" si="52"/>
        <v>84.333333333333329</v>
      </c>
      <c r="G880" t="s">
        <v>14</v>
      </c>
      <c r="H880" s="5">
        <f t="shared" si="53"/>
        <v>0.37481481481481482</v>
      </c>
      <c r="I880">
        <v>12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 s="6">
        <v>1000</v>
      </c>
      <c r="E881" s="6">
        <v>5438</v>
      </c>
      <c r="F881" s="6">
        <f t="shared" si="52"/>
        <v>102.60377358490567</v>
      </c>
      <c r="G881" t="s">
        <v>20</v>
      </c>
      <c r="H881" s="5">
        <f t="shared" si="53"/>
        <v>5.4379999999999997</v>
      </c>
      <c r="I881">
        <v>53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 s="6">
        <v>84500</v>
      </c>
      <c r="E882" s="6">
        <v>193101</v>
      </c>
      <c r="F882" s="6">
        <f t="shared" si="52"/>
        <v>79.992129246064621</v>
      </c>
      <c r="G882" t="s">
        <v>20</v>
      </c>
      <c r="H882" s="5">
        <f t="shared" si="53"/>
        <v>2.2852189349112426</v>
      </c>
      <c r="I882">
        <v>2414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 s="6">
        <v>81300</v>
      </c>
      <c r="E883" s="6">
        <v>31665</v>
      </c>
      <c r="F883" s="6">
        <f t="shared" si="52"/>
        <v>70.055309734513273</v>
      </c>
      <c r="G883" t="s">
        <v>14</v>
      </c>
      <c r="H883" s="5">
        <f t="shared" si="53"/>
        <v>0.38948339483394834</v>
      </c>
      <c r="I883">
        <v>452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 s="6">
        <v>800</v>
      </c>
      <c r="E884" s="6">
        <v>2960</v>
      </c>
      <c r="F884" s="6">
        <f t="shared" si="52"/>
        <v>37</v>
      </c>
      <c r="G884" t="s">
        <v>20</v>
      </c>
      <c r="H884" s="5">
        <f t="shared" si="53"/>
        <v>3.7</v>
      </c>
      <c r="I884">
        <v>80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 s="6">
        <v>3400</v>
      </c>
      <c r="E885" s="6">
        <v>8089</v>
      </c>
      <c r="F885" s="6">
        <f t="shared" si="52"/>
        <v>41.911917098445599</v>
      </c>
      <c r="G885" t="s">
        <v>20</v>
      </c>
      <c r="H885" s="5">
        <f t="shared" si="53"/>
        <v>2.3791176470588233</v>
      </c>
      <c r="I885">
        <v>193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 s="6">
        <v>170800</v>
      </c>
      <c r="E886" s="6">
        <v>109374</v>
      </c>
      <c r="F886" s="6">
        <f t="shared" si="52"/>
        <v>57.992576882290564</v>
      </c>
      <c r="G886" t="s">
        <v>14</v>
      </c>
      <c r="H886" s="5">
        <f t="shared" si="53"/>
        <v>0.64036299765807958</v>
      </c>
      <c r="I886">
        <v>1886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 s="6">
        <v>1800</v>
      </c>
      <c r="E887" s="6">
        <v>2129</v>
      </c>
      <c r="F887" s="6">
        <f t="shared" si="52"/>
        <v>40.942307692307693</v>
      </c>
      <c r="G887" t="s">
        <v>20</v>
      </c>
      <c r="H887" s="5">
        <f t="shared" si="53"/>
        <v>1.1827777777777777</v>
      </c>
      <c r="I887">
        <v>52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 s="6">
        <v>150600</v>
      </c>
      <c r="E888" s="6">
        <v>127745</v>
      </c>
      <c r="F888" s="6">
        <f t="shared" si="52"/>
        <v>69.9972602739726</v>
      </c>
      <c r="G888" t="s">
        <v>14</v>
      </c>
      <c r="H888" s="5">
        <f t="shared" si="53"/>
        <v>0.84824037184594958</v>
      </c>
      <c r="I888">
        <v>1825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 s="6">
        <v>7800</v>
      </c>
      <c r="E889" s="6">
        <v>2289</v>
      </c>
      <c r="F889" s="6">
        <f t="shared" si="52"/>
        <v>73.838709677419359</v>
      </c>
      <c r="G889" t="s">
        <v>14</v>
      </c>
      <c r="H889" s="5">
        <f t="shared" si="53"/>
        <v>0.29346153846153844</v>
      </c>
      <c r="I889">
        <v>31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 s="6">
        <v>5800</v>
      </c>
      <c r="E890" s="6">
        <v>12174</v>
      </c>
      <c r="F890" s="6">
        <f t="shared" si="52"/>
        <v>41.979310344827589</v>
      </c>
      <c r="G890" t="s">
        <v>20</v>
      </c>
      <c r="H890" s="5">
        <f t="shared" si="53"/>
        <v>2.0989655172413793</v>
      </c>
      <c r="I890">
        <v>290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 s="6">
        <v>5600</v>
      </c>
      <c r="E891" s="6">
        <v>9508</v>
      </c>
      <c r="F891" s="6">
        <f t="shared" si="52"/>
        <v>77.93442622950819</v>
      </c>
      <c r="G891" t="s">
        <v>20</v>
      </c>
      <c r="H891" s="5">
        <f t="shared" si="53"/>
        <v>1.697857142857143</v>
      </c>
      <c r="I891">
        <v>122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 s="6">
        <v>134400</v>
      </c>
      <c r="E892" s="6">
        <v>155849</v>
      </c>
      <c r="F892" s="6">
        <f t="shared" si="52"/>
        <v>106.01972789115646</v>
      </c>
      <c r="G892" t="s">
        <v>20</v>
      </c>
      <c r="H892" s="5">
        <f t="shared" si="53"/>
        <v>1.1595907738095239</v>
      </c>
      <c r="I892">
        <v>1470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 s="6">
        <v>3000</v>
      </c>
      <c r="E893" s="6">
        <v>7758</v>
      </c>
      <c r="F893" s="6">
        <f t="shared" si="52"/>
        <v>47.018181818181816</v>
      </c>
      <c r="G893" t="s">
        <v>20</v>
      </c>
      <c r="H893" s="5">
        <f t="shared" si="53"/>
        <v>2.5859999999999999</v>
      </c>
      <c r="I893">
        <v>165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 s="6">
        <v>6000</v>
      </c>
      <c r="E894" s="6">
        <v>13835</v>
      </c>
      <c r="F894" s="6">
        <f t="shared" si="52"/>
        <v>76.016483516483518</v>
      </c>
      <c r="G894" t="s">
        <v>20</v>
      </c>
      <c r="H894" s="5">
        <f t="shared" si="53"/>
        <v>2.3058333333333332</v>
      </c>
      <c r="I894">
        <v>182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 s="6">
        <v>8400</v>
      </c>
      <c r="E895" s="6">
        <v>10770</v>
      </c>
      <c r="F895" s="6">
        <f t="shared" si="52"/>
        <v>54.120603015075375</v>
      </c>
      <c r="G895" t="s">
        <v>20</v>
      </c>
      <c r="H895" s="5">
        <f t="shared" si="53"/>
        <v>1.2821428571428573</v>
      </c>
      <c r="I895">
        <v>199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 s="6">
        <v>1700</v>
      </c>
      <c r="E896" s="6">
        <v>3208</v>
      </c>
      <c r="F896" s="6">
        <f t="shared" si="52"/>
        <v>57.285714285714285</v>
      </c>
      <c r="G896" t="s">
        <v>20</v>
      </c>
      <c r="H896" s="5">
        <f t="shared" si="53"/>
        <v>1.8870588235294117</v>
      </c>
      <c r="I896">
        <v>56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 s="6">
        <v>159800</v>
      </c>
      <c r="E897" s="6">
        <v>11108</v>
      </c>
      <c r="F897" s="6">
        <f t="shared" si="52"/>
        <v>103.81308411214954</v>
      </c>
      <c r="G897" t="s">
        <v>14</v>
      </c>
      <c r="H897" s="5">
        <f t="shared" si="53"/>
        <v>6.9511889862327911E-2</v>
      </c>
      <c r="I897">
        <v>107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 s="6">
        <v>19800</v>
      </c>
      <c r="E898" s="6">
        <v>153338</v>
      </c>
      <c r="F898" s="6">
        <f t="shared" si="52"/>
        <v>105.02602739726028</v>
      </c>
      <c r="G898" t="s">
        <v>20</v>
      </c>
      <c r="H898" s="5">
        <f t="shared" si="53"/>
        <v>7.7443434343434348</v>
      </c>
      <c r="I898">
        <v>1460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 s="6">
        <v>8800</v>
      </c>
      <c r="E899" s="6">
        <v>2437</v>
      </c>
      <c r="F899" s="6">
        <f t="shared" ref="F899:F962" si="56">(E899/I899)</f>
        <v>90.259259259259252</v>
      </c>
      <c r="G899" t="s">
        <v>14</v>
      </c>
      <c r="H899" s="5">
        <f t="shared" ref="H899:H962" si="57">(E899/D899)</f>
        <v>0.27693181818181817</v>
      </c>
      <c r="I899">
        <v>27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 s="6">
        <v>179100</v>
      </c>
      <c r="E900" s="6">
        <v>93991</v>
      </c>
      <c r="F900" s="6">
        <f t="shared" si="56"/>
        <v>76.978705978705975</v>
      </c>
      <c r="G900" t="s">
        <v>14</v>
      </c>
      <c r="H900" s="5">
        <f t="shared" si="57"/>
        <v>0.52479620323841425</v>
      </c>
      <c r="I900">
        <v>1221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 s="6">
        <v>3100</v>
      </c>
      <c r="E901" s="6">
        <v>12620</v>
      </c>
      <c r="F901" s="6">
        <f t="shared" si="56"/>
        <v>102.60162601626017</v>
      </c>
      <c r="G901" t="s">
        <v>20</v>
      </c>
      <c r="H901" s="5">
        <f t="shared" si="57"/>
        <v>4.0709677419354842</v>
      </c>
      <c r="I901">
        <v>123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 s="6">
        <v>100</v>
      </c>
      <c r="E902" s="6">
        <v>2</v>
      </c>
      <c r="F902" s="6">
        <f t="shared" si="56"/>
        <v>2</v>
      </c>
      <c r="G902" t="s">
        <v>14</v>
      </c>
      <c r="H902" s="5">
        <f t="shared" si="57"/>
        <v>0.02</v>
      </c>
      <c r="I902">
        <v>1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 s="6">
        <v>5600</v>
      </c>
      <c r="E903" s="6">
        <v>8746</v>
      </c>
      <c r="F903" s="6">
        <f t="shared" si="56"/>
        <v>55.0062893081761</v>
      </c>
      <c r="G903" t="s">
        <v>20</v>
      </c>
      <c r="H903" s="5">
        <f t="shared" si="57"/>
        <v>1.5617857142857143</v>
      </c>
      <c r="I903">
        <v>159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 s="6">
        <v>1400</v>
      </c>
      <c r="E904" s="6">
        <v>3534</v>
      </c>
      <c r="F904" s="6">
        <f t="shared" si="56"/>
        <v>32.127272727272725</v>
      </c>
      <c r="G904" t="s">
        <v>20</v>
      </c>
      <c r="H904" s="5">
        <f t="shared" si="57"/>
        <v>2.5242857142857145</v>
      </c>
      <c r="I904">
        <v>110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 s="6">
        <v>41000</v>
      </c>
      <c r="E905" s="6">
        <v>709</v>
      </c>
      <c r="F905" s="6">
        <f t="shared" si="56"/>
        <v>50.642857142857146</v>
      </c>
      <c r="G905" t="s">
        <v>47</v>
      </c>
      <c r="H905" s="5">
        <f t="shared" si="57"/>
        <v>1.729268292682927E-2</v>
      </c>
      <c r="I905">
        <v>14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 s="6">
        <v>6500</v>
      </c>
      <c r="E906" s="6">
        <v>795</v>
      </c>
      <c r="F906" s="6">
        <f t="shared" si="56"/>
        <v>49.6875</v>
      </c>
      <c r="G906" t="s">
        <v>14</v>
      </c>
      <c r="H906" s="5">
        <f t="shared" si="57"/>
        <v>0.12230769230769231</v>
      </c>
      <c r="I906">
        <v>16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 s="6">
        <v>7900</v>
      </c>
      <c r="E907" s="6">
        <v>12955</v>
      </c>
      <c r="F907" s="6">
        <f t="shared" si="56"/>
        <v>54.894067796610166</v>
      </c>
      <c r="G907" t="s">
        <v>20</v>
      </c>
      <c r="H907" s="5">
        <f t="shared" si="57"/>
        <v>1.6398734177215191</v>
      </c>
      <c r="I907">
        <v>236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 s="6">
        <v>5500</v>
      </c>
      <c r="E908" s="6">
        <v>8964</v>
      </c>
      <c r="F908" s="6">
        <f t="shared" si="56"/>
        <v>46.931937172774866</v>
      </c>
      <c r="G908" t="s">
        <v>20</v>
      </c>
      <c r="H908" s="5">
        <f t="shared" si="57"/>
        <v>1.6298181818181818</v>
      </c>
      <c r="I908">
        <v>191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 s="6">
        <v>9100</v>
      </c>
      <c r="E909" s="6">
        <v>1843</v>
      </c>
      <c r="F909" s="6">
        <f t="shared" si="56"/>
        <v>44.951219512195124</v>
      </c>
      <c r="G909" t="s">
        <v>14</v>
      </c>
      <c r="H909" s="5">
        <f t="shared" si="57"/>
        <v>0.20252747252747252</v>
      </c>
      <c r="I909">
        <v>41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 s="6">
        <v>38200</v>
      </c>
      <c r="E910" s="6">
        <v>121950</v>
      </c>
      <c r="F910" s="6">
        <f t="shared" si="56"/>
        <v>30.99898322318251</v>
      </c>
      <c r="G910" t="s">
        <v>20</v>
      </c>
      <c r="H910" s="5">
        <f t="shared" si="57"/>
        <v>3.1924083769633507</v>
      </c>
      <c r="I910">
        <v>3934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 s="6">
        <v>1800</v>
      </c>
      <c r="E911" s="6">
        <v>8621</v>
      </c>
      <c r="F911" s="6">
        <f t="shared" si="56"/>
        <v>107.7625</v>
      </c>
      <c r="G911" t="s">
        <v>20</v>
      </c>
      <c r="H911" s="5">
        <f t="shared" si="57"/>
        <v>4.7894444444444444</v>
      </c>
      <c r="I911">
        <v>80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 s="6">
        <v>154500</v>
      </c>
      <c r="E912" s="6">
        <v>30215</v>
      </c>
      <c r="F912" s="6">
        <f t="shared" si="56"/>
        <v>102.07770270270271</v>
      </c>
      <c r="G912" t="s">
        <v>74</v>
      </c>
      <c r="H912" s="5">
        <f t="shared" si="57"/>
        <v>0.19556634304207121</v>
      </c>
      <c r="I912">
        <v>296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 s="6">
        <v>5800</v>
      </c>
      <c r="E913" s="6">
        <v>11539</v>
      </c>
      <c r="F913" s="6">
        <f t="shared" si="56"/>
        <v>24.976190476190474</v>
      </c>
      <c r="G913" t="s">
        <v>20</v>
      </c>
      <c r="H913" s="5">
        <f t="shared" si="57"/>
        <v>1.9894827586206896</v>
      </c>
      <c r="I913">
        <v>462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 s="6">
        <v>1800</v>
      </c>
      <c r="E914" s="6">
        <v>14310</v>
      </c>
      <c r="F914" s="6">
        <f t="shared" si="56"/>
        <v>79.944134078212286</v>
      </c>
      <c r="G914" t="s">
        <v>20</v>
      </c>
      <c r="H914" s="5">
        <f t="shared" si="57"/>
        <v>7.95</v>
      </c>
      <c r="I914">
        <v>179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 s="6">
        <v>70200</v>
      </c>
      <c r="E915" s="6">
        <v>35536</v>
      </c>
      <c r="F915" s="6">
        <f t="shared" si="56"/>
        <v>67.946462715105156</v>
      </c>
      <c r="G915" t="s">
        <v>14</v>
      </c>
      <c r="H915" s="5">
        <f t="shared" si="57"/>
        <v>0.50621082621082625</v>
      </c>
      <c r="I915">
        <v>523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 s="6">
        <v>6400</v>
      </c>
      <c r="E916" s="6">
        <v>3676</v>
      </c>
      <c r="F916" s="6">
        <f t="shared" si="56"/>
        <v>26.070921985815602</v>
      </c>
      <c r="G916" t="s">
        <v>14</v>
      </c>
      <c r="H916" s="5">
        <f t="shared" si="57"/>
        <v>0.57437499999999997</v>
      </c>
      <c r="I916">
        <v>141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 s="6">
        <v>125900</v>
      </c>
      <c r="E917" s="6">
        <v>195936</v>
      </c>
      <c r="F917" s="6">
        <f t="shared" si="56"/>
        <v>105.0032154340836</v>
      </c>
      <c r="G917" t="s">
        <v>20</v>
      </c>
      <c r="H917" s="5">
        <f t="shared" si="57"/>
        <v>1.5562827640984909</v>
      </c>
      <c r="I917">
        <v>1866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 s="6">
        <v>3700</v>
      </c>
      <c r="E918" s="6">
        <v>1343</v>
      </c>
      <c r="F918" s="6">
        <f t="shared" si="56"/>
        <v>25.826923076923077</v>
      </c>
      <c r="G918" t="s">
        <v>14</v>
      </c>
      <c r="H918" s="5">
        <f t="shared" si="57"/>
        <v>0.36297297297297298</v>
      </c>
      <c r="I918">
        <v>52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 s="6">
        <v>3600</v>
      </c>
      <c r="E919" s="6">
        <v>2097</v>
      </c>
      <c r="F919" s="6">
        <f t="shared" si="56"/>
        <v>77.666666666666671</v>
      </c>
      <c r="G919" t="s">
        <v>47</v>
      </c>
      <c r="H919" s="5">
        <f t="shared" si="57"/>
        <v>0.58250000000000002</v>
      </c>
      <c r="I919">
        <v>27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 s="6">
        <v>3800</v>
      </c>
      <c r="E920" s="6">
        <v>9021</v>
      </c>
      <c r="F920" s="6">
        <f t="shared" si="56"/>
        <v>57.82692307692308</v>
      </c>
      <c r="G920" t="s">
        <v>20</v>
      </c>
      <c r="H920" s="5">
        <f t="shared" si="57"/>
        <v>2.3739473684210526</v>
      </c>
      <c r="I920">
        <v>156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 s="6">
        <v>35600</v>
      </c>
      <c r="E921" s="6">
        <v>20915</v>
      </c>
      <c r="F921" s="6">
        <f t="shared" si="56"/>
        <v>92.955555555555549</v>
      </c>
      <c r="G921" t="s">
        <v>14</v>
      </c>
      <c r="H921" s="5">
        <f t="shared" si="57"/>
        <v>0.58750000000000002</v>
      </c>
      <c r="I921">
        <v>225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 s="6">
        <v>5300</v>
      </c>
      <c r="E922" s="6">
        <v>9676</v>
      </c>
      <c r="F922" s="6">
        <f t="shared" si="56"/>
        <v>37.945098039215686</v>
      </c>
      <c r="G922" t="s">
        <v>20</v>
      </c>
      <c r="H922" s="5">
        <f t="shared" si="57"/>
        <v>1.8256603773584905</v>
      </c>
      <c r="I922">
        <v>255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 s="6">
        <v>160400</v>
      </c>
      <c r="E923" s="6">
        <v>1210</v>
      </c>
      <c r="F923" s="6">
        <f t="shared" si="56"/>
        <v>31.842105263157894</v>
      </c>
      <c r="G923" t="s">
        <v>14</v>
      </c>
      <c r="H923" s="5">
        <f t="shared" si="57"/>
        <v>7.5436408977556111E-3</v>
      </c>
      <c r="I923">
        <v>38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 s="6">
        <v>51400</v>
      </c>
      <c r="E924" s="6">
        <v>90440</v>
      </c>
      <c r="F924" s="6">
        <f t="shared" si="56"/>
        <v>40</v>
      </c>
      <c r="G924" t="s">
        <v>20</v>
      </c>
      <c r="H924" s="5">
        <f t="shared" si="57"/>
        <v>1.7595330739299611</v>
      </c>
      <c r="I924">
        <v>2261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 s="6">
        <v>1700</v>
      </c>
      <c r="E925" s="6">
        <v>4044</v>
      </c>
      <c r="F925" s="6">
        <f t="shared" si="56"/>
        <v>101.1</v>
      </c>
      <c r="G925" t="s">
        <v>20</v>
      </c>
      <c r="H925" s="5">
        <f t="shared" si="57"/>
        <v>2.3788235294117648</v>
      </c>
      <c r="I925">
        <v>40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 s="6">
        <v>39400</v>
      </c>
      <c r="E926" s="6">
        <v>192292</v>
      </c>
      <c r="F926" s="6">
        <f t="shared" si="56"/>
        <v>84.006989951944078</v>
      </c>
      <c r="G926" t="s">
        <v>20</v>
      </c>
      <c r="H926" s="5">
        <f t="shared" si="57"/>
        <v>4.8805076142131982</v>
      </c>
      <c r="I926">
        <v>2289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 s="6">
        <v>3000</v>
      </c>
      <c r="E927" s="6">
        <v>6722</v>
      </c>
      <c r="F927" s="6">
        <f t="shared" si="56"/>
        <v>103.41538461538461</v>
      </c>
      <c r="G927" t="s">
        <v>20</v>
      </c>
      <c r="H927" s="5">
        <f t="shared" si="57"/>
        <v>2.2406666666666668</v>
      </c>
      <c r="I927">
        <v>65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 s="6">
        <v>8700</v>
      </c>
      <c r="E928" s="6">
        <v>1577</v>
      </c>
      <c r="F928" s="6">
        <f t="shared" si="56"/>
        <v>105.13333333333334</v>
      </c>
      <c r="G928" t="s">
        <v>14</v>
      </c>
      <c r="H928" s="5">
        <f t="shared" si="57"/>
        <v>0.18126436781609195</v>
      </c>
      <c r="I928">
        <v>15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 s="6">
        <v>7200</v>
      </c>
      <c r="E929" s="6">
        <v>3301</v>
      </c>
      <c r="F929" s="6">
        <f t="shared" si="56"/>
        <v>89.21621621621621</v>
      </c>
      <c r="G929" t="s">
        <v>14</v>
      </c>
      <c r="H929" s="5">
        <f t="shared" si="57"/>
        <v>0.45847222222222223</v>
      </c>
      <c r="I929">
        <v>37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 s="6">
        <v>167400</v>
      </c>
      <c r="E930" s="6">
        <v>196386</v>
      </c>
      <c r="F930" s="6">
        <f t="shared" si="56"/>
        <v>51.995234312946785</v>
      </c>
      <c r="G930" t="s">
        <v>20</v>
      </c>
      <c r="H930" s="5">
        <f t="shared" si="57"/>
        <v>1.1731541218637993</v>
      </c>
      <c r="I930">
        <v>3777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 s="6">
        <v>5500</v>
      </c>
      <c r="E931" s="6">
        <v>11952</v>
      </c>
      <c r="F931" s="6">
        <f t="shared" si="56"/>
        <v>64.956521739130437</v>
      </c>
      <c r="G931" t="s">
        <v>20</v>
      </c>
      <c r="H931" s="5">
        <f t="shared" si="57"/>
        <v>2.173090909090909</v>
      </c>
      <c r="I931">
        <v>184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 s="6">
        <v>3500</v>
      </c>
      <c r="E932" s="6">
        <v>3930</v>
      </c>
      <c r="F932" s="6">
        <f t="shared" si="56"/>
        <v>46.235294117647058</v>
      </c>
      <c r="G932" t="s">
        <v>20</v>
      </c>
      <c r="H932" s="5">
        <f t="shared" si="57"/>
        <v>1.1228571428571428</v>
      </c>
      <c r="I932">
        <v>85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 s="6">
        <v>7900</v>
      </c>
      <c r="E933" s="6">
        <v>5729</v>
      </c>
      <c r="F933" s="6">
        <f t="shared" si="56"/>
        <v>51.151785714285715</v>
      </c>
      <c r="G933" t="s">
        <v>14</v>
      </c>
      <c r="H933" s="5">
        <f t="shared" si="57"/>
        <v>0.72518987341772156</v>
      </c>
      <c r="I933">
        <v>112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 s="6">
        <v>2300</v>
      </c>
      <c r="E934" s="6">
        <v>4883</v>
      </c>
      <c r="F934" s="6">
        <f t="shared" si="56"/>
        <v>33.909722222222221</v>
      </c>
      <c r="G934" t="s">
        <v>20</v>
      </c>
      <c r="H934" s="5">
        <f t="shared" si="57"/>
        <v>2.1230434782608696</v>
      </c>
      <c r="I934">
        <v>144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 s="6">
        <v>73000</v>
      </c>
      <c r="E935" s="6">
        <v>175015</v>
      </c>
      <c r="F935" s="6">
        <f t="shared" si="56"/>
        <v>92.016298633017882</v>
      </c>
      <c r="G935" t="s">
        <v>20</v>
      </c>
      <c r="H935" s="5">
        <f t="shared" si="57"/>
        <v>2.3974657534246577</v>
      </c>
      <c r="I935">
        <v>1902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 s="6">
        <v>6200</v>
      </c>
      <c r="E936" s="6">
        <v>11280</v>
      </c>
      <c r="F936" s="6">
        <f t="shared" si="56"/>
        <v>107.42857142857143</v>
      </c>
      <c r="G936" t="s">
        <v>20</v>
      </c>
      <c r="H936" s="5">
        <f t="shared" si="57"/>
        <v>1.8193548387096774</v>
      </c>
      <c r="I936">
        <v>105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 s="6">
        <v>6100</v>
      </c>
      <c r="E937" s="6">
        <v>10012</v>
      </c>
      <c r="F937" s="6">
        <f t="shared" si="56"/>
        <v>75.848484848484844</v>
      </c>
      <c r="G937" t="s">
        <v>20</v>
      </c>
      <c r="H937" s="5">
        <f t="shared" si="57"/>
        <v>1.6413114754098361</v>
      </c>
      <c r="I937">
        <v>132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 s="6">
        <v>103200</v>
      </c>
      <c r="E938" s="6">
        <v>1690</v>
      </c>
      <c r="F938" s="6">
        <f t="shared" si="56"/>
        <v>80.476190476190482</v>
      </c>
      <c r="G938" t="s">
        <v>14</v>
      </c>
      <c r="H938" s="5">
        <f t="shared" si="57"/>
        <v>1.6375968992248063E-2</v>
      </c>
      <c r="I938">
        <v>21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 s="6">
        <v>171000</v>
      </c>
      <c r="E939" s="6">
        <v>84891</v>
      </c>
      <c r="F939" s="6">
        <f t="shared" si="56"/>
        <v>86.978483606557376</v>
      </c>
      <c r="G939" t="s">
        <v>74</v>
      </c>
      <c r="H939" s="5">
        <f t="shared" si="57"/>
        <v>0.49643859649122807</v>
      </c>
      <c r="I939">
        <v>976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 s="6">
        <v>9200</v>
      </c>
      <c r="E940" s="6">
        <v>10093</v>
      </c>
      <c r="F940" s="6">
        <f t="shared" si="56"/>
        <v>105.13541666666667</v>
      </c>
      <c r="G940" t="s">
        <v>20</v>
      </c>
      <c r="H940" s="5">
        <f t="shared" si="57"/>
        <v>1.0970652173913042</v>
      </c>
      <c r="I940">
        <v>96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 s="6">
        <v>7800</v>
      </c>
      <c r="E941" s="6">
        <v>3839</v>
      </c>
      <c r="F941" s="6">
        <f t="shared" si="56"/>
        <v>57.298507462686565</v>
      </c>
      <c r="G941" t="s">
        <v>14</v>
      </c>
      <c r="H941" s="5">
        <f t="shared" si="57"/>
        <v>0.49217948717948717</v>
      </c>
      <c r="I941">
        <v>67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 s="6">
        <v>9900</v>
      </c>
      <c r="E942" s="6">
        <v>6161</v>
      </c>
      <c r="F942" s="6">
        <f t="shared" si="56"/>
        <v>93.348484848484844</v>
      </c>
      <c r="G942" t="s">
        <v>47</v>
      </c>
      <c r="H942" s="5">
        <f t="shared" si="57"/>
        <v>0.62232323232323228</v>
      </c>
      <c r="I942">
        <v>66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 s="6">
        <v>43000</v>
      </c>
      <c r="E943" s="6">
        <v>5615</v>
      </c>
      <c r="F943" s="6">
        <f t="shared" si="56"/>
        <v>71.987179487179489</v>
      </c>
      <c r="G943" t="s">
        <v>14</v>
      </c>
      <c r="H943" s="5">
        <f t="shared" si="57"/>
        <v>0.1305813953488372</v>
      </c>
      <c r="I943">
        <v>78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 s="6">
        <v>9600</v>
      </c>
      <c r="E944" s="6">
        <v>6205</v>
      </c>
      <c r="F944" s="6">
        <f t="shared" si="56"/>
        <v>92.611940298507463</v>
      </c>
      <c r="G944" t="s">
        <v>14</v>
      </c>
      <c r="H944" s="5">
        <f t="shared" si="57"/>
        <v>0.64635416666666667</v>
      </c>
      <c r="I944">
        <v>67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 s="6">
        <v>7500</v>
      </c>
      <c r="E945" s="6">
        <v>11969</v>
      </c>
      <c r="F945" s="6">
        <f t="shared" si="56"/>
        <v>104.99122807017544</v>
      </c>
      <c r="G945" t="s">
        <v>20</v>
      </c>
      <c r="H945" s="5">
        <f t="shared" si="57"/>
        <v>1.5958666666666668</v>
      </c>
      <c r="I945">
        <v>114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 s="6">
        <v>10000</v>
      </c>
      <c r="E946" s="6">
        <v>8142</v>
      </c>
      <c r="F946" s="6">
        <f t="shared" si="56"/>
        <v>30.958174904942965</v>
      </c>
      <c r="G946" t="s">
        <v>14</v>
      </c>
      <c r="H946" s="5">
        <f t="shared" si="57"/>
        <v>0.81420000000000003</v>
      </c>
      <c r="I946">
        <v>263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 s="6">
        <v>172000</v>
      </c>
      <c r="E947" s="6">
        <v>55805</v>
      </c>
      <c r="F947" s="6">
        <f t="shared" si="56"/>
        <v>33.001182732111175</v>
      </c>
      <c r="G947" t="s">
        <v>14</v>
      </c>
      <c r="H947" s="5">
        <f t="shared" si="57"/>
        <v>0.32444767441860467</v>
      </c>
      <c r="I947">
        <v>1691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 s="6">
        <v>153700</v>
      </c>
      <c r="E948" s="6">
        <v>15238</v>
      </c>
      <c r="F948" s="6">
        <f t="shared" si="56"/>
        <v>84.187845303867405</v>
      </c>
      <c r="G948" t="s">
        <v>14</v>
      </c>
      <c r="H948" s="5">
        <f t="shared" si="57"/>
        <v>9.9141184124918666E-2</v>
      </c>
      <c r="I948">
        <v>181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 s="6">
        <v>3600</v>
      </c>
      <c r="E949" s="6">
        <v>961</v>
      </c>
      <c r="F949" s="6">
        <f t="shared" si="56"/>
        <v>73.92307692307692</v>
      </c>
      <c r="G949" t="s">
        <v>14</v>
      </c>
      <c r="H949" s="5">
        <f t="shared" si="57"/>
        <v>0.26694444444444443</v>
      </c>
      <c r="I949">
        <v>13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 s="6">
        <v>9400</v>
      </c>
      <c r="E950" s="6">
        <v>5918</v>
      </c>
      <c r="F950" s="6">
        <f t="shared" si="56"/>
        <v>36.987499999999997</v>
      </c>
      <c r="G950" t="s">
        <v>74</v>
      </c>
      <c r="H950" s="5">
        <f t="shared" si="57"/>
        <v>0.62957446808510642</v>
      </c>
      <c r="I950">
        <v>160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 s="6">
        <v>5900</v>
      </c>
      <c r="E951" s="6">
        <v>9520</v>
      </c>
      <c r="F951" s="6">
        <f t="shared" si="56"/>
        <v>46.896551724137929</v>
      </c>
      <c r="G951" t="s">
        <v>20</v>
      </c>
      <c r="H951" s="5">
        <f t="shared" si="57"/>
        <v>1.6135593220338984</v>
      </c>
      <c r="I951">
        <v>203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 s="6">
        <v>100</v>
      </c>
      <c r="E952" s="6">
        <v>5</v>
      </c>
      <c r="F952" s="6">
        <f t="shared" si="56"/>
        <v>5</v>
      </c>
      <c r="G952" t="s">
        <v>14</v>
      </c>
      <c r="H952" s="5">
        <f t="shared" si="57"/>
        <v>0.05</v>
      </c>
      <c r="I952">
        <v>1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 s="6">
        <v>14500</v>
      </c>
      <c r="E953" s="6">
        <v>159056</v>
      </c>
      <c r="F953" s="6">
        <f t="shared" si="56"/>
        <v>102.02437459910199</v>
      </c>
      <c r="G953" t="s">
        <v>20</v>
      </c>
      <c r="H953" s="5">
        <f t="shared" si="57"/>
        <v>10.969379310344827</v>
      </c>
      <c r="I953">
        <v>1559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 s="6">
        <v>145500</v>
      </c>
      <c r="E954" s="6">
        <v>101987</v>
      </c>
      <c r="F954" s="6">
        <f t="shared" si="56"/>
        <v>45.007502206531335</v>
      </c>
      <c r="G954" t="s">
        <v>74</v>
      </c>
      <c r="H954" s="5">
        <f t="shared" si="57"/>
        <v>0.70094158075601376</v>
      </c>
      <c r="I954">
        <v>2266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 s="6">
        <v>3300</v>
      </c>
      <c r="E955" s="6">
        <v>1980</v>
      </c>
      <c r="F955" s="6">
        <f t="shared" si="56"/>
        <v>94.285714285714292</v>
      </c>
      <c r="G955" t="s">
        <v>14</v>
      </c>
      <c r="H955" s="5">
        <f t="shared" si="57"/>
        <v>0.6</v>
      </c>
      <c r="I955">
        <v>21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 s="6">
        <v>42600</v>
      </c>
      <c r="E956" s="6">
        <v>156384</v>
      </c>
      <c r="F956" s="6">
        <f t="shared" si="56"/>
        <v>101.02325581395348</v>
      </c>
      <c r="G956" t="s">
        <v>20</v>
      </c>
      <c r="H956" s="5">
        <f t="shared" si="57"/>
        <v>3.6709859154929578</v>
      </c>
      <c r="I956">
        <v>1548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 s="6">
        <v>700</v>
      </c>
      <c r="E957" s="6">
        <v>7763</v>
      </c>
      <c r="F957" s="6">
        <f t="shared" si="56"/>
        <v>97.037499999999994</v>
      </c>
      <c r="G957" t="s">
        <v>20</v>
      </c>
      <c r="H957" s="5">
        <f t="shared" si="57"/>
        <v>11.09</v>
      </c>
      <c r="I957">
        <v>80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 s="6">
        <v>187600</v>
      </c>
      <c r="E958" s="6">
        <v>35698</v>
      </c>
      <c r="F958" s="6">
        <f t="shared" si="56"/>
        <v>43.00963855421687</v>
      </c>
      <c r="G958" t="s">
        <v>14</v>
      </c>
      <c r="H958" s="5">
        <f t="shared" si="57"/>
        <v>0.19028784648187633</v>
      </c>
      <c r="I958">
        <v>830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 s="6">
        <v>9800</v>
      </c>
      <c r="E959" s="6">
        <v>12434</v>
      </c>
      <c r="F959" s="6">
        <f t="shared" si="56"/>
        <v>94.916030534351151</v>
      </c>
      <c r="G959" t="s">
        <v>20</v>
      </c>
      <c r="H959" s="5">
        <f t="shared" si="57"/>
        <v>1.2687755102040816</v>
      </c>
      <c r="I959">
        <v>131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 s="6">
        <v>1100</v>
      </c>
      <c r="E960" s="6">
        <v>8081</v>
      </c>
      <c r="F960" s="6">
        <f t="shared" si="56"/>
        <v>72.151785714285708</v>
      </c>
      <c r="G960" t="s">
        <v>20</v>
      </c>
      <c r="H960" s="5">
        <f t="shared" si="57"/>
        <v>7.3463636363636367</v>
      </c>
      <c r="I960">
        <v>112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 s="6">
        <v>145000</v>
      </c>
      <c r="E961" s="6">
        <v>6631</v>
      </c>
      <c r="F961" s="6">
        <f t="shared" si="56"/>
        <v>51.007692307692309</v>
      </c>
      <c r="G961" t="s">
        <v>14</v>
      </c>
      <c r="H961" s="5">
        <f t="shared" si="57"/>
        <v>4.5731034482758622E-2</v>
      </c>
      <c r="I961">
        <v>130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 s="6">
        <v>5500</v>
      </c>
      <c r="E962" s="6">
        <v>4678</v>
      </c>
      <c r="F962" s="6">
        <f t="shared" si="56"/>
        <v>85.054545454545448</v>
      </c>
      <c r="G962" t="s">
        <v>14</v>
      </c>
      <c r="H962" s="5">
        <f t="shared" si="57"/>
        <v>0.85054545454545449</v>
      </c>
      <c r="I962">
        <v>55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 s="6">
        <v>5700</v>
      </c>
      <c r="E963" s="6">
        <v>6800</v>
      </c>
      <c r="F963" s="6">
        <f t="shared" ref="F963:F1001" si="60">(E963/I963)</f>
        <v>43.87096774193548</v>
      </c>
      <c r="G963" t="s">
        <v>20</v>
      </c>
      <c r="H963" s="5">
        <f t="shared" ref="H963:H1001" si="61">(E963/D963)</f>
        <v>1.1929824561403508</v>
      </c>
      <c r="I963">
        <v>155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 s="6">
        <v>3600</v>
      </c>
      <c r="E964" s="6">
        <v>10657</v>
      </c>
      <c r="F964" s="6">
        <f t="shared" si="60"/>
        <v>40.063909774436091</v>
      </c>
      <c r="G964" t="s">
        <v>20</v>
      </c>
      <c r="H964" s="5">
        <f t="shared" si="61"/>
        <v>2.9602777777777778</v>
      </c>
      <c r="I964">
        <v>266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 s="6">
        <v>5900</v>
      </c>
      <c r="E965" s="6">
        <v>4997</v>
      </c>
      <c r="F965" s="6">
        <f t="shared" si="60"/>
        <v>43.833333333333336</v>
      </c>
      <c r="G965" t="s">
        <v>14</v>
      </c>
      <c r="H965" s="5">
        <f t="shared" si="61"/>
        <v>0.84694915254237291</v>
      </c>
      <c r="I965">
        <v>114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 s="6">
        <v>3700</v>
      </c>
      <c r="E966" s="6">
        <v>13164</v>
      </c>
      <c r="F966" s="6">
        <f t="shared" si="60"/>
        <v>84.92903225806451</v>
      </c>
      <c r="G966" t="s">
        <v>20</v>
      </c>
      <c r="H966" s="5">
        <f t="shared" si="61"/>
        <v>3.5578378378378379</v>
      </c>
      <c r="I966">
        <v>155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 s="6">
        <v>2200</v>
      </c>
      <c r="E967" s="6">
        <v>8501</v>
      </c>
      <c r="F967" s="6">
        <f t="shared" si="60"/>
        <v>41.067632850241544</v>
      </c>
      <c r="G967" t="s">
        <v>20</v>
      </c>
      <c r="H967" s="5">
        <f t="shared" si="61"/>
        <v>3.8640909090909092</v>
      </c>
      <c r="I967">
        <v>207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 s="6">
        <v>1700</v>
      </c>
      <c r="E968" s="6">
        <v>13468</v>
      </c>
      <c r="F968" s="6">
        <f t="shared" si="60"/>
        <v>54.971428571428568</v>
      </c>
      <c r="G968" t="s">
        <v>20</v>
      </c>
      <c r="H968" s="5">
        <f t="shared" si="61"/>
        <v>7.9223529411764702</v>
      </c>
      <c r="I968">
        <v>245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 s="6">
        <v>88400</v>
      </c>
      <c r="E969" s="6">
        <v>121138</v>
      </c>
      <c r="F969" s="6">
        <f t="shared" si="60"/>
        <v>77.010807374443743</v>
      </c>
      <c r="G969" t="s">
        <v>20</v>
      </c>
      <c r="H969" s="5">
        <f t="shared" si="61"/>
        <v>1.3703393665158372</v>
      </c>
      <c r="I969">
        <v>1573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 s="6">
        <v>2400</v>
      </c>
      <c r="E970" s="6">
        <v>8117</v>
      </c>
      <c r="F970" s="6">
        <f t="shared" si="60"/>
        <v>71.201754385964918</v>
      </c>
      <c r="G970" t="s">
        <v>20</v>
      </c>
      <c r="H970" s="5">
        <f t="shared" si="61"/>
        <v>3.3820833333333336</v>
      </c>
      <c r="I970">
        <v>114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 s="6">
        <v>7900</v>
      </c>
      <c r="E971" s="6">
        <v>8550</v>
      </c>
      <c r="F971" s="6">
        <f t="shared" si="60"/>
        <v>91.935483870967744</v>
      </c>
      <c r="G971" t="s">
        <v>20</v>
      </c>
      <c r="H971" s="5">
        <f t="shared" si="61"/>
        <v>1.0822784810126582</v>
      </c>
      <c r="I971">
        <v>93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 s="6">
        <v>94900</v>
      </c>
      <c r="E972" s="6">
        <v>57659</v>
      </c>
      <c r="F972" s="6">
        <f t="shared" si="60"/>
        <v>97.069023569023571</v>
      </c>
      <c r="G972" t="s">
        <v>14</v>
      </c>
      <c r="H972" s="5">
        <f t="shared" si="61"/>
        <v>0.60757639620653314</v>
      </c>
      <c r="I972">
        <v>594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 s="6">
        <v>5100</v>
      </c>
      <c r="E973" s="6">
        <v>1414</v>
      </c>
      <c r="F973" s="6">
        <f t="shared" si="60"/>
        <v>58.916666666666664</v>
      </c>
      <c r="G973" t="s">
        <v>14</v>
      </c>
      <c r="H973" s="5">
        <f t="shared" si="61"/>
        <v>0.27725490196078434</v>
      </c>
      <c r="I973">
        <v>24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 s="6">
        <v>42700</v>
      </c>
      <c r="E974" s="6">
        <v>97524</v>
      </c>
      <c r="F974" s="6">
        <f t="shared" si="60"/>
        <v>58.015466983938133</v>
      </c>
      <c r="G974" t="s">
        <v>20</v>
      </c>
      <c r="H974" s="5">
        <f t="shared" si="61"/>
        <v>2.283934426229508</v>
      </c>
      <c r="I974">
        <v>1681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 s="6">
        <v>121100</v>
      </c>
      <c r="E975" s="6">
        <v>26176</v>
      </c>
      <c r="F975" s="6">
        <f t="shared" si="60"/>
        <v>103.87301587301587</v>
      </c>
      <c r="G975" t="s">
        <v>14</v>
      </c>
      <c r="H975" s="5">
        <f t="shared" si="61"/>
        <v>0.21615194054500414</v>
      </c>
      <c r="I975">
        <v>252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 s="6">
        <v>800</v>
      </c>
      <c r="E976" s="6">
        <v>2991</v>
      </c>
      <c r="F976" s="6">
        <f t="shared" si="60"/>
        <v>93.46875</v>
      </c>
      <c r="G976" t="s">
        <v>20</v>
      </c>
      <c r="H976" s="5">
        <f t="shared" si="61"/>
        <v>3.73875</v>
      </c>
      <c r="I976">
        <v>32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 s="6">
        <v>5400</v>
      </c>
      <c r="E977" s="6">
        <v>8366</v>
      </c>
      <c r="F977" s="6">
        <f t="shared" si="60"/>
        <v>61.970370370370368</v>
      </c>
      <c r="G977" t="s">
        <v>20</v>
      </c>
      <c r="H977" s="5">
        <f t="shared" si="61"/>
        <v>1.5492592592592593</v>
      </c>
      <c r="I977">
        <v>135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 s="6">
        <v>4000</v>
      </c>
      <c r="E978" s="6">
        <v>12886</v>
      </c>
      <c r="F978" s="6">
        <f t="shared" si="60"/>
        <v>92.042857142857144</v>
      </c>
      <c r="G978" t="s">
        <v>20</v>
      </c>
      <c r="H978" s="5">
        <f t="shared" si="61"/>
        <v>3.2214999999999998</v>
      </c>
      <c r="I978">
        <v>140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 s="6">
        <v>7000</v>
      </c>
      <c r="E979" s="6">
        <v>5177</v>
      </c>
      <c r="F979" s="6">
        <f t="shared" si="60"/>
        <v>77.268656716417908</v>
      </c>
      <c r="G979" t="s">
        <v>14</v>
      </c>
      <c r="H979" s="5">
        <f t="shared" si="61"/>
        <v>0.73957142857142855</v>
      </c>
      <c r="I979">
        <v>67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 s="6">
        <v>1000</v>
      </c>
      <c r="E980" s="6">
        <v>8641</v>
      </c>
      <c r="F980" s="6">
        <f t="shared" si="60"/>
        <v>93.923913043478265</v>
      </c>
      <c r="G980" t="s">
        <v>20</v>
      </c>
      <c r="H980" s="5">
        <f t="shared" si="61"/>
        <v>8.641</v>
      </c>
      <c r="I980">
        <v>92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 s="6">
        <v>60200</v>
      </c>
      <c r="E981" s="6">
        <v>86244</v>
      </c>
      <c r="F981" s="6">
        <f t="shared" si="60"/>
        <v>84.969458128078813</v>
      </c>
      <c r="G981" t="s">
        <v>20</v>
      </c>
      <c r="H981" s="5">
        <f t="shared" si="61"/>
        <v>1.432624584717608</v>
      </c>
      <c r="I981">
        <v>1015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 s="6">
        <v>195200</v>
      </c>
      <c r="E982" s="6">
        <v>78630</v>
      </c>
      <c r="F982" s="6">
        <f t="shared" si="60"/>
        <v>105.97035040431267</v>
      </c>
      <c r="G982" t="s">
        <v>14</v>
      </c>
      <c r="H982" s="5">
        <f t="shared" si="61"/>
        <v>0.40281762295081969</v>
      </c>
      <c r="I982">
        <v>742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 s="6">
        <v>6700</v>
      </c>
      <c r="E983" s="6">
        <v>11941</v>
      </c>
      <c r="F983" s="6">
        <f t="shared" si="60"/>
        <v>36.969040247678016</v>
      </c>
      <c r="G983" t="s">
        <v>20</v>
      </c>
      <c r="H983" s="5">
        <f t="shared" si="61"/>
        <v>1.7822388059701493</v>
      </c>
      <c r="I983">
        <v>323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 s="6">
        <v>7200</v>
      </c>
      <c r="E984" s="6">
        <v>6115</v>
      </c>
      <c r="F984" s="6">
        <f t="shared" si="60"/>
        <v>81.533333333333331</v>
      </c>
      <c r="G984" t="s">
        <v>14</v>
      </c>
      <c r="H984" s="5">
        <f t="shared" si="61"/>
        <v>0.84930555555555554</v>
      </c>
      <c r="I984">
        <v>75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 s="6">
        <v>129100</v>
      </c>
      <c r="E985" s="6">
        <v>188404</v>
      </c>
      <c r="F985" s="6">
        <f t="shared" si="60"/>
        <v>80.999140154772135</v>
      </c>
      <c r="G985" t="s">
        <v>20</v>
      </c>
      <c r="H985" s="5">
        <f t="shared" si="61"/>
        <v>1.4593648334624323</v>
      </c>
      <c r="I985">
        <v>2326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 s="6">
        <v>6500</v>
      </c>
      <c r="E986" s="6">
        <v>9910</v>
      </c>
      <c r="F986" s="6">
        <f t="shared" si="60"/>
        <v>26.010498687664043</v>
      </c>
      <c r="G986" t="s">
        <v>20</v>
      </c>
      <c r="H986" s="5">
        <f t="shared" si="61"/>
        <v>1.5246153846153847</v>
      </c>
      <c r="I986">
        <v>381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 s="6">
        <v>170600</v>
      </c>
      <c r="E987" s="6">
        <v>114523</v>
      </c>
      <c r="F987" s="6">
        <f t="shared" si="60"/>
        <v>25.998410896708286</v>
      </c>
      <c r="G987" t="s">
        <v>14</v>
      </c>
      <c r="H987" s="5">
        <f t="shared" si="61"/>
        <v>0.67129542790152408</v>
      </c>
      <c r="I987">
        <v>4405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 s="6">
        <v>7800</v>
      </c>
      <c r="E988" s="6">
        <v>3144</v>
      </c>
      <c r="F988" s="6">
        <f t="shared" si="60"/>
        <v>34.173913043478258</v>
      </c>
      <c r="G988" t="s">
        <v>14</v>
      </c>
      <c r="H988" s="5">
        <f t="shared" si="61"/>
        <v>0.40307692307692305</v>
      </c>
      <c r="I988">
        <v>92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 s="6">
        <v>6200</v>
      </c>
      <c r="E989" s="6">
        <v>13441</v>
      </c>
      <c r="F989" s="6">
        <f t="shared" si="60"/>
        <v>28.002083333333335</v>
      </c>
      <c r="G989" t="s">
        <v>20</v>
      </c>
      <c r="H989" s="5">
        <f t="shared" si="61"/>
        <v>2.1679032258064517</v>
      </c>
      <c r="I989">
        <v>480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 s="6">
        <v>9400</v>
      </c>
      <c r="E990" s="6">
        <v>4899</v>
      </c>
      <c r="F990" s="6">
        <f t="shared" si="60"/>
        <v>76.546875</v>
      </c>
      <c r="G990" t="s">
        <v>14</v>
      </c>
      <c r="H990" s="5">
        <f t="shared" si="61"/>
        <v>0.52117021276595743</v>
      </c>
      <c r="I990">
        <v>64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 s="6">
        <v>2400</v>
      </c>
      <c r="E991" s="6">
        <v>11990</v>
      </c>
      <c r="F991" s="6">
        <f t="shared" si="60"/>
        <v>53.053097345132741</v>
      </c>
      <c r="G991" t="s">
        <v>20</v>
      </c>
      <c r="H991" s="5">
        <f t="shared" si="61"/>
        <v>4.9958333333333336</v>
      </c>
      <c r="I991">
        <v>226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 s="6">
        <v>7800</v>
      </c>
      <c r="E992" s="6">
        <v>6839</v>
      </c>
      <c r="F992" s="6">
        <f t="shared" si="60"/>
        <v>106.859375</v>
      </c>
      <c r="G992" t="s">
        <v>14</v>
      </c>
      <c r="H992" s="5">
        <f t="shared" si="61"/>
        <v>0.87679487179487181</v>
      </c>
      <c r="I992">
        <v>64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 s="6">
        <v>9800</v>
      </c>
      <c r="E993" s="6">
        <v>11091</v>
      </c>
      <c r="F993" s="6">
        <f t="shared" si="60"/>
        <v>46.020746887966808</v>
      </c>
      <c r="G993" t="s">
        <v>20</v>
      </c>
      <c r="H993" s="5">
        <f t="shared" si="61"/>
        <v>1.131734693877551</v>
      </c>
      <c r="I993">
        <v>241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 s="6">
        <v>3100</v>
      </c>
      <c r="E994" s="6">
        <v>13223</v>
      </c>
      <c r="F994" s="6">
        <f t="shared" si="60"/>
        <v>100.17424242424242</v>
      </c>
      <c r="G994" t="s">
        <v>20</v>
      </c>
      <c r="H994" s="5">
        <f t="shared" si="61"/>
        <v>4.2654838709677421</v>
      </c>
      <c r="I994">
        <v>132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 s="6">
        <v>9800</v>
      </c>
      <c r="E995" s="6">
        <v>7608</v>
      </c>
      <c r="F995" s="6">
        <f t="shared" si="60"/>
        <v>101.44</v>
      </c>
      <c r="G995" t="s">
        <v>74</v>
      </c>
      <c r="H995" s="5">
        <f t="shared" si="61"/>
        <v>0.77632653061224488</v>
      </c>
      <c r="I995">
        <v>75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 s="6">
        <v>141100</v>
      </c>
      <c r="E996" s="6">
        <v>74073</v>
      </c>
      <c r="F996" s="6">
        <f t="shared" si="60"/>
        <v>87.972684085510693</v>
      </c>
      <c r="G996" t="s">
        <v>14</v>
      </c>
      <c r="H996" s="5">
        <f t="shared" si="61"/>
        <v>0.52496810772501767</v>
      </c>
      <c r="I996">
        <v>842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 s="6">
        <v>97300</v>
      </c>
      <c r="E997" s="6">
        <v>153216</v>
      </c>
      <c r="F997" s="6">
        <f t="shared" si="60"/>
        <v>74.995594713656388</v>
      </c>
      <c r="G997" t="s">
        <v>20</v>
      </c>
      <c r="H997" s="5">
        <f t="shared" si="61"/>
        <v>1.5746762589928058</v>
      </c>
      <c r="I997">
        <v>2043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 s="6">
        <v>6600</v>
      </c>
      <c r="E998" s="6">
        <v>4814</v>
      </c>
      <c r="F998" s="6">
        <f t="shared" si="60"/>
        <v>42.982142857142854</v>
      </c>
      <c r="G998" t="s">
        <v>14</v>
      </c>
      <c r="H998" s="5">
        <f t="shared" si="61"/>
        <v>0.72939393939393937</v>
      </c>
      <c r="I998">
        <v>112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 s="6">
        <v>7600</v>
      </c>
      <c r="E999" s="6">
        <v>4603</v>
      </c>
      <c r="F999" s="6">
        <f t="shared" si="60"/>
        <v>33.115107913669064</v>
      </c>
      <c r="G999" t="s">
        <v>74</v>
      </c>
      <c r="H999" s="5">
        <f t="shared" si="61"/>
        <v>0.60565789473684206</v>
      </c>
      <c r="I999">
        <v>139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 s="6">
        <v>66600</v>
      </c>
      <c r="E1000" s="6">
        <v>37823</v>
      </c>
      <c r="F1000" s="6">
        <f t="shared" si="60"/>
        <v>101.13101604278074</v>
      </c>
      <c r="G1000" t="s">
        <v>14</v>
      </c>
      <c r="H1000" s="5">
        <f t="shared" si="61"/>
        <v>0.5679129129129129</v>
      </c>
      <c r="I1000">
        <v>374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 s="6">
        <v>111100</v>
      </c>
      <c r="E1001" s="6">
        <v>62819</v>
      </c>
      <c r="F1001" s="6">
        <f t="shared" si="60"/>
        <v>55.98841354723708</v>
      </c>
      <c r="G1001" t="s">
        <v>74</v>
      </c>
      <c r="H1001" s="5">
        <f t="shared" si="61"/>
        <v>0.56542754275427543</v>
      </c>
      <c r="I1001">
        <v>1122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H1001">
    <cfRule type="containsText" dxfId="11" priority="2" operator="containsText" text="live">
      <formula>NOT(ISERROR(SEARCH("live",G2)))</formula>
    </cfRule>
    <cfRule type="containsText" dxfId="10" priority="3" operator="containsText" text="canceled">
      <formula>NOT(ISERROR(SEARCH("canceled",G2)))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successful">
      <formula>NOT(ISERROR(SEARCH("successful",G2)))</formula>
    </cfRule>
  </conditionalFormatting>
  <conditionalFormatting sqref="H1:H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35AC-8B12-4834-9C8E-18537118DCB0}">
  <dimension ref="A1:H13"/>
  <sheetViews>
    <sheetView topLeftCell="A13" workbookViewId="0">
      <selection activeCell="I19" sqref="I19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6.19921875" bestFit="1" customWidth="1"/>
    <col min="8" max="8" width="19.3984375" bestFit="1" customWidth="1"/>
  </cols>
  <sheetData>
    <row r="1" spans="1:8" x14ac:dyDescent="0.3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3" t="s">
        <v>2093</v>
      </c>
      <c r="G1" s="13" t="s">
        <v>2094</v>
      </c>
      <c r="H1" s="13" t="s">
        <v>2095</v>
      </c>
    </row>
    <row r="2" spans="1:8" x14ac:dyDescent="0.3">
      <c r="A2" t="s">
        <v>2096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5">
        <f>(B2/E2)</f>
        <v>0.58823529411764708</v>
      </c>
      <c r="G2" s="5">
        <f>(C2/E2)</f>
        <v>0.39215686274509803</v>
      </c>
      <c r="H2" s="5">
        <f>(D2/E2)</f>
        <v>1.9607843137254902E-2</v>
      </c>
    </row>
    <row r="3" spans="1:8" x14ac:dyDescent="0.3">
      <c r="A3" t="s">
        <v>2097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SUM(B3:D3)</f>
        <v>231</v>
      </c>
      <c r="F3" s="5">
        <f t="shared" ref="F3:F13" si="1">(B3/E3)</f>
        <v>0.82683982683982682</v>
      </c>
      <c r="G3" s="5">
        <f t="shared" ref="G3:G13" si="2">(C3/E3)</f>
        <v>0.16450216450216451</v>
      </c>
      <c r="H3" s="5">
        <f t="shared" ref="H3:H13" si="3">(D3/E3)</f>
        <v>8.658008658008658E-3</v>
      </c>
    </row>
    <row r="4" spans="1:8" x14ac:dyDescent="0.3">
      <c r="A4" t="s">
        <v>2098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t="s">
        <v>2099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COUNTIFS(Crowdfunding!G:G,"canceled",Crowdfunding!D:D,"&gt;=15000",Crowdfunding!D:D,"&lt;=19999")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t="s">
        <v>2100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t="s">
        <v>2101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t="s">
        <v>2102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t="s">
        <v>2103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t="s">
        <v>2104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t="s">
        <v>2105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t="s">
        <v>2106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t="s">
        <v>2107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14E4-7CF3-4961-A0C9-AC8348CCF199}">
  <dimension ref="A1:J566"/>
  <sheetViews>
    <sheetView workbookViewId="0">
      <selection activeCell="J14" sqref="J14"/>
    </sheetView>
  </sheetViews>
  <sheetFormatPr defaultRowHeight="15.6" x14ac:dyDescent="0.3"/>
  <cols>
    <col min="2" max="2" width="12.5" bestFit="1" customWidth="1"/>
    <col min="5" max="5" width="12.5" bestFit="1" customWidth="1"/>
    <col min="7" max="7" width="17.296875" bestFit="1" customWidth="1"/>
    <col min="8" max="8" width="13.796875" bestFit="1" customWidth="1"/>
    <col min="10" max="10" width="114.796875" bestFit="1" customWidth="1"/>
  </cols>
  <sheetData>
    <row r="1" spans="1:10" x14ac:dyDescent="0.3">
      <c r="A1" s="13" t="s">
        <v>4</v>
      </c>
      <c r="B1" s="13" t="s">
        <v>2108</v>
      </c>
      <c r="C1" s="13"/>
      <c r="D1" s="13" t="s">
        <v>4</v>
      </c>
      <c r="E1" s="13" t="s">
        <v>2108</v>
      </c>
      <c r="G1" s="14" t="s">
        <v>2109</v>
      </c>
      <c r="H1" s="14" t="s">
        <v>2110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G2" s="15">
        <f>AVERAGE(B2:B566)</f>
        <v>851.14690265486729</v>
      </c>
      <c r="H2" s="15">
        <f>AVERAGE(E2:E365)</f>
        <v>585.61538461538464</v>
      </c>
      <c r="J2" t="s">
        <v>2121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G4" s="16" t="s">
        <v>2111</v>
      </c>
      <c r="H4" s="16" t="s">
        <v>2112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G5">
        <f>MEDIAN(B2:B566)</f>
        <v>201</v>
      </c>
      <c r="H5" s="15">
        <f>MEDIAN(E2:E365)</f>
        <v>114.5</v>
      </c>
    </row>
    <row r="6" spans="1:10" x14ac:dyDescent="0.3">
      <c r="A6" t="s">
        <v>20</v>
      </c>
      <c r="B6">
        <v>220</v>
      </c>
      <c r="D6" t="s">
        <v>14</v>
      </c>
      <c r="E6">
        <v>44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G7" s="16" t="s">
        <v>2113</v>
      </c>
      <c r="H7" s="16" t="s">
        <v>2114</v>
      </c>
    </row>
    <row r="8" spans="1:10" x14ac:dyDescent="0.3">
      <c r="A8" t="s">
        <v>20</v>
      </c>
      <c r="B8">
        <v>100</v>
      </c>
      <c r="D8" t="s">
        <v>14</v>
      </c>
      <c r="E8">
        <v>55</v>
      </c>
      <c r="G8">
        <f>MIN(B2:B566)</f>
        <v>16</v>
      </c>
      <c r="H8">
        <f>MIN(E2:E365)</f>
        <v>0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  <c r="G10" s="16" t="s">
        <v>2115</v>
      </c>
      <c r="H10" s="16" t="s">
        <v>2116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  <c r="G11">
        <f>MAX(B2:B566)</f>
        <v>7295</v>
      </c>
      <c r="H11">
        <f>MAX(E2:E365)</f>
        <v>6080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  <c r="G13" s="17" t="s">
        <v>2117</v>
      </c>
      <c r="H13" s="17" t="s">
        <v>2118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  <c r="G14" s="15">
        <f>_xlfn.VAR.P(B2:B566)</f>
        <v>1603373.7324019109</v>
      </c>
      <c r="H14" s="15">
        <f>_xlfn.VAR.P(E2:E365)</f>
        <v>921574.68174133555</v>
      </c>
      <c r="J14" t="s">
        <v>2122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  <c r="G16" s="16" t="s">
        <v>2119</v>
      </c>
      <c r="H16" s="16" t="s">
        <v>2120</v>
      </c>
    </row>
    <row r="17" spans="1:8" x14ac:dyDescent="0.3">
      <c r="A17" t="s">
        <v>20</v>
      </c>
      <c r="B17">
        <v>129</v>
      </c>
      <c r="D17" t="s">
        <v>14</v>
      </c>
      <c r="E17">
        <v>1</v>
      </c>
      <c r="G17" s="15">
        <f>_xlfn.STDEV.P(B2:B566)</f>
        <v>1266.2439466397898</v>
      </c>
      <c r="H17" s="15">
        <f>_xlfn.STDEV.P(E2:E365)</f>
        <v>959.98681331637863</v>
      </c>
    </row>
    <row r="18" spans="1:8" x14ac:dyDescent="0.3">
      <c r="A18" t="s">
        <v>20</v>
      </c>
      <c r="B18">
        <v>226</v>
      </c>
      <c r="D18" t="s">
        <v>14</v>
      </c>
      <c r="E18">
        <v>1467</v>
      </c>
    </row>
    <row r="19" spans="1:8" x14ac:dyDescent="0.3">
      <c r="A19" t="s">
        <v>20</v>
      </c>
      <c r="B19">
        <v>5419</v>
      </c>
      <c r="D19" t="s">
        <v>14</v>
      </c>
      <c r="E19">
        <v>75</v>
      </c>
    </row>
    <row r="20" spans="1:8" x14ac:dyDescent="0.3">
      <c r="A20" t="s">
        <v>20</v>
      </c>
      <c r="B20">
        <v>165</v>
      </c>
      <c r="D20" t="s">
        <v>14</v>
      </c>
      <c r="E20">
        <v>120</v>
      </c>
    </row>
    <row r="21" spans="1:8" x14ac:dyDescent="0.3">
      <c r="A21" t="s">
        <v>20</v>
      </c>
      <c r="B21">
        <v>1965</v>
      </c>
      <c r="D21" t="s">
        <v>14</v>
      </c>
      <c r="E21">
        <v>2253</v>
      </c>
    </row>
    <row r="22" spans="1:8" x14ac:dyDescent="0.3">
      <c r="A22" t="s">
        <v>20</v>
      </c>
      <c r="B22">
        <v>16</v>
      </c>
      <c r="D22" t="s">
        <v>14</v>
      </c>
      <c r="E22">
        <v>5</v>
      </c>
    </row>
    <row r="23" spans="1:8" x14ac:dyDescent="0.3">
      <c r="A23" t="s">
        <v>20</v>
      </c>
      <c r="B23">
        <v>107</v>
      </c>
      <c r="D23" t="s">
        <v>14</v>
      </c>
      <c r="E23">
        <v>38</v>
      </c>
    </row>
    <row r="24" spans="1:8" x14ac:dyDescent="0.3">
      <c r="A24" t="s">
        <v>20</v>
      </c>
      <c r="B24">
        <v>134</v>
      </c>
      <c r="D24" t="s">
        <v>14</v>
      </c>
      <c r="E24">
        <v>12</v>
      </c>
    </row>
    <row r="25" spans="1:8" x14ac:dyDescent="0.3">
      <c r="A25" t="s">
        <v>20</v>
      </c>
      <c r="B25">
        <v>198</v>
      </c>
      <c r="D25" t="s">
        <v>14</v>
      </c>
      <c r="E25">
        <v>1684</v>
      </c>
    </row>
    <row r="26" spans="1:8" x14ac:dyDescent="0.3">
      <c r="A26" t="s">
        <v>20</v>
      </c>
      <c r="B26">
        <v>111</v>
      </c>
      <c r="D26" t="s">
        <v>14</v>
      </c>
      <c r="E26">
        <v>56</v>
      </c>
    </row>
    <row r="27" spans="1:8" x14ac:dyDescent="0.3">
      <c r="A27" t="s">
        <v>20</v>
      </c>
      <c r="B27">
        <v>222</v>
      </c>
      <c r="D27" t="s">
        <v>14</v>
      </c>
      <c r="E27">
        <v>838</v>
      </c>
    </row>
    <row r="28" spans="1:8" x14ac:dyDescent="0.3">
      <c r="A28" t="s">
        <v>20</v>
      </c>
      <c r="B28">
        <v>6212</v>
      </c>
      <c r="D28" t="s">
        <v>14</v>
      </c>
      <c r="E28">
        <v>1000</v>
      </c>
    </row>
    <row r="29" spans="1:8" x14ac:dyDescent="0.3">
      <c r="A29" t="s">
        <v>20</v>
      </c>
      <c r="B29">
        <v>98</v>
      </c>
      <c r="D29" t="s">
        <v>14</v>
      </c>
      <c r="E29">
        <v>1482</v>
      </c>
    </row>
    <row r="30" spans="1:8" x14ac:dyDescent="0.3">
      <c r="A30" t="s">
        <v>20</v>
      </c>
      <c r="B30">
        <v>92</v>
      </c>
      <c r="D30" t="s">
        <v>14</v>
      </c>
      <c r="E30">
        <v>106</v>
      </c>
    </row>
    <row r="31" spans="1:8" x14ac:dyDescent="0.3">
      <c r="A31" t="s">
        <v>20</v>
      </c>
      <c r="B31">
        <v>149</v>
      </c>
      <c r="D31" t="s">
        <v>14</v>
      </c>
      <c r="E31">
        <v>679</v>
      </c>
    </row>
    <row r="32" spans="1:8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C709-37D1-4787-8CE6-266F88BE7EDA}">
  <dimension ref="A1:G31"/>
  <sheetViews>
    <sheetView workbookViewId="0">
      <selection sqref="A1:XFD104857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8" t="s">
        <v>2031</v>
      </c>
      <c r="B1" t="s">
        <v>2070</v>
      </c>
    </row>
    <row r="2" spans="1:7" x14ac:dyDescent="0.3">
      <c r="A2" s="8" t="s">
        <v>6</v>
      </c>
      <c r="B2" t="s">
        <v>2070</v>
      </c>
    </row>
    <row r="4" spans="1:7" x14ac:dyDescent="0.3">
      <c r="A4" s="8" t="s">
        <v>2069</v>
      </c>
      <c r="B4" s="8" t="s">
        <v>2071</v>
      </c>
    </row>
    <row r="5" spans="1:7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3">
      <c r="A6" s="9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">
      <c r="A7" s="9" t="s">
        <v>2065</v>
      </c>
      <c r="E7">
        <v>4</v>
      </c>
      <c r="G7">
        <v>4</v>
      </c>
    </row>
    <row r="8" spans="1:7" x14ac:dyDescent="0.3">
      <c r="A8" s="9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">
      <c r="A9" s="9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">
      <c r="A10" s="9" t="s">
        <v>2043</v>
      </c>
      <c r="C10">
        <v>8</v>
      </c>
      <c r="E10">
        <v>10</v>
      </c>
      <c r="G10">
        <v>18</v>
      </c>
    </row>
    <row r="11" spans="1:7" x14ac:dyDescent="0.3">
      <c r="A11" s="9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3">
      <c r="A12" s="9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3">
      <c r="A13" s="9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3">
      <c r="A14" s="9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9" t="s">
        <v>2057</v>
      </c>
      <c r="C15">
        <v>3</v>
      </c>
      <c r="E15">
        <v>4</v>
      </c>
      <c r="G15">
        <v>7</v>
      </c>
    </row>
    <row r="16" spans="1:7" x14ac:dyDescent="0.3">
      <c r="A16" s="9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9" t="s">
        <v>2056</v>
      </c>
      <c r="C20">
        <v>4</v>
      </c>
      <c r="E20">
        <v>4</v>
      </c>
      <c r="G20">
        <v>8</v>
      </c>
    </row>
    <row r="21" spans="1:7" x14ac:dyDescent="0.3">
      <c r="A21" s="9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3">
      <c r="A22" s="9" t="s">
        <v>2063</v>
      </c>
      <c r="C22">
        <v>9</v>
      </c>
      <c r="E22">
        <v>5</v>
      </c>
      <c r="G22">
        <v>14</v>
      </c>
    </row>
    <row r="23" spans="1:7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">
      <c r="A24" s="9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3">
      <c r="A25" s="9" t="s">
        <v>2059</v>
      </c>
      <c r="C25">
        <v>7</v>
      </c>
      <c r="E25">
        <v>14</v>
      </c>
      <c r="G25">
        <v>21</v>
      </c>
    </row>
    <row r="26" spans="1:7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">
      <c r="A27" s="9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">
      <c r="A29" s="9" t="s">
        <v>2062</v>
      </c>
      <c r="E29">
        <v>3</v>
      </c>
      <c r="G29">
        <v>3</v>
      </c>
    </row>
    <row r="30" spans="1:7" x14ac:dyDescent="0.3">
      <c r="A30" s="9" t="s">
        <v>2067</v>
      </c>
    </row>
    <row r="31" spans="1:7" x14ac:dyDescent="0.3">
      <c r="A31" s="9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19C0-E95F-4CE3-9550-383C363A3E37}">
  <dimension ref="A1:F14"/>
  <sheetViews>
    <sheetView workbookViewId="0">
      <selection activeCell="R8" sqref="R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2071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Crowdfunding</vt:lpstr>
      <vt:lpstr>Crowdfunding Goal Analysis</vt:lpstr>
      <vt:lpstr>Sttistical Analysis</vt:lpstr>
      <vt:lpstr>Sub-category Pivot</vt:lpstr>
      <vt:lpstr>Category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Mark Ryan</cp:lastModifiedBy>
  <dcterms:created xsi:type="dcterms:W3CDTF">2021-09-29T18:52:28Z</dcterms:created>
  <dcterms:modified xsi:type="dcterms:W3CDTF">2023-09-21T02:21:04Z</dcterms:modified>
</cp:coreProperties>
</file>