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mitchgu/Dropbox (MIT)/SLAM Group/SLAMStruder/Documentation/"/>
    </mc:Choice>
  </mc:AlternateContent>
  <bookViews>
    <workbookView xWindow="80" yWindow="460" windowWidth="38320" windowHeight="23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21" i="1"/>
  <c r="F22" i="1"/>
  <c r="F2" i="1"/>
  <c r="F3" i="1"/>
  <c r="F28" i="1"/>
  <c r="F14" i="1"/>
  <c r="F18" i="1"/>
  <c r="F19" i="1"/>
  <c r="F20" i="1"/>
  <c r="F23" i="1"/>
  <c r="F17" i="1"/>
  <c r="F4" i="1"/>
  <c r="F5" i="1"/>
  <c r="F6" i="1"/>
  <c r="F7" i="1"/>
  <c r="F15" i="1"/>
  <c r="F26" i="1"/>
  <c r="F8" i="1"/>
  <c r="F16" i="1"/>
  <c r="F25" i="1"/>
  <c r="F13" i="1"/>
  <c r="F9" i="1"/>
  <c r="F10" i="1"/>
  <c r="F11" i="1"/>
  <c r="F24" i="1"/>
</calcChain>
</file>

<file path=xl/sharedStrings.xml><?xml version="1.0" encoding="utf-8"?>
<sst xmlns="http://schemas.openxmlformats.org/spreadsheetml/2006/main" count="172" uniqueCount="75">
  <si>
    <t>Part</t>
  </si>
  <si>
    <t>Supplier</t>
  </si>
  <si>
    <t>Price</t>
  </si>
  <si>
    <t>Subtotal</t>
  </si>
  <si>
    <t>DRV8825 Stepper driver</t>
  </si>
  <si>
    <t>7-Segment Display</t>
  </si>
  <si>
    <t>Extruder Frame</t>
  </si>
  <si>
    <t>E3D</t>
  </si>
  <si>
    <t>Ultimachine</t>
  </si>
  <si>
    <t>Blower Fan</t>
  </si>
  <si>
    <t>Amazon</t>
  </si>
  <si>
    <t>Pololu</t>
  </si>
  <si>
    <t>Comments</t>
  </si>
  <si>
    <t>D-Sub Female Plug</t>
  </si>
  <si>
    <t>HS7955TG Servo Motor</t>
  </si>
  <si>
    <t>Hotend</t>
  </si>
  <si>
    <t>Electronics</t>
  </si>
  <si>
    <t>Mechanical</t>
  </si>
  <si>
    <t>E3D V6 1.75mm Hotend Kit</t>
  </si>
  <si>
    <t>Potential research discount</t>
  </si>
  <si>
    <t>Qty</t>
  </si>
  <si>
    <t>Volcano nozzle assortment</t>
  </si>
  <si>
    <t>McMaster</t>
  </si>
  <si>
    <t>PTFE Fiberglass Tape .007" thick, 1/4" wide, 5 yards</t>
  </si>
  <si>
    <t>To insulate the heated nozzle.</t>
  </si>
  <si>
    <t>To cool extruded plastic faster</t>
  </si>
  <si>
    <t>Already have</t>
  </si>
  <si>
    <t>D-Sub Male Plug</t>
  </si>
  <si>
    <t>Custom PCB</t>
  </si>
  <si>
    <t>OSHPark</t>
  </si>
  <si>
    <t>1.2mm or 1.0mm nozzle variants. Potential research discount</t>
  </si>
  <si>
    <t>The heating element</t>
  </si>
  <si>
    <t>Finer microstepping, smoother extrusion, higher current.</t>
  </si>
  <si>
    <t>Total w/o all optionals:</t>
  </si>
  <si>
    <t>Total w/o fancy optionals:</t>
  </si>
  <si>
    <t>Switching Step-down DC-DC Converter</t>
  </si>
  <si>
    <t>For the extruder</t>
  </si>
  <si>
    <t>NEMA 17 Stepper Motor</t>
  </si>
  <si>
    <t>Neat connection from arm I/O plug to tool connector</t>
  </si>
  <si>
    <t>Neat connection from tool connector to arduino</t>
  </si>
  <si>
    <t>To display hotend temperature/general debugging</t>
  </si>
  <si>
    <t>Makes electronics smaller, neater</t>
  </si>
  <si>
    <t>Total E3D Cost:</t>
  </si>
  <si>
    <t>Fiberglass insulated nichrome wire, 31AWG, 5ft</t>
  </si>
  <si>
    <t>How the motor grips the filament</t>
  </si>
  <si>
    <t>Extruder Motor Mount/Assembly</t>
  </si>
  <si>
    <t>Local</t>
  </si>
  <si>
    <t>Teensy 3.1 or similar microcontroller</t>
  </si>
  <si>
    <t>Sparkfun</t>
  </si>
  <si>
    <t>3D printed ourselves</t>
  </si>
  <si>
    <t>Waterjet aluminum or laser-cut Plywood sheet stock</t>
  </si>
  <si>
    <t>Miscellaneous hardware</t>
  </si>
  <si>
    <t>Screws, nuts, pacers, locknuts</t>
  </si>
  <si>
    <t>For servo 6V supply and Arduino. No LCD version</t>
  </si>
  <si>
    <t>MK8 toothed filament gear</t>
  </si>
  <si>
    <t>608 Bearing</t>
  </si>
  <si>
    <t>Already have, serves as hinge for extruder</t>
  </si>
  <si>
    <t>Set screw hub - 1/4" bore</t>
  </si>
  <si>
    <t>Total Cost:</t>
  </si>
  <si>
    <t>For attaching the linkage to the servo shaft</t>
  </si>
  <si>
    <t>TriDPrinting</t>
  </si>
  <si>
    <t>Bought</t>
  </si>
  <si>
    <t>Ready to Buy</t>
  </si>
  <si>
    <t>Buyer</t>
  </si>
  <si>
    <t>C</t>
  </si>
  <si>
    <t>N/A</t>
  </si>
  <si>
    <t>M</t>
  </si>
  <si>
    <t>Y</t>
  </si>
  <si>
    <t>Make sure it's the no LCD version</t>
  </si>
  <si>
    <t>Promo Code Sale</t>
  </si>
  <si>
    <t>LED Indicators</t>
  </si>
  <si>
    <t>Received</t>
  </si>
  <si>
    <t>Newark</t>
  </si>
  <si>
    <t>Misc Electronics</t>
  </si>
  <si>
    <t>For the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</si>
</sst>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2" fillId="0" borderId="0" xfId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7" xfId="0" applyBorder="1"/>
    <xf numFmtId="0" fontId="2" fillId="0" borderId="1" xfId="1" applyBorder="1"/>
    <xf numFmtId="164" fontId="0" fillId="0" borderId="1" xfId="0" applyNumberForma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22" xfId="0" applyBorder="1"/>
    <xf numFmtId="0" fontId="2" fillId="0" borderId="3" xfId="1" applyBorder="1"/>
    <xf numFmtId="0" fontId="0" fillId="0" borderId="0" xfId="0" applyFill="1" applyBorder="1"/>
    <xf numFmtId="0" fontId="2" fillId="0" borderId="0" xfId="1" applyFill="1" applyBorder="1"/>
    <xf numFmtId="0" fontId="0" fillId="2" borderId="5" xfId="0" applyFill="1" applyBorder="1"/>
    <xf numFmtId="0" fontId="2" fillId="2" borderId="0" xfId="1" applyFill="1" applyBorder="1" applyAlignment="1">
      <alignment horizontal="left"/>
    </xf>
    <xf numFmtId="164" fontId="0" fillId="2" borderId="0" xfId="0" applyNumberFormat="1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0" xfId="1" applyFill="1" applyBorder="1"/>
    <xf numFmtId="0" fontId="0" fillId="3" borderId="5" xfId="0" applyFill="1" applyBorder="1"/>
    <xf numFmtId="0" fontId="2" fillId="3" borderId="0" xfId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0" xfId="0" applyAlignment="1"/>
    <xf numFmtId="0" fontId="0" fillId="0" borderId="5" xfId="0" applyFill="1" applyBorder="1"/>
    <xf numFmtId="164" fontId="0" fillId="0" borderId="0" xfId="0" applyNumberFormat="1" applyFill="1" applyBorder="1"/>
    <xf numFmtId="0" fontId="0" fillId="0" borderId="6" xfId="0" applyFill="1" applyBorder="1"/>
    <xf numFmtId="0" fontId="2" fillId="0" borderId="5" xfId="1" applyBorder="1"/>
    <xf numFmtId="0" fontId="2" fillId="0" borderId="0" xfId="1"/>
    <xf numFmtId="0" fontId="3" fillId="0" borderId="14" xfId="0" applyFont="1" applyFill="1" applyBorder="1"/>
    <xf numFmtId="0" fontId="3" fillId="0" borderId="15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1" applyFill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/>
    </xf>
    <xf numFmtId="0" fontId="0" fillId="0" borderId="3" xfId="0" applyBorder="1" applyAlignment="1">
      <alignment horizontal="right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thingiverse.com/thing:147705" TargetMode="External"/><Relationship Id="rId12" Type="http://schemas.openxmlformats.org/officeDocument/2006/relationships/hyperlink" Target="https://www.sparkfun.com/products/11442" TargetMode="External"/><Relationship Id="rId13" Type="http://schemas.openxmlformats.org/officeDocument/2006/relationships/hyperlink" Target="https://www.sparkfun.com/products/12488" TargetMode="External"/><Relationship Id="rId14" Type="http://schemas.openxmlformats.org/officeDocument/2006/relationships/hyperlink" Target="https://www.pololu.com/independenceday2015" TargetMode="External"/><Relationship Id="rId15" Type="http://schemas.openxmlformats.org/officeDocument/2006/relationships/hyperlink" Target="https://www.sparkfun.com/products/12062" TargetMode="External"/><Relationship Id="rId1" Type="http://schemas.openxmlformats.org/officeDocument/2006/relationships/hyperlink" Target="http://www.amazon.com/gp/product/B00H8VV0XK" TargetMode="External"/><Relationship Id="rId2" Type="http://schemas.openxmlformats.org/officeDocument/2006/relationships/hyperlink" Target="http://www.amazon.com/Stepper-Motor-Bipolar-64oz-Printer/dp/B00PNEQI7W/ref=sr_1_1?s=industrial&amp;ie=UTF8&amp;qid=1435800132&amp;sr=1-1&amp;keywords=nema+17" TargetMode="External"/><Relationship Id="rId3" Type="http://schemas.openxmlformats.org/officeDocument/2006/relationships/hyperlink" Target="http://www.amazon.com/Switching-Regulator-Converter-Adjustable-Stabilizers/dp/B00BYTEHQO" TargetMode="External"/><Relationship Id="rId4" Type="http://schemas.openxmlformats.org/officeDocument/2006/relationships/hyperlink" Target="http://e3d-online.com/E3D-v6/Full-Kit?product_id=380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e3d-online.com/Volcano-Extra-Nozzle-1.75mmx1.20mm" TargetMode="External"/><Relationship Id="rId7" Type="http://schemas.openxmlformats.org/officeDocument/2006/relationships/hyperlink" Target="https://www.pololu.com/product/2133" TargetMode="External"/><Relationship Id="rId8" Type="http://schemas.openxmlformats.org/officeDocument/2006/relationships/hyperlink" Target="https://ultimachine.com/content/31-awg-nichrome-wire-0" TargetMode="External"/><Relationship Id="rId9" Type="http://schemas.openxmlformats.org/officeDocument/2006/relationships/hyperlink" Target="https://oshpark.com/" TargetMode="External"/><Relationship Id="rId10" Type="http://schemas.openxmlformats.org/officeDocument/2006/relationships/hyperlink" Target="http://www.tridprinting.com/Mechanical-Pa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zoomScalePageLayoutView="115" workbookViewId="0">
      <selection activeCell="J12" sqref="J12"/>
    </sheetView>
  </sheetViews>
  <sheetFormatPr baseColWidth="10" defaultColWidth="11" defaultRowHeight="16" x14ac:dyDescent="0.2"/>
  <cols>
    <col min="1" max="1" width="3.5" bestFit="1" customWidth="1"/>
    <col min="2" max="2" width="43" bestFit="1" customWidth="1"/>
    <col min="3" max="3" width="11.1640625" bestFit="1" customWidth="1"/>
    <col min="4" max="4" width="7.1640625" bestFit="1" customWidth="1"/>
    <col min="5" max="5" width="5.6640625" bestFit="1" customWidth="1"/>
    <col min="7" max="7" width="54.5" customWidth="1"/>
    <col min="8" max="8" width="6.83203125" bestFit="1" customWidth="1"/>
    <col min="9" max="9" width="14" bestFit="1" customWidth="1"/>
    <col min="10" max="10" width="8.33203125" bestFit="1" customWidth="1"/>
    <col min="11" max="11" width="10" bestFit="1" customWidth="1"/>
    <col min="12" max="12" width="28.33203125" bestFit="1" customWidth="1"/>
  </cols>
  <sheetData>
    <row r="1" spans="1:12" ht="20" thickBot="1" x14ac:dyDescent="0.3">
      <c r="B1" s="38" t="s">
        <v>0</v>
      </c>
      <c r="C1" s="39" t="s">
        <v>1</v>
      </c>
      <c r="D1" s="39" t="s">
        <v>2</v>
      </c>
      <c r="E1" s="39" t="s">
        <v>20</v>
      </c>
      <c r="F1" s="39" t="s">
        <v>3</v>
      </c>
      <c r="G1" s="40" t="s">
        <v>12</v>
      </c>
      <c r="H1" s="38" t="s">
        <v>63</v>
      </c>
      <c r="I1" s="47" t="s">
        <v>62</v>
      </c>
      <c r="J1" s="47" t="s">
        <v>61</v>
      </c>
      <c r="K1" s="48" t="s">
        <v>71</v>
      </c>
    </row>
    <row r="2" spans="1:12" x14ac:dyDescent="0.2">
      <c r="A2" s="70" t="s">
        <v>15</v>
      </c>
      <c r="B2" s="4" t="s">
        <v>18</v>
      </c>
      <c r="C2" s="24" t="s">
        <v>7</v>
      </c>
      <c r="D2" s="6">
        <v>67.14</v>
      </c>
      <c r="E2" s="5">
        <v>1</v>
      </c>
      <c r="F2" s="6">
        <f>E2*D2</f>
        <v>67.14</v>
      </c>
      <c r="G2" s="7" t="s">
        <v>19</v>
      </c>
      <c r="H2" s="49" t="s">
        <v>66</v>
      </c>
      <c r="I2" s="54" t="s">
        <v>67</v>
      </c>
      <c r="J2" s="63" t="s">
        <v>67</v>
      </c>
      <c r="K2" s="58" t="s">
        <v>67</v>
      </c>
    </row>
    <row r="3" spans="1:12" x14ac:dyDescent="0.2">
      <c r="A3" s="71"/>
      <c r="B3" s="8" t="s">
        <v>21</v>
      </c>
      <c r="C3" s="11" t="s">
        <v>7</v>
      </c>
      <c r="D3" s="9">
        <v>7.02</v>
      </c>
      <c r="E3" s="3">
        <v>3</v>
      </c>
      <c r="F3" s="9">
        <f>E3*D3</f>
        <v>21.06</v>
      </c>
      <c r="G3" s="10" t="s">
        <v>30</v>
      </c>
      <c r="H3" s="50" t="s">
        <v>66</v>
      </c>
      <c r="I3" s="55" t="s">
        <v>67</v>
      </c>
      <c r="J3" s="64" t="s">
        <v>67</v>
      </c>
      <c r="K3" s="59" t="s">
        <v>67</v>
      </c>
    </row>
    <row r="4" spans="1:12" x14ac:dyDescent="0.2">
      <c r="A4" s="71"/>
      <c r="B4" s="8" t="s">
        <v>43</v>
      </c>
      <c r="C4" s="11" t="s">
        <v>8</v>
      </c>
      <c r="D4" s="9">
        <v>3.5</v>
      </c>
      <c r="E4" s="3">
        <v>1</v>
      </c>
      <c r="F4" s="9">
        <f t="shared" ref="F4:F23" si="0">E4*D4</f>
        <v>3.5</v>
      </c>
      <c r="G4" s="10" t="s">
        <v>31</v>
      </c>
      <c r="H4" s="50" t="s">
        <v>64</v>
      </c>
      <c r="I4" s="55" t="s">
        <v>67</v>
      </c>
      <c r="J4" s="64" t="s">
        <v>67</v>
      </c>
      <c r="K4" s="59" t="s">
        <v>67</v>
      </c>
    </row>
    <row r="5" spans="1:12" x14ac:dyDescent="0.2">
      <c r="A5" s="71"/>
      <c r="B5" s="8" t="s">
        <v>23</v>
      </c>
      <c r="C5" s="26" t="s">
        <v>22</v>
      </c>
      <c r="D5" s="9">
        <v>4.84</v>
      </c>
      <c r="E5" s="3">
        <v>1</v>
      </c>
      <c r="F5" s="9">
        <f t="shared" si="0"/>
        <v>4.84</v>
      </c>
      <c r="G5" s="10" t="s">
        <v>24</v>
      </c>
      <c r="H5" s="51" t="s">
        <v>66</v>
      </c>
      <c r="I5" s="55" t="s">
        <v>67</v>
      </c>
      <c r="J5" s="64" t="s">
        <v>67</v>
      </c>
      <c r="K5" s="59" t="s">
        <v>67</v>
      </c>
    </row>
    <row r="6" spans="1:12" x14ac:dyDescent="0.2">
      <c r="A6" s="72"/>
      <c r="B6" s="16" t="s">
        <v>9</v>
      </c>
      <c r="C6" s="17" t="s">
        <v>10</v>
      </c>
      <c r="D6" s="18">
        <v>3.87</v>
      </c>
      <c r="E6" s="2">
        <v>1</v>
      </c>
      <c r="F6" s="18">
        <f t="shared" si="0"/>
        <v>3.87</v>
      </c>
      <c r="G6" s="19" t="s">
        <v>25</v>
      </c>
      <c r="H6" s="52" t="s">
        <v>64</v>
      </c>
      <c r="I6" s="56" t="s">
        <v>67</v>
      </c>
      <c r="J6" s="65" t="s">
        <v>67</v>
      </c>
      <c r="K6" s="60" t="s">
        <v>67</v>
      </c>
    </row>
    <row r="7" spans="1:12" ht="15" customHeight="1" x14ac:dyDescent="0.2">
      <c r="A7" s="76" t="s">
        <v>16</v>
      </c>
      <c r="B7" s="20" t="s">
        <v>47</v>
      </c>
      <c r="C7" t="s">
        <v>46</v>
      </c>
      <c r="D7" s="22">
        <v>0</v>
      </c>
      <c r="E7" s="21">
        <v>1</v>
      </c>
      <c r="F7" s="9">
        <f t="shared" si="0"/>
        <v>0</v>
      </c>
      <c r="G7" s="23" t="s">
        <v>26</v>
      </c>
      <c r="H7" s="51" t="s">
        <v>65</v>
      </c>
      <c r="I7" s="55" t="s">
        <v>65</v>
      </c>
      <c r="J7" s="64" t="s">
        <v>65</v>
      </c>
      <c r="K7" s="59" t="s">
        <v>67</v>
      </c>
    </row>
    <row r="8" spans="1:12" x14ac:dyDescent="0.2">
      <c r="A8" s="71"/>
      <c r="B8" s="33" t="s">
        <v>4</v>
      </c>
      <c r="C8" s="34" t="s">
        <v>11</v>
      </c>
      <c r="D8" s="35">
        <v>8.9499999999999993</v>
      </c>
      <c r="E8" s="36">
        <v>1</v>
      </c>
      <c r="F8" s="35">
        <f t="shared" si="0"/>
        <v>8.9499999999999993</v>
      </c>
      <c r="G8" s="37" t="s">
        <v>32</v>
      </c>
      <c r="H8" s="51" t="s">
        <v>64</v>
      </c>
      <c r="I8" s="55" t="s">
        <v>67</v>
      </c>
      <c r="J8" s="64" t="s">
        <v>67</v>
      </c>
      <c r="K8" s="59" t="s">
        <v>67</v>
      </c>
      <c r="L8" s="46" t="s">
        <v>69</v>
      </c>
    </row>
    <row r="9" spans="1:12" x14ac:dyDescent="0.2">
      <c r="A9" s="71"/>
      <c r="B9" s="27" t="s">
        <v>5</v>
      </c>
      <c r="C9" s="28" t="s">
        <v>48</v>
      </c>
      <c r="D9" s="29">
        <v>12.95</v>
      </c>
      <c r="E9" s="30">
        <v>1</v>
      </c>
      <c r="F9" s="29">
        <f t="shared" si="0"/>
        <v>12.95</v>
      </c>
      <c r="G9" s="31" t="s">
        <v>40</v>
      </c>
      <c r="H9" s="51" t="s">
        <v>66</v>
      </c>
      <c r="I9" s="55" t="s">
        <v>67</v>
      </c>
      <c r="J9" s="64" t="s">
        <v>67</v>
      </c>
      <c r="K9" s="59" t="s">
        <v>67</v>
      </c>
    </row>
    <row r="10" spans="1:12" x14ac:dyDescent="0.2">
      <c r="A10" s="71"/>
      <c r="B10" s="27" t="s">
        <v>27</v>
      </c>
      <c r="C10" s="67" t="s">
        <v>72</v>
      </c>
      <c r="D10" s="29">
        <v>0</v>
      </c>
      <c r="E10" s="30">
        <v>1</v>
      </c>
      <c r="F10" s="29">
        <f t="shared" si="0"/>
        <v>0</v>
      </c>
      <c r="G10" s="31" t="s">
        <v>39</v>
      </c>
      <c r="H10" s="51" t="s">
        <v>66</v>
      </c>
      <c r="I10" s="55" t="s">
        <v>67</v>
      </c>
      <c r="J10" s="64" t="s">
        <v>67</v>
      </c>
      <c r="K10" s="59" t="s">
        <v>67</v>
      </c>
    </row>
    <row r="11" spans="1:12" x14ac:dyDescent="0.2">
      <c r="A11" s="71"/>
      <c r="B11" s="27" t="s">
        <v>13</v>
      </c>
      <c r="C11" s="67" t="s">
        <v>72</v>
      </c>
      <c r="D11" s="29">
        <v>0</v>
      </c>
      <c r="E11" s="30">
        <v>1</v>
      </c>
      <c r="F11" s="29">
        <f t="shared" si="0"/>
        <v>0</v>
      </c>
      <c r="G11" s="31" t="s">
        <v>38</v>
      </c>
      <c r="H11" s="51" t="s">
        <v>66</v>
      </c>
      <c r="I11" s="55" t="s">
        <v>67</v>
      </c>
      <c r="J11" s="64" t="s">
        <v>67</v>
      </c>
      <c r="K11" s="59" t="s">
        <v>67</v>
      </c>
    </row>
    <row r="12" spans="1:12" x14ac:dyDescent="0.2">
      <c r="A12" s="71"/>
      <c r="B12" s="27" t="s">
        <v>73</v>
      </c>
      <c r="C12" s="67" t="s">
        <v>72</v>
      </c>
      <c r="D12" s="29">
        <v>12.05</v>
      </c>
      <c r="E12" s="30">
        <v>1</v>
      </c>
      <c r="F12" s="29">
        <f t="shared" si="0"/>
        <v>12.05</v>
      </c>
      <c r="G12" s="31" t="s">
        <v>74</v>
      </c>
      <c r="H12" s="51" t="s">
        <v>66</v>
      </c>
      <c r="I12" s="55" t="s">
        <v>67</v>
      </c>
      <c r="J12" s="64" t="s">
        <v>67</v>
      </c>
      <c r="K12" s="59" t="s">
        <v>67</v>
      </c>
    </row>
    <row r="13" spans="1:12" x14ac:dyDescent="0.2">
      <c r="A13" s="71"/>
      <c r="B13" s="27" t="s">
        <v>28</v>
      </c>
      <c r="C13" s="32" t="s">
        <v>29</v>
      </c>
      <c r="D13" s="29">
        <v>18.05</v>
      </c>
      <c r="E13" s="30">
        <v>1</v>
      </c>
      <c r="F13" s="29">
        <f t="shared" si="0"/>
        <v>18.05</v>
      </c>
      <c r="G13" s="31" t="s">
        <v>41</v>
      </c>
      <c r="H13" s="51" t="s">
        <v>66</v>
      </c>
      <c r="I13" s="55" t="s">
        <v>67</v>
      </c>
      <c r="J13" s="64" t="s">
        <v>67</v>
      </c>
      <c r="K13" s="59" t="s">
        <v>67</v>
      </c>
    </row>
    <row r="14" spans="1:12" x14ac:dyDescent="0.2">
      <c r="A14" s="71"/>
      <c r="B14" s="27" t="s">
        <v>70</v>
      </c>
      <c r="C14" s="62" t="s">
        <v>48</v>
      </c>
      <c r="D14" s="29">
        <v>2.95</v>
      </c>
      <c r="E14" s="30">
        <v>1</v>
      </c>
      <c r="F14" s="29">
        <f t="shared" si="0"/>
        <v>2.95</v>
      </c>
      <c r="G14" s="31"/>
      <c r="H14" s="51" t="s">
        <v>66</v>
      </c>
      <c r="I14" s="55" t="s">
        <v>67</v>
      </c>
      <c r="J14" s="64" t="s">
        <v>67</v>
      </c>
      <c r="K14" s="59" t="s">
        <v>67</v>
      </c>
    </row>
    <row r="15" spans="1:12" ht="15" customHeight="1" x14ac:dyDescent="0.2">
      <c r="A15" s="72"/>
      <c r="B15" s="16" t="s">
        <v>35</v>
      </c>
      <c r="C15" s="17" t="s">
        <v>10</v>
      </c>
      <c r="D15" s="18">
        <v>5.63</v>
      </c>
      <c r="E15" s="2">
        <v>1</v>
      </c>
      <c r="F15" s="18">
        <f t="shared" si="0"/>
        <v>5.63</v>
      </c>
      <c r="G15" s="19" t="s">
        <v>53</v>
      </c>
      <c r="H15" s="52" t="s">
        <v>64</v>
      </c>
      <c r="I15" s="56" t="s">
        <v>67</v>
      </c>
      <c r="J15" s="65" t="s">
        <v>67</v>
      </c>
      <c r="K15" s="60" t="s">
        <v>67</v>
      </c>
      <c r="L15" t="s">
        <v>68</v>
      </c>
    </row>
    <row r="16" spans="1:12" ht="17" thickBot="1" x14ac:dyDescent="0.25">
      <c r="A16" s="73" t="s">
        <v>17</v>
      </c>
      <c r="B16" s="33" t="s">
        <v>37</v>
      </c>
      <c r="C16" s="34" t="s">
        <v>10</v>
      </c>
      <c r="D16" s="35">
        <v>14.99</v>
      </c>
      <c r="E16" s="36">
        <v>1</v>
      </c>
      <c r="F16" s="35">
        <f t="shared" si="0"/>
        <v>14.99</v>
      </c>
      <c r="G16" s="37" t="s">
        <v>36</v>
      </c>
      <c r="H16" s="51" t="s">
        <v>64</v>
      </c>
      <c r="I16" s="55" t="s">
        <v>67</v>
      </c>
      <c r="J16" s="64" t="s">
        <v>67</v>
      </c>
      <c r="K16" s="59" t="s">
        <v>67</v>
      </c>
    </row>
    <row r="17" spans="1:11" x14ac:dyDescent="0.2">
      <c r="A17" s="74"/>
      <c r="B17" s="42" t="s">
        <v>54</v>
      </c>
      <c r="C17" s="26" t="s">
        <v>60</v>
      </c>
      <c r="D17" s="43">
        <v>6.95</v>
      </c>
      <c r="E17" s="25">
        <v>1</v>
      </c>
      <c r="F17" s="9">
        <f t="shared" si="0"/>
        <v>6.95</v>
      </c>
      <c r="G17" s="44" t="s">
        <v>44</v>
      </c>
      <c r="H17" s="51" t="s">
        <v>64</v>
      </c>
      <c r="I17" s="55" t="s">
        <v>67</v>
      </c>
      <c r="J17" s="64" t="s">
        <v>67</v>
      </c>
      <c r="K17" s="59" t="s">
        <v>67</v>
      </c>
    </row>
    <row r="18" spans="1:11" x14ac:dyDescent="0.2">
      <c r="A18" s="74"/>
      <c r="B18" s="8" t="s">
        <v>6</v>
      </c>
      <c r="C18" s="3" t="s">
        <v>46</v>
      </c>
      <c r="D18" s="9">
        <v>0</v>
      </c>
      <c r="E18">
        <v>1</v>
      </c>
      <c r="F18" s="9">
        <f t="shared" si="0"/>
        <v>0</v>
      </c>
      <c r="G18" s="10" t="s">
        <v>50</v>
      </c>
      <c r="H18" s="51" t="s">
        <v>65</v>
      </c>
      <c r="I18" s="55" t="s">
        <v>65</v>
      </c>
      <c r="J18" s="68" t="s">
        <v>65</v>
      </c>
      <c r="K18" s="59" t="s">
        <v>67</v>
      </c>
    </row>
    <row r="19" spans="1:11" x14ac:dyDescent="0.2">
      <c r="A19" s="74"/>
      <c r="B19" s="45" t="s">
        <v>45</v>
      </c>
      <c r="C19" t="s">
        <v>46</v>
      </c>
      <c r="D19" s="9">
        <v>0</v>
      </c>
      <c r="E19" s="25">
        <v>1</v>
      </c>
      <c r="F19" s="9">
        <f t="shared" si="0"/>
        <v>0</v>
      </c>
      <c r="G19" s="10" t="s">
        <v>49</v>
      </c>
      <c r="H19" s="51" t="s">
        <v>65</v>
      </c>
      <c r="I19" s="55" t="s">
        <v>65</v>
      </c>
      <c r="J19" s="68" t="s">
        <v>65</v>
      </c>
      <c r="K19" s="59" t="s">
        <v>67</v>
      </c>
    </row>
    <row r="20" spans="1:11" x14ac:dyDescent="0.2">
      <c r="A20" s="74"/>
      <c r="B20" t="s">
        <v>14</v>
      </c>
      <c r="C20" t="s">
        <v>46</v>
      </c>
      <c r="D20" s="9">
        <v>0</v>
      </c>
      <c r="E20" s="25">
        <v>1</v>
      </c>
      <c r="F20" s="9">
        <f t="shared" si="0"/>
        <v>0</v>
      </c>
      <c r="G20" s="10" t="s">
        <v>26</v>
      </c>
      <c r="H20" s="51" t="s">
        <v>65</v>
      </c>
      <c r="I20" s="55" t="s">
        <v>65</v>
      </c>
      <c r="J20" s="68" t="s">
        <v>65</v>
      </c>
      <c r="K20" s="59" t="s">
        <v>67</v>
      </c>
    </row>
    <row r="21" spans="1:11" x14ac:dyDescent="0.2">
      <c r="A21" s="74"/>
      <c r="B21" t="s">
        <v>57</v>
      </c>
      <c r="C21" s="46" t="s">
        <v>48</v>
      </c>
      <c r="D21" s="9">
        <v>4.99</v>
      </c>
      <c r="E21" s="25">
        <v>1</v>
      </c>
      <c r="F21" s="9">
        <f t="shared" si="0"/>
        <v>4.99</v>
      </c>
      <c r="G21" s="10" t="s">
        <v>59</v>
      </c>
      <c r="H21" s="51" t="s">
        <v>66</v>
      </c>
      <c r="I21" s="55" t="s">
        <v>67</v>
      </c>
      <c r="J21" s="64" t="s">
        <v>67</v>
      </c>
      <c r="K21" s="59" t="s">
        <v>67</v>
      </c>
    </row>
    <row r="22" spans="1:11" x14ac:dyDescent="0.2">
      <c r="A22" s="74"/>
      <c r="B22" t="s">
        <v>55</v>
      </c>
      <c r="C22" t="s">
        <v>46</v>
      </c>
      <c r="D22" s="9">
        <v>0</v>
      </c>
      <c r="E22" s="25">
        <v>1</v>
      </c>
      <c r="F22" s="9">
        <f t="shared" si="0"/>
        <v>0</v>
      </c>
      <c r="G22" s="10" t="s">
        <v>56</v>
      </c>
      <c r="H22" s="51" t="s">
        <v>65</v>
      </c>
      <c r="I22" s="55" t="s">
        <v>65</v>
      </c>
      <c r="J22" s="55" t="s">
        <v>65</v>
      </c>
      <c r="K22" s="59" t="s">
        <v>67</v>
      </c>
    </row>
    <row r="23" spans="1:11" ht="17" thickBot="1" x14ac:dyDescent="0.25">
      <c r="A23" s="75"/>
      <c r="B23" s="12" t="s">
        <v>51</v>
      </c>
      <c r="C23" s="13" t="s">
        <v>22</v>
      </c>
      <c r="D23" s="14">
        <v>32</v>
      </c>
      <c r="E23" s="25">
        <v>1</v>
      </c>
      <c r="F23" s="14">
        <f t="shared" si="0"/>
        <v>32</v>
      </c>
      <c r="G23" s="15" t="s">
        <v>52</v>
      </c>
      <c r="H23" s="53" t="s">
        <v>66</v>
      </c>
      <c r="I23" s="57" t="s">
        <v>67</v>
      </c>
      <c r="J23" s="66" t="s">
        <v>67</v>
      </c>
      <c r="K23" s="61" t="s">
        <v>67</v>
      </c>
    </row>
    <row r="24" spans="1:11" x14ac:dyDescent="0.2">
      <c r="C24" s="77" t="s">
        <v>58</v>
      </c>
      <c r="D24" s="77"/>
      <c r="E24" s="77"/>
      <c r="F24" s="1">
        <f>SUM(F2:F23)</f>
        <v>219.92000000000002</v>
      </c>
    </row>
    <row r="25" spans="1:11" x14ac:dyDescent="0.2">
      <c r="C25" s="69" t="s">
        <v>34</v>
      </c>
      <c r="D25" s="69"/>
      <c r="E25" s="69"/>
      <c r="F25" s="1">
        <f>SUM(F2:F8,F15:F23)</f>
        <v>173.92000000000002</v>
      </c>
    </row>
    <row r="26" spans="1:11" x14ac:dyDescent="0.2">
      <c r="C26" s="69" t="s">
        <v>33</v>
      </c>
      <c r="D26" s="69"/>
      <c r="E26" s="69"/>
      <c r="F26" s="1">
        <f>SUM(F2:F5,F6:F7,F15:F15,F17:F23)</f>
        <v>149.98000000000002</v>
      </c>
    </row>
    <row r="28" spans="1:11" x14ac:dyDescent="0.2">
      <c r="C28" s="69" t="s">
        <v>42</v>
      </c>
      <c r="D28" s="69"/>
      <c r="E28" s="69"/>
      <c r="F28" s="1">
        <f>F2+F3</f>
        <v>88.2</v>
      </c>
    </row>
    <row r="29" spans="1:11" x14ac:dyDescent="0.2">
      <c r="C29" s="41"/>
      <c r="D29" s="41"/>
      <c r="E29" s="41"/>
    </row>
  </sheetData>
  <mergeCells count="7">
    <mergeCell ref="C28:E28"/>
    <mergeCell ref="A2:A6"/>
    <mergeCell ref="A16:A23"/>
    <mergeCell ref="A7:A15"/>
    <mergeCell ref="C24:E24"/>
    <mergeCell ref="C25:E25"/>
    <mergeCell ref="C26:E26"/>
  </mergeCells>
  <phoneticPr fontId="4" type="noConversion"/>
  <conditionalFormatting sqref="I22:J22 I2:I21 I23">
    <cfRule type="expression" dxfId="7" priority="6">
      <formula>I2="N/A"</formula>
    </cfRule>
    <cfRule type="expression" dxfId="6" priority="7">
      <formula>I2="Y"</formula>
    </cfRule>
    <cfRule type="expression" dxfId="5" priority="8">
      <formula>I2="N"</formula>
    </cfRule>
  </conditionalFormatting>
  <conditionalFormatting sqref="H2:H23">
    <cfRule type="expression" dxfId="4" priority="1">
      <formula>H2="N/A"</formula>
    </cfRule>
    <cfRule type="expression" dxfId="3" priority="3">
      <formula>H2="M"</formula>
    </cfRule>
    <cfRule type="expression" dxfId="2" priority="4">
      <formula>H2="C"</formula>
    </cfRule>
    <cfRule type="expression" dxfId="1" priority="5">
      <formula>H2="TBD"</formula>
    </cfRule>
  </conditionalFormatting>
  <conditionalFormatting sqref="G2">
    <cfRule type="expression" dxfId="0" priority="2">
      <formula>G2="N/A"</formula>
    </cfRule>
  </conditionalFormatting>
  <hyperlinks>
    <hyperlink ref="C6" r:id="rId1"/>
    <hyperlink ref="C16" r:id="rId2"/>
    <hyperlink ref="C15" r:id="rId3"/>
    <hyperlink ref="C2" r:id="rId4"/>
    <hyperlink ref="C5" r:id="rId5" location="76495a61/=xvcrkh"/>
    <hyperlink ref="C3" r:id="rId6"/>
    <hyperlink ref="C8" r:id="rId7"/>
    <hyperlink ref="C4" r:id="rId8"/>
    <hyperlink ref="C13" r:id="rId9"/>
    <hyperlink ref="C17" r:id="rId10" location="3D-Printer-Hobbed-Drive-Gear" display="E3D"/>
    <hyperlink ref="B19" r:id="rId11"/>
    <hyperlink ref="C9" r:id="rId12"/>
    <hyperlink ref="C21" r:id="rId13"/>
    <hyperlink ref="L8" r:id="rId14"/>
    <hyperlink ref="C14" r:id="rId15"/>
  </hyperlinks>
  <pageMargins left="0.75" right="0.75" top="1" bottom="1" header="0.5" footer="0.5"/>
  <pageSetup scale="61" orientation="landscape" horizontalDpi="4294967292" verticalDpi="429496729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Gu</dc:creator>
  <cp:lastModifiedBy>Microsoft Office User</cp:lastModifiedBy>
  <cp:lastPrinted>2015-07-05T06:18:32Z</cp:lastPrinted>
  <dcterms:created xsi:type="dcterms:W3CDTF">2015-07-01T21:16:13Z</dcterms:created>
  <dcterms:modified xsi:type="dcterms:W3CDTF">2015-10-13T10:45:25Z</dcterms:modified>
</cp:coreProperties>
</file>