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tch\source\repos\WindowsApp1\WindowsApp1\Resources\"/>
    </mc:Choice>
  </mc:AlternateContent>
  <xr:revisionPtr revIDLastSave="0" documentId="13_ncr:1_{89CC6120-BC0E-433A-BB70-74590B849F7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ASTE" sheetId="1" r:id="rId1"/>
    <sheet name="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B1" i="2" l="1"/>
  <c r="B2" i="2"/>
  <c r="F6" i="2" s="1"/>
  <c r="C6" i="2" l="1"/>
  <c r="B11" i="2"/>
  <c r="F5" i="2"/>
  <c r="C4" i="2"/>
  <c r="F7" i="2"/>
  <c r="C9" i="2"/>
  <c r="F9" i="2"/>
  <c r="C5" i="2"/>
  <c r="B3" i="2"/>
  <c r="F4" i="2"/>
  <c r="C8" i="2"/>
  <c r="C7" i="2"/>
  <c r="F8" i="2"/>
  <c r="G2" i="2" l="1"/>
  <c r="C16" i="2"/>
  <c r="B12" i="2"/>
  <c r="B20" i="2"/>
  <c r="F14" i="2"/>
  <c r="C13" i="2"/>
  <c r="C15" i="2"/>
  <c r="F18" i="2"/>
  <c r="C17" i="2"/>
  <c r="F17" i="2"/>
  <c r="F16" i="2"/>
  <c r="F15" i="2"/>
  <c r="C14" i="2"/>
  <c r="F13" i="2"/>
  <c r="C18" i="2"/>
  <c r="G11" i="2" l="1"/>
  <c r="F22" i="2"/>
  <c r="C22" i="2"/>
  <c r="F24" i="2"/>
  <c r="F25" i="2"/>
  <c r="C26" i="2"/>
  <c r="B21" i="2"/>
  <c r="F26" i="2"/>
  <c r="C24" i="2"/>
  <c r="C23" i="2"/>
  <c r="F27" i="2"/>
  <c r="C25" i="2"/>
  <c r="F23" i="2"/>
  <c r="B29" i="2"/>
  <c r="C27" i="2"/>
  <c r="B30" i="2" l="1"/>
  <c r="C33" i="2"/>
  <c r="C34" i="2"/>
  <c r="F34" i="2"/>
  <c r="F36" i="2"/>
  <c r="C31" i="2"/>
  <c r="C32" i="2"/>
  <c r="C35" i="2"/>
  <c r="F31" i="2"/>
  <c r="F35" i="2"/>
  <c r="F33" i="2"/>
  <c r="F32" i="2"/>
  <c r="B38" i="2"/>
  <c r="C36" i="2"/>
  <c r="G20" i="2"/>
  <c r="G29" i="2" l="1"/>
  <c r="F44" i="2"/>
  <c r="B39" i="2"/>
  <c r="C42" i="2"/>
  <c r="B47" i="2"/>
  <c r="C40" i="2"/>
  <c r="C45" i="2"/>
  <c r="F40" i="2"/>
  <c r="F42" i="2"/>
  <c r="F45" i="2"/>
  <c r="C41" i="2"/>
  <c r="F43" i="2"/>
  <c r="C43" i="2"/>
  <c r="F41" i="2"/>
  <c r="C44" i="2"/>
  <c r="G38" i="2" l="1"/>
  <c r="C49" i="2"/>
  <c r="C51" i="2"/>
  <c r="C50" i="2"/>
  <c r="F50" i="2"/>
  <c r="F49" i="2"/>
  <c r="B56" i="2"/>
  <c r="F51" i="2"/>
  <c r="B48" i="2"/>
  <c r="C52" i="2"/>
  <c r="C53" i="2"/>
  <c r="F52" i="2"/>
  <c r="F53" i="2"/>
  <c r="C54" i="2"/>
  <c r="F54" i="2"/>
  <c r="C58" i="2" l="1"/>
  <c r="F60" i="2"/>
  <c r="C63" i="2"/>
  <c r="B57" i="2"/>
  <c r="C61" i="2"/>
  <c r="C60" i="2"/>
  <c r="F62" i="2"/>
  <c r="C62" i="2"/>
  <c r="F58" i="2"/>
  <c r="B65" i="2"/>
  <c r="F59" i="2"/>
  <c r="F63" i="2"/>
  <c r="F61" i="2"/>
  <c r="C59" i="2"/>
  <c r="G47" i="2"/>
  <c r="G56" i="2" l="1"/>
</calcChain>
</file>

<file path=xl/sharedStrings.xml><?xml version="1.0" encoding="utf-8"?>
<sst xmlns="http://schemas.openxmlformats.org/spreadsheetml/2006/main" count="164" uniqueCount="49">
  <si>
    <t>Mid Manager</t>
  </si>
  <si>
    <t>Date</t>
  </si>
  <si>
    <t>Employee</t>
  </si>
  <si>
    <t>Start Time</t>
  </si>
  <si>
    <t>End Time</t>
  </si>
  <si>
    <t>Klahanie</t>
  </si>
  <si>
    <t>Unit Number</t>
  </si>
  <si>
    <t>Shift</t>
  </si>
  <si>
    <t>Job</t>
  </si>
  <si>
    <t>AM</t>
  </si>
  <si>
    <t>Line Cook</t>
  </si>
  <si>
    <t>Mixologist</t>
  </si>
  <si>
    <t>Training</t>
  </si>
  <si>
    <t>PM</t>
  </si>
  <si>
    <t>Support</t>
  </si>
  <si>
    <t>Bonney Lake</t>
  </si>
  <si>
    <t>Broomfield</t>
  </si>
  <si>
    <t>Frederickson</t>
  </si>
  <si>
    <t>Gig Harbor</t>
  </si>
  <si>
    <t>Happy Valley</t>
  </si>
  <si>
    <t>Keizer</t>
  </si>
  <si>
    <t>Kennewick</t>
  </si>
  <si>
    <t>Lacey</t>
  </si>
  <si>
    <t>Lakeland Hills</t>
  </si>
  <si>
    <t>Lakewood</t>
  </si>
  <si>
    <t>Lynnwood</t>
  </si>
  <si>
    <t>Maple Valley</t>
  </si>
  <si>
    <t>Richland</t>
  </si>
  <si>
    <t>Sherwood</t>
  </si>
  <si>
    <t>Silverdale</t>
  </si>
  <si>
    <t>Smokey Point</t>
  </si>
  <si>
    <t>Snohomish</t>
  </si>
  <si>
    <t>Spokane Northpointe</t>
  </si>
  <si>
    <t>Spokane Valley</t>
  </si>
  <si>
    <t>Stetson Hills</t>
  </si>
  <si>
    <t>Server</t>
  </si>
  <si>
    <t>3174</t>
  </si>
  <si>
    <t>SANCHEZ, MARGO</t>
  </si>
  <si>
    <t>TRIANTAFELO, TYE</t>
  </si>
  <si>
    <t>GIVOL, YOGI</t>
  </si>
  <si>
    <t>LIDIN, KIRILL</t>
  </si>
  <si>
    <t>LEONARD, KENZIE</t>
  </si>
  <si>
    <t>CRUZ, KEONI</t>
  </si>
  <si>
    <t>PEREZ, JOSE</t>
  </si>
  <si>
    <t>BALDERAS, TRACY</t>
  </si>
  <si>
    <t>EVANGELISTA, MAURO</t>
  </si>
  <si>
    <t>WINTERSTEIN, DAVID</t>
  </si>
  <si>
    <t>SANCHEZ, BRAYAN</t>
  </si>
  <si>
    <t>JUNG,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</si>
</sst>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6" applyNumberFormat="0" applyAlignment="0" applyProtection="0"/>
    <xf numFmtId="0" fontId="5" fillId="28" borderId="17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10" fillId="0" borderId="20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6" applyNumberFormat="0" applyAlignment="0" applyProtection="0"/>
    <xf numFmtId="0" fontId="12" fillId="0" borderId="21" applyNumberFormat="0" applyFill="0" applyAlignment="0" applyProtection="0"/>
    <xf numFmtId="0" fontId="13" fillId="31" borderId="0" applyNumberFormat="0" applyBorder="0" applyAlignment="0" applyProtection="0"/>
    <xf numFmtId="0" fontId="1" fillId="32" borderId="22" applyNumberFormat="0" applyFont="0" applyAlignment="0" applyProtection="0"/>
    <xf numFmtId="0" fontId="14" fillId="27" borderId="23" applyNumberFormat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0" applyNumberFormat="0" applyFill="0" applyBorder="0" applyAlignment="0" applyProtection="0"/>
  </cellStyleXfs>
  <cellXfs count="30">
    <xf numFmtId="0" fontId="0" fillId="0" borderId="0" xfId="0"/>
    <xf numFmtId="0" fontId="18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8" fillId="0" borderId="1" xfId="0" applyFont="1" applyBorder="1" applyAlignment="1">
      <alignment horizontal="right"/>
    </xf>
    <xf numFmtId="0" fontId="18" fillId="0" borderId="2" xfId="0" applyFont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0" fillId="0" borderId="3" xfId="0" applyBorder="1"/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0" fillId="33" borderId="7" xfId="0" applyFill="1" applyBorder="1" applyAlignment="1">
      <alignment horizontal="center"/>
    </xf>
    <xf numFmtId="0" fontId="0" fillId="33" borderId="8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9" fillId="0" borderId="9" xfId="0" applyFont="1" applyBorder="1" applyAlignment="1">
      <alignment horizontal="center" vertical="center"/>
    </xf>
    <xf numFmtId="14" fontId="19" fillId="34" borderId="10" xfId="0" applyNumberFormat="1" applyFont="1" applyFill="1" applyBorder="1" applyAlignment="1">
      <alignment horizontal="center" vertical="center"/>
    </xf>
    <xf numFmtId="14" fontId="19" fillId="34" borderId="11" xfId="0" applyNumberFormat="1" applyFont="1" applyFill="1" applyBorder="1" applyAlignment="1">
      <alignment horizontal="center" vertical="center"/>
    </xf>
    <xf numFmtId="14" fontId="19" fillId="34" borderId="12" xfId="0" applyNumberFormat="1" applyFont="1" applyFill="1" applyBorder="1" applyAlignment="1">
      <alignment horizontal="center" vertical="center"/>
    </xf>
    <xf numFmtId="0" fontId="19" fillId="34" borderId="13" xfId="0" applyNumberFormat="1" applyFont="1" applyFill="1" applyBorder="1" applyAlignment="1">
      <alignment horizontal="center" vertical="center"/>
    </xf>
    <xf numFmtId="0" fontId="19" fillId="34" borderId="14" xfId="0" applyNumberFormat="1" applyFont="1" applyFill="1" applyBorder="1" applyAlignment="1">
      <alignment horizontal="center" vertical="center"/>
    </xf>
    <xf numFmtId="0" fontId="19" fillId="34" borderId="15" xfId="0" applyNumberFormat="1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01"/>
  <sheetViews>
    <sheetView workbookViewId="0">
      <selection activeCell="C1" sqref="C1"/>
    </sheetView>
  </sheetViews>
  <sheetFormatPr defaultRowHeight="14.4" x14ac:dyDescent="0.3"/>
  <cols>
    <col min="1" max="1" width="15" style="17" customWidth="1"/>
    <col min="2" max="2" width="11" style="15" customWidth="1"/>
    <col min="3" max="3" width="12.33203125" style="19" customWidth="1"/>
    <col min="4" max="4" width="17.5546875" style="13" customWidth="1"/>
    <col min="5" max="5" width="26.21875" style="13" bestFit="1" customWidth="1"/>
    <col min="6" max="7" width="14" style="20" customWidth="1"/>
    <col min="8" max="8" width="13.6640625" customWidth="1"/>
  </cols>
  <sheetData>
    <row r="1" spans="1:7" s="15" customFormat="1" x14ac:dyDescent="0.3">
      <c r="A1" s="17" t="s">
        <v>6</v>
      </c>
      <c r="B1" s="15" t="s">
        <v>7</v>
      </c>
      <c r="C1" s="14" t="s">
        <v>1</v>
      </c>
      <c r="D1" s="15" t="s">
        <v>8</v>
      </c>
      <c r="E1" s="15" t="s">
        <v>2</v>
      </c>
      <c r="F1" s="16" t="s">
        <v>3</v>
      </c>
      <c r="G1" s="16" t="s">
        <v>4</v>
      </c>
    </row>
    <row r="2" spans="1:7" x14ac:dyDescent="0.3">
      <c r="A2" s="17" t="s">
        <v>36</v>
      </c>
      <c r="B2" s="15" t="s">
        <v>9</v>
      </c>
      <c r="C2" s="19">
        <v>44178</v>
      </c>
      <c r="D2" t="s">
        <v>10</v>
      </c>
      <c r="E2" t="s">
        <v>37</v>
      </c>
      <c r="F2" s="20">
        <v>44178.291666666664</v>
      </c>
      <c r="G2" s="20">
        <v>44178.625</v>
      </c>
    </row>
    <row r="3" spans="1:7" x14ac:dyDescent="0.3">
      <c r="A3" s="17" t="s">
        <v>36</v>
      </c>
      <c r="B3" s="15" t="s">
        <v>9</v>
      </c>
      <c r="C3" s="19">
        <v>44178</v>
      </c>
      <c r="D3" t="s">
        <v>10</v>
      </c>
      <c r="E3" t="s">
        <v>38</v>
      </c>
      <c r="F3" s="20">
        <v>44178.375</v>
      </c>
      <c r="G3" s="20">
        <v>44178.5</v>
      </c>
    </row>
    <row r="4" spans="1:7" x14ac:dyDescent="0.3">
      <c r="A4" s="17" t="s">
        <v>36</v>
      </c>
      <c r="B4" s="15" t="s">
        <v>9</v>
      </c>
      <c r="C4" s="19">
        <v>44178</v>
      </c>
      <c r="D4" t="s">
        <v>10</v>
      </c>
      <c r="E4" t="s">
        <v>39</v>
      </c>
      <c r="F4" s="20">
        <v>44178.5</v>
      </c>
      <c r="G4" s="20">
        <v>44178.770833333328</v>
      </c>
    </row>
    <row r="5" spans="1:7" x14ac:dyDescent="0.3">
      <c r="A5" s="17" t="s">
        <v>36</v>
      </c>
      <c r="B5" s="15" t="s">
        <v>9</v>
      </c>
      <c r="C5" s="19">
        <v>44178</v>
      </c>
      <c r="D5" t="s">
        <v>0</v>
      </c>
      <c r="E5" t="s">
        <v>38</v>
      </c>
      <c r="F5" s="20">
        <v>44178.5</v>
      </c>
      <c r="G5" s="20">
        <v>44178.583333333328</v>
      </c>
    </row>
    <row r="6" spans="1:7" x14ac:dyDescent="0.3">
      <c r="A6" s="17" t="s">
        <v>36</v>
      </c>
      <c r="B6" s="15" t="s">
        <v>9</v>
      </c>
      <c r="C6" s="19">
        <v>44178</v>
      </c>
      <c r="D6" t="s">
        <v>11</v>
      </c>
      <c r="E6" t="s">
        <v>40</v>
      </c>
      <c r="F6" s="20">
        <v>44178.333333333328</v>
      </c>
      <c r="G6" s="20">
        <v>44178.635416666664</v>
      </c>
    </row>
    <row r="7" spans="1:7" x14ac:dyDescent="0.3">
      <c r="A7" s="17" t="s">
        <v>36</v>
      </c>
      <c r="B7" s="15" t="s">
        <v>9</v>
      </c>
      <c r="C7" s="19">
        <v>44178</v>
      </c>
      <c r="D7" t="s">
        <v>14</v>
      </c>
      <c r="E7" t="s">
        <v>41</v>
      </c>
      <c r="F7" s="20">
        <v>44178.5</v>
      </c>
      <c r="G7" s="20">
        <v>44178.791666666664</v>
      </c>
    </row>
    <row r="8" spans="1:7" x14ac:dyDescent="0.3">
      <c r="A8" s="17" t="s">
        <v>36</v>
      </c>
      <c r="B8" s="15" t="s">
        <v>13</v>
      </c>
      <c r="C8" s="19">
        <v>44178</v>
      </c>
      <c r="D8" t="s">
        <v>10</v>
      </c>
      <c r="E8" t="s">
        <v>42</v>
      </c>
      <c r="F8" s="20">
        <v>44178.625</v>
      </c>
      <c r="G8" s="20">
        <v>44178.791666666664</v>
      </c>
    </row>
    <row r="9" spans="1:7" x14ac:dyDescent="0.3">
      <c r="A9" s="17" t="s">
        <v>36</v>
      </c>
      <c r="B9" s="15" t="s">
        <v>13</v>
      </c>
      <c r="C9" s="19">
        <v>44178</v>
      </c>
      <c r="D9" t="s">
        <v>10</v>
      </c>
      <c r="E9" t="s">
        <v>43</v>
      </c>
      <c r="F9" s="20">
        <v>44178.666666666664</v>
      </c>
      <c r="G9" s="20">
        <v>44178.885416666664</v>
      </c>
    </row>
    <row r="10" spans="1:7" x14ac:dyDescent="0.3">
      <c r="A10" s="17" t="s">
        <v>36</v>
      </c>
      <c r="B10" s="15" t="s">
        <v>13</v>
      </c>
      <c r="C10" s="19">
        <v>44178</v>
      </c>
      <c r="D10" t="s">
        <v>10</v>
      </c>
      <c r="E10" t="s">
        <v>44</v>
      </c>
      <c r="F10" s="20">
        <v>44178.6875</v>
      </c>
      <c r="G10" s="20">
        <v>44178.8125</v>
      </c>
    </row>
    <row r="11" spans="1:7" x14ac:dyDescent="0.3">
      <c r="A11" s="17" t="s">
        <v>36</v>
      </c>
      <c r="B11" s="15" t="s">
        <v>13</v>
      </c>
      <c r="C11" s="19">
        <v>44178</v>
      </c>
      <c r="D11" t="s">
        <v>10</v>
      </c>
      <c r="E11" t="s">
        <v>45</v>
      </c>
      <c r="F11" s="20">
        <v>44178.708333333328</v>
      </c>
      <c r="G11" s="20">
        <v>44178.885416666664</v>
      </c>
    </row>
    <row r="12" spans="1:7" x14ac:dyDescent="0.3">
      <c r="A12" s="17" t="s">
        <v>36</v>
      </c>
      <c r="B12" s="15" t="s">
        <v>13</v>
      </c>
      <c r="C12" s="19">
        <v>44178</v>
      </c>
      <c r="D12" t="s">
        <v>11</v>
      </c>
      <c r="E12" t="s">
        <v>46</v>
      </c>
      <c r="F12" s="20">
        <v>44178.625</v>
      </c>
      <c r="G12" s="20">
        <v>44178.875</v>
      </c>
    </row>
    <row r="13" spans="1:7" x14ac:dyDescent="0.3">
      <c r="A13" s="17" t="s">
        <v>36</v>
      </c>
      <c r="B13" s="15" t="s">
        <v>13</v>
      </c>
      <c r="C13" s="19">
        <v>44178</v>
      </c>
      <c r="D13" t="s">
        <v>14</v>
      </c>
      <c r="E13" t="s">
        <v>47</v>
      </c>
      <c r="F13" s="20">
        <v>44178.625</v>
      </c>
      <c r="G13" s="20">
        <v>44178.875</v>
      </c>
    </row>
    <row r="14" spans="1:7" x14ac:dyDescent="0.3">
      <c r="A14" s="17" t="s">
        <v>36</v>
      </c>
      <c r="B14" s="14" t="s">
        <v>13</v>
      </c>
      <c r="C14" s="19">
        <v>44178</v>
      </c>
      <c r="D14" s="12" t="s">
        <v>14</v>
      </c>
      <c r="E14" s="12" t="s">
        <v>48</v>
      </c>
      <c r="F14" s="20">
        <v>44178.6875</v>
      </c>
      <c r="G14" s="20">
        <v>44178.833333333328</v>
      </c>
    </row>
    <row r="15" spans="1:7" x14ac:dyDescent="0.3">
      <c r="B15" s="14"/>
      <c r="D15" s="12"/>
      <c r="E15" s="12"/>
    </row>
    <row r="16" spans="1:7" x14ac:dyDescent="0.3">
      <c r="B16" s="14"/>
      <c r="D16" s="12"/>
      <c r="E16" s="12"/>
    </row>
    <row r="17" spans="2:5" x14ac:dyDescent="0.3">
      <c r="B17" s="14"/>
      <c r="D17" s="12"/>
      <c r="E17" s="12"/>
    </row>
    <row r="18" spans="2:5" x14ac:dyDescent="0.3">
      <c r="B18" s="14"/>
      <c r="D18" s="12"/>
      <c r="E18" s="12"/>
    </row>
    <row r="19" spans="2:5" x14ac:dyDescent="0.3">
      <c r="B19" s="14"/>
      <c r="D19" s="12"/>
      <c r="E19" s="12"/>
    </row>
    <row r="20" spans="2:5" x14ac:dyDescent="0.3">
      <c r="B20" s="14"/>
      <c r="D20" s="12"/>
      <c r="E20" s="12"/>
    </row>
    <row r="21" spans="2:5" x14ac:dyDescent="0.3">
      <c r="B21" s="14"/>
      <c r="D21" s="12"/>
      <c r="E21" s="12"/>
    </row>
    <row r="22" spans="2:5" x14ac:dyDescent="0.3">
      <c r="B22" s="14"/>
      <c r="D22" s="12"/>
      <c r="E22" s="12"/>
    </row>
    <row r="23" spans="2:5" x14ac:dyDescent="0.3">
      <c r="B23" s="14"/>
      <c r="D23" s="12"/>
      <c r="E23" s="12"/>
    </row>
    <row r="24" spans="2:5" x14ac:dyDescent="0.3">
      <c r="B24" s="14"/>
      <c r="D24" s="12"/>
      <c r="E24" s="12"/>
    </row>
    <row r="25" spans="2:5" x14ac:dyDescent="0.3">
      <c r="B25" s="14"/>
      <c r="D25" s="12"/>
      <c r="E25" s="12"/>
    </row>
    <row r="26" spans="2:5" x14ac:dyDescent="0.3">
      <c r="B26" s="14"/>
      <c r="D26" s="12"/>
      <c r="E26" s="12"/>
    </row>
    <row r="27" spans="2:5" x14ac:dyDescent="0.3">
      <c r="B27" s="14"/>
      <c r="D27" s="12"/>
      <c r="E27" s="12"/>
    </row>
    <row r="28" spans="2:5" x14ac:dyDescent="0.3">
      <c r="B28" s="14"/>
      <c r="D28" s="12"/>
      <c r="E28" s="12"/>
    </row>
    <row r="29" spans="2:5" x14ac:dyDescent="0.3">
      <c r="B29" s="14"/>
      <c r="D29" s="12"/>
      <c r="E29" s="12"/>
    </row>
    <row r="30" spans="2:5" x14ac:dyDescent="0.3">
      <c r="B30" s="14"/>
      <c r="D30" s="12"/>
      <c r="E30" s="12"/>
    </row>
    <row r="31" spans="2:5" x14ac:dyDescent="0.3">
      <c r="B31" s="14"/>
      <c r="D31" s="12"/>
      <c r="E31" s="12"/>
    </row>
    <row r="32" spans="2:5" x14ac:dyDescent="0.3">
      <c r="B32" s="14"/>
      <c r="D32" s="12"/>
      <c r="E32" s="12"/>
    </row>
    <row r="33" spans="2:5" x14ac:dyDescent="0.3">
      <c r="B33" s="14"/>
      <c r="D33" s="12"/>
      <c r="E33" s="12"/>
    </row>
    <row r="34" spans="2:5" x14ac:dyDescent="0.3">
      <c r="B34" s="14"/>
      <c r="D34" s="12"/>
      <c r="E34" s="12"/>
    </row>
    <row r="35" spans="2:5" x14ac:dyDescent="0.3">
      <c r="B35" s="14"/>
      <c r="D35" s="12"/>
      <c r="E35" s="12"/>
    </row>
    <row r="36" spans="2:5" x14ac:dyDescent="0.3">
      <c r="B36" s="14"/>
      <c r="D36" s="12"/>
      <c r="E36" s="12"/>
    </row>
    <row r="37" spans="2:5" x14ac:dyDescent="0.3">
      <c r="B37" s="14"/>
      <c r="D37" s="12"/>
      <c r="E37" s="12"/>
    </row>
    <row r="38" spans="2:5" x14ac:dyDescent="0.3">
      <c r="B38" s="14"/>
      <c r="D38" s="12"/>
      <c r="E38" s="12"/>
    </row>
    <row r="39" spans="2:5" x14ac:dyDescent="0.3">
      <c r="B39" s="14"/>
      <c r="D39" s="12"/>
      <c r="E39" s="12"/>
    </row>
    <row r="40" spans="2:5" x14ac:dyDescent="0.3">
      <c r="B40" s="14"/>
      <c r="D40" s="12"/>
      <c r="E40" s="12"/>
    </row>
    <row r="41" spans="2:5" x14ac:dyDescent="0.3">
      <c r="B41" s="14"/>
      <c r="D41" s="12"/>
      <c r="E41" s="12"/>
    </row>
    <row r="42" spans="2:5" x14ac:dyDescent="0.3">
      <c r="B42" s="14"/>
      <c r="D42" s="12"/>
      <c r="E42" s="12"/>
    </row>
    <row r="43" spans="2:5" x14ac:dyDescent="0.3">
      <c r="B43" s="14"/>
      <c r="D43" s="12"/>
      <c r="E43" s="12"/>
    </row>
    <row r="44" spans="2:5" x14ac:dyDescent="0.3">
      <c r="B44" s="14"/>
      <c r="D44" s="12"/>
      <c r="E44" s="12"/>
    </row>
    <row r="45" spans="2:5" x14ac:dyDescent="0.3">
      <c r="B45" s="14"/>
      <c r="D45" s="12"/>
      <c r="E45" s="12"/>
    </row>
    <row r="46" spans="2:5" x14ac:dyDescent="0.3">
      <c r="B46" s="14"/>
      <c r="D46" s="12"/>
      <c r="E46" s="12"/>
    </row>
    <row r="47" spans="2:5" x14ac:dyDescent="0.3">
      <c r="B47" s="14"/>
      <c r="D47" s="12"/>
      <c r="E47" s="12"/>
    </row>
    <row r="48" spans="2:5" x14ac:dyDescent="0.3">
      <c r="B48" s="14"/>
      <c r="D48" s="12"/>
      <c r="E48" s="12"/>
    </row>
    <row r="49" spans="2:5" x14ac:dyDescent="0.3">
      <c r="B49" s="14"/>
      <c r="D49" s="12"/>
      <c r="E49" s="12"/>
    </row>
    <row r="50" spans="2:5" x14ac:dyDescent="0.3">
      <c r="B50" s="14"/>
      <c r="D50" s="12"/>
      <c r="E50" s="12"/>
    </row>
    <row r="51" spans="2:5" x14ac:dyDescent="0.3">
      <c r="B51" s="14"/>
      <c r="D51" s="12"/>
      <c r="E51" s="12"/>
    </row>
    <row r="52" spans="2:5" x14ac:dyDescent="0.3">
      <c r="B52" s="14"/>
      <c r="D52" s="12"/>
      <c r="E52" s="12"/>
    </row>
    <row r="53" spans="2:5" x14ac:dyDescent="0.3">
      <c r="B53" s="14"/>
      <c r="D53" s="12"/>
      <c r="E53" s="12"/>
    </row>
    <row r="54" spans="2:5" x14ac:dyDescent="0.3">
      <c r="B54" s="14"/>
      <c r="D54" s="12"/>
      <c r="E54" s="12"/>
    </row>
    <row r="55" spans="2:5" x14ac:dyDescent="0.3">
      <c r="B55" s="14"/>
      <c r="D55" s="12"/>
      <c r="E55" s="12"/>
    </row>
    <row r="56" spans="2:5" x14ac:dyDescent="0.3">
      <c r="B56" s="14"/>
      <c r="D56" s="12"/>
      <c r="E56" s="12"/>
    </row>
    <row r="57" spans="2:5" x14ac:dyDescent="0.3">
      <c r="B57" s="14"/>
      <c r="D57" s="12"/>
      <c r="E57" s="12"/>
    </row>
    <row r="58" spans="2:5" x14ac:dyDescent="0.3">
      <c r="B58" s="14"/>
      <c r="D58" s="12"/>
      <c r="E58" s="12"/>
    </row>
    <row r="59" spans="2:5" x14ac:dyDescent="0.3">
      <c r="B59" s="14"/>
      <c r="D59" s="12"/>
      <c r="E59" s="12"/>
    </row>
    <row r="60" spans="2:5" x14ac:dyDescent="0.3">
      <c r="B60" s="14"/>
      <c r="D60" s="12"/>
      <c r="E60" s="12"/>
    </row>
    <row r="61" spans="2:5" x14ac:dyDescent="0.3">
      <c r="B61" s="14"/>
      <c r="D61" s="12"/>
      <c r="E61" s="12"/>
    </row>
    <row r="62" spans="2:5" x14ac:dyDescent="0.3">
      <c r="B62" s="14"/>
      <c r="D62" s="12"/>
      <c r="E62" s="12"/>
    </row>
    <row r="63" spans="2:5" x14ac:dyDescent="0.3">
      <c r="B63" s="14"/>
      <c r="D63" s="12"/>
      <c r="E63" s="12"/>
    </row>
    <row r="64" spans="2:5" x14ac:dyDescent="0.3">
      <c r="B64" s="14"/>
      <c r="D64" s="12"/>
      <c r="E64" s="12"/>
    </row>
    <row r="65" spans="2:5" x14ac:dyDescent="0.3">
      <c r="B65" s="14"/>
      <c r="D65" s="12"/>
      <c r="E65" s="12"/>
    </row>
    <row r="66" spans="2:5" x14ac:dyDescent="0.3">
      <c r="B66" s="14"/>
      <c r="D66" s="12"/>
      <c r="E66" s="12"/>
    </row>
    <row r="67" spans="2:5" x14ac:dyDescent="0.3">
      <c r="B67" s="14"/>
      <c r="D67" s="12"/>
      <c r="E67" s="12"/>
    </row>
    <row r="68" spans="2:5" x14ac:dyDescent="0.3">
      <c r="B68" s="14"/>
      <c r="D68" s="12"/>
      <c r="E68" s="12"/>
    </row>
    <row r="69" spans="2:5" x14ac:dyDescent="0.3">
      <c r="B69" s="14"/>
      <c r="D69" s="12"/>
      <c r="E69" s="12"/>
    </row>
    <row r="70" spans="2:5" x14ac:dyDescent="0.3">
      <c r="B70" s="14"/>
      <c r="D70" s="12"/>
      <c r="E70" s="12"/>
    </row>
    <row r="71" spans="2:5" x14ac:dyDescent="0.3">
      <c r="B71" s="14"/>
      <c r="D71" s="12"/>
      <c r="E71" s="12"/>
    </row>
    <row r="72" spans="2:5" x14ac:dyDescent="0.3">
      <c r="B72" s="14"/>
      <c r="D72" s="12"/>
      <c r="E72" s="12"/>
    </row>
    <row r="73" spans="2:5" x14ac:dyDescent="0.3">
      <c r="B73" s="14"/>
      <c r="D73" s="12"/>
      <c r="E73" s="12"/>
    </row>
    <row r="74" spans="2:5" x14ac:dyDescent="0.3">
      <c r="B74" s="14"/>
      <c r="D74" s="12"/>
      <c r="E74" s="12"/>
    </row>
    <row r="75" spans="2:5" x14ac:dyDescent="0.3">
      <c r="B75" s="14"/>
      <c r="D75" s="12"/>
      <c r="E75" s="12"/>
    </row>
    <row r="76" spans="2:5" x14ac:dyDescent="0.3">
      <c r="B76" s="14"/>
      <c r="D76" s="12"/>
      <c r="E76" s="12"/>
    </row>
    <row r="77" spans="2:5" x14ac:dyDescent="0.3">
      <c r="B77" s="14"/>
      <c r="D77" s="12"/>
      <c r="E77" s="12"/>
    </row>
    <row r="78" spans="2:5" x14ac:dyDescent="0.3">
      <c r="B78" s="14"/>
      <c r="D78" s="12"/>
      <c r="E78" s="12"/>
    </row>
    <row r="79" spans="2:5" x14ac:dyDescent="0.3">
      <c r="B79" s="14"/>
      <c r="D79" s="12"/>
      <c r="E79" s="12"/>
    </row>
    <row r="80" spans="2:5" x14ac:dyDescent="0.3">
      <c r="B80" s="14"/>
      <c r="D80" s="12"/>
      <c r="E80" s="12"/>
    </row>
    <row r="81" spans="2:5" x14ac:dyDescent="0.3">
      <c r="B81" s="14"/>
      <c r="D81" s="12"/>
      <c r="E81" s="12"/>
    </row>
    <row r="82" spans="2:5" x14ac:dyDescent="0.3">
      <c r="B82" s="14"/>
      <c r="D82" s="12"/>
      <c r="E82" s="12"/>
    </row>
    <row r="83" spans="2:5" x14ac:dyDescent="0.3">
      <c r="B83" s="14"/>
      <c r="D83" s="12"/>
      <c r="E83" s="12"/>
    </row>
    <row r="84" spans="2:5" x14ac:dyDescent="0.3">
      <c r="B84" s="14"/>
      <c r="D84" s="12"/>
      <c r="E84" s="12"/>
    </row>
    <row r="85" spans="2:5" x14ac:dyDescent="0.3">
      <c r="B85" s="14"/>
      <c r="D85" s="12"/>
      <c r="E85" s="12"/>
    </row>
    <row r="86" spans="2:5" x14ac:dyDescent="0.3">
      <c r="B86" s="14"/>
      <c r="D86" s="12"/>
      <c r="E86" s="12"/>
    </row>
    <row r="87" spans="2:5" x14ac:dyDescent="0.3">
      <c r="B87" s="14"/>
      <c r="D87" s="12"/>
      <c r="E87" s="12"/>
    </row>
    <row r="88" spans="2:5" x14ac:dyDescent="0.3">
      <c r="B88" s="14"/>
      <c r="D88" s="12"/>
      <c r="E88" s="12"/>
    </row>
    <row r="89" spans="2:5" x14ac:dyDescent="0.3">
      <c r="B89" s="14"/>
      <c r="D89" s="12"/>
      <c r="E89" s="12"/>
    </row>
    <row r="90" spans="2:5" x14ac:dyDescent="0.3">
      <c r="B90" s="14"/>
      <c r="D90" s="12"/>
      <c r="E90" s="12"/>
    </row>
    <row r="91" spans="2:5" x14ac:dyDescent="0.3">
      <c r="B91" s="14"/>
      <c r="D91" s="12"/>
      <c r="E91" s="12"/>
    </row>
    <row r="92" spans="2:5" x14ac:dyDescent="0.3">
      <c r="B92" s="14"/>
      <c r="D92" s="12"/>
      <c r="E92" s="12"/>
    </row>
    <row r="93" spans="2:5" x14ac:dyDescent="0.3">
      <c r="B93" s="14"/>
      <c r="D93" s="12"/>
      <c r="E93" s="12"/>
    </row>
    <row r="94" spans="2:5" x14ac:dyDescent="0.3">
      <c r="B94" s="14"/>
      <c r="D94" s="12"/>
      <c r="E94" s="12"/>
    </row>
    <row r="95" spans="2:5" x14ac:dyDescent="0.3">
      <c r="B95" s="14"/>
      <c r="D95" s="12"/>
      <c r="E95" s="12"/>
    </row>
    <row r="96" spans="2:5" x14ac:dyDescent="0.3">
      <c r="B96" s="14"/>
      <c r="D96" s="12"/>
      <c r="E96" s="12"/>
    </row>
    <row r="97" spans="2:5" x14ac:dyDescent="0.3">
      <c r="B97" s="14"/>
      <c r="D97" s="12"/>
      <c r="E97" s="12"/>
    </row>
    <row r="98" spans="2:5" x14ac:dyDescent="0.3">
      <c r="B98" s="14"/>
      <c r="D98" s="12"/>
      <c r="E98" s="12"/>
    </row>
    <row r="99" spans="2:5" x14ac:dyDescent="0.3">
      <c r="B99" s="14"/>
      <c r="D99" s="12"/>
      <c r="E99" s="12"/>
    </row>
    <row r="100" spans="2:5" x14ac:dyDescent="0.3">
      <c r="B100" s="14"/>
      <c r="D100" s="12"/>
      <c r="E100" s="12"/>
    </row>
    <row r="101" spans="2:5" x14ac:dyDescent="0.3">
      <c r="B101" s="14"/>
      <c r="D101" s="12"/>
      <c r="E101" s="12"/>
    </row>
    <row r="102" spans="2:5" x14ac:dyDescent="0.3">
      <c r="B102" s="14"/>
      <c r="D102" s="12"/>
      <c r="E102" s="12"/>
    </row>
    <row r="103" spans="2:5" x14ac:dyDescent="0.3">
      <c r="B103" s="14"/>
      <c r="D103" s="12"/>
      <c r="E103" s="12"/>
    </row>
    <row r="104" spans="2:5" x14ac:dyDescent="0.3">
      <c r="B104" s="14"/>
      <c r="D104" s="12"/>
      <c r="E104" s="12"/>
    </row>
    <row r="105" spans="2:5" x14ac:dyDescent="0.3">
      <c r="B105" s="14"/>
      <c r="D105" s="12"/>
      <c r="E105" s="12"/>
    </row>
    <row r="106" spans="2:5" x14ac:dyDescent="0.3">
      <c r="B106" s="14"/>
      <c r="D106" s="12"/>
      <c r="E106" s="12"/>
    </row>
    <row r="107" spans="2:5" x14ac:dyDescent="0.3">
      <c r="B107" s="14"/>
      <c r="D107" s="12"/>
      <c r="E107" s="12"/>
    </row>
    <row r="108" spans="2:5" x14ac:dyDescent="0.3">
      <c r="B108" s="14"/>
      <c r="D108" s="12"/>
      <c r="E108" s="12"/>
    </row>
    <row r="109" spans="2:5" x14ac:dyDescent="0.3">
      <c r="B109" s="14"/>
      <c r="D109" s="12"/>
      <c r="E109" s="12"/>
    </row>
    <row r="110" spans="2:5" x14ac:dyDescent="0.3">
      <c r="B110" s="14"/>
      <c r="D110" s="12"/>
      <c r="E110" s="12"/>
    </row>
    <row r="111" spans="2:5" x14ac:dyDescent="0.3">
      <c r="B111" s="14"/>
      <c r="D111" s="12"/>
      <c r="E111" s="12"/>
    </row>
    <row r="112" spans="2:5" x14ac:dyDescent="0.3">
      <c r="B112" s="14"/>
      <c r="D112" s="12"/>
      <c r="E112" s="12"/>
    </row>
    <row r="113" spans="2:5" x14ac:dyDescent="0.3">
      <c r="B113" s="14"/>
      <c r="D113" s="12"/>
      <c r="E113" s="12"/>
    </row>
    <row r="114" spans="2:5" x14ac:dyDescent="0.3">
      <c r="B114" s="14"/>
      <c r="D114" s="12"/>
      <c r="E114" s="12"/>
    </row>
    <row r="115" spans="2:5" x14ac:dyDescent="0.3">
      <c r="B115" s="14"/>
      <c r="D115" s="12"/>
      <c r="E115" s="12"/>
    </row>
    <row r="116" spans="2:5" x14ac:dyDescent="0.3">
      <c r="B116" s="14"/>
      <c r="D116" s="12"/>
      <c r="E116" s="12"/>
    </row>
    <row r="117" spans="2:5" x14ac:dyDescent="0.3">
      <c r="B117" s="14"/>
      <c r="D117" s="12"/>
      <c r="E117" s="12"/>
    </row>
    <row r="118" spans="2:5" x14ac:dyDescent="0.3">
      <c r="B118" s="14"/>
      <c r="D118" s="12"/>
      <c r="E118" s="12"/>
    </row>
    <row r="119" spans="2:5" x14ac:dyDescent="0.3">
      <c r="B119" s="14"/>
      <c r="D119" s="12"/>
      <c r="E119" s="12"/>
    </row>
    <row r="120" spans="2:5" x14ac:dyDescent="0.3">
      <c r="B120" s="14"/>
      <c r="D120" s="12"/>
      <c r="E120" s="12"/>
    </row>
    <row r="121" spans="2:5" x14ac:dyDescent="0.3">
      <c r="B121" s="14"/>
      <c r="D121" s="12"/>
      <c r="E121" s="12"/>
    </row>
    <row r="122" spans="2:5" x14ac:dyDescent="0.3">
      <c r="B122" s="14"/>
      <c r="D122" s="12"/>
      <c r="E122" s="12"/>
    </row>
    <row r="123" spans="2:5" x14ac:dyDescent="0.3">
      <c r="B123" s="14"/>
      <c r="D123" s="12"/>
      <c r="E123" s="12"/>
    </row>
    <row r="124" spans="2:5" x14ac:dyDescent="0.3">
      <c r="B124" s="14"/>
      <c r="D124" s="12"/>
      <c r="E124" s="12"/>
    </row>
    <row r="125" spans="2:5" x14ac:dyDescent="0.3">
      <c r="B125" s="14"/>
      <c r="D125" s="12"/>
      <c r="E125" s="12"/>
    </row>
    <row r="126" spans="2:5" x14ac:dyDescent="0.3">
      <c r="B126" s="14"/>
      <c r="D126" s="12"/>
      <c r="E126" s="12"/>
    </row>
    <row r="127" spans="2:5" x14ac:dyDescent="0.3">
      <c r="B127" s="14"/>
      <c r="D127" s="12"/>
      <c r="E127" s="12"/>
    </row>
    <row r="128" spans="2:5" x14ac:dyDescent="0.3">
      <c r="B128" s="14"/>
      <c r="D128" s="12"/>
      <c r="E128" s="12"/>
    </row>
    <row r="129" spans="2:5" x14ac:dyDescent="0.3">
      <c r="B129" s="14"/>
      <c r="D129" s="12"/>
      <c r="E129" s="12"/>
    </row>
    <row r="130" spans="2:5" x14ac:dyDescent="0.3">
      <c r="B130" s="14"/>
      <c r="D130" s="12"/>
      <c r="E130" s="12"/>
    </row>
    <row r="131" spans="2:5" x14ac:dyDescent="0.3">
      <c r="B131" s="14"/>
      <c r="D131" s="12"/>
      <c r="E131" s="12"/>
    </row>
    <row r="132" spans="2:5" x14ac:dyDescent="0.3">
      <c r="B132" s="14"/>
      <c r="D132" s="12"/>
      <c r="E132" s="12"/>
    </row>
    <row r="133" spans="2:5" x14ac:dyDescent="0.3">
      <c r="B133" s="14"/>
      <c r="D133" s="12"/>
      <c r="E133" s="12"/>
    </row>
    <row r="134" spans="2:5" x14ac:dyDescent="0.3">
      <c r="B134" s="14"/>
      <c r="D134" s="12"/>
      <c r="E134" s="12"/>
    </row>
    <row r="135" spans="2:5" x14ac:dyDescent="0.3">
      <c r="B135" s="14"/>
      <c r="D135" s="12"/>
      <c r="E135" s="12"/>
    </row>
    <row r="136" spans="2:5" x14ac:dyDescent="0.3">
      <c r="B136" s="14"/>
      <c r="D136" s="12"/>
      <c r="E136" s="12"/>
    </row>
    <row r="137" spans="2:5" x14ac:dyDescent="0.3">
      <c r="B137" s="14"/>
      <c r="D137" s="12"/>
      <c r="E137" s="12"/>
    </row>
    <row r="138" spans="2:5" x14ac:dyDescent="0.3">
      <c r="B138" s="14"/>
      <c r="D138" s="12"/>
      <c r="E138" s="12"/>
    </row>
    <row r="139" spans="2:5" x14ac:dyDescent="0.3">
      <c r="B139" s="14"/>
      <c r="D139" s="12"/>
      <c r="E139" s="12"/>
    </row>
    <row r="140" spans="2:5" x14ac:dyDescent="0.3">
      <c r="B140" s="14"/>
      <c r="D140" s="12"/>
      <c r="E140" s="12"/>
    </row>
    <row r="141" spans="2:5" x14ac:dyDescent="0.3">
      <c r="B141" s="14"/>
      <c r="D141" s="12"/>
      <c r="E141" s="12"/>
    </row>
    <row r="142" spans="2:5" x14ac:dyDescent="0.3">
      <c r="B142" s="14"/>
      <c r="D142" s="12"/>
      <c r="E142" s="12"/>
    </row>
    <row r="143" spans="2:5" x14ac:dyDescent="0.3">
      <c r="B143" s="14"/>
      <c r="D143" s="12"/>
      <c r="E143" s="12"/>
    </row>
    <row r="144" spans="2:5" x14ac:dyDescent="0.3">
      <c r="B144" s="14"/>
      <c r="D144" s="12"/>
      <c r="E144" s="12"/>
    </row>
    <row r="145" spans="2:5" x14ac:dyDescent="0.3">
      <c r="B145" s="14"/>
      <c r="D145" s="12"/>
      <c r="E145" s="12"/>
    </row>
    <row r="146" spans="2:5" x14ac:dyDescent="0.3">
      <c r="B146" s="14"/>
      <c r="D146" s="12"/>
      <c r="E146" s="12"/>
    </row>
    <row r="147" spans="2:5" x14ac:dyDescent="0.3">
      <c r="B147" s="14"/>
      <c r="D147" s="12"/>
      <c r="E147" s="12"/>
    </row>
    <row r="148" spans="2:5" x14ac:dyDescent="0.3">
      <c r="B148" s="14"/>
      <c r="D148" s="12"/>
      <c r="E148" s="12"/>
    </row>
    <row r="149" spans="2:5" x14ac:dyDescent="0.3">
      <c r="B149" s="14"/>
      <c r="D149" s="12"/>
      <c r="E149" s="12"/>
    </row>
    <row r="150" spans="2:5" x14ac:dyDescent="0.3">
      <c r="B150" s="14"/>
      <c r="D150" s="12"/>
      <c r="E150" s="12"/>
    </row>
    <row r="151" spans="2:5" x14ac:dyDescent="0.3">
      <c r="B151" s="14"/>
      <c r="D151" s="12"/>
      <c r="E151" s="12"/>
    </row>
    <row r="152" spans="2:5" x14ac:dyDescent="0.3">
      <c r="B152" s="14"/>
      <c r="D152" s="12"/>
      <c r="E152" s="12"/>
    </row>
    <row r="153" spans="2:5" x14ac:dyDescent="0.3">
      <c r="B153" s="14"/>
      <c r="D153" s="12"/>
      <c r="E153" s="12"/>
    </row>
    <row r="154" spans="2:5" x14ac:dyDescent="0.3">
      <c r="B154" s="14"/>
      <c r="D154" s="12"/>
      <c r="E154" s="12"/>
    </row>
    <row r="155" spans="2:5" x14ac:dyDescent="0.3">
      <c r="B155" s="14"/>
      <c r="D155" s="12"/>
      <c r="E155" s="12"/>
    </row>
    <row r="156" spans="2:5" x14ac:dyDescent="0.3">
      <c r="B156" s="14"/>
      <c r="D156" s="12"/>
      <c r="E156" s="12"/>
    </row>
    <row r="157" spans="2:5" x14ac:dyDescent="0.3">
      <c r="B157" s="14"/>
      <c r="D157" s="12"/>
      <c r="E157" s="12"/>
    </row>
    <row r="158" spans="2:5" x14ac:dyDescent="0.3">
      <c r="B158" s="14"/>
      <c r="D158" s="12"/>
      <c r="E158" s="12"/>
    </row>
    <row r="159" spans="2:5" x14ac:dyDescent="0.3">
      <c r="B159" s="14"/>
      <c r="D159" s="12"/>
      <c r="E159" s="12"/>
    </row>
    <row r="160" spans="2:5" x14ac:dyDescent="0.3">
      <c r="B160" s="14"/>
      <c r="D160" s="12"/>
      <c r="E160" s="12"/>
    </row>
    <row r="161" spans="2:5" x14ac:dyDescent="0.3">
      <c r="B161" s="14"/>
      <c r="D161" s="12"/>
      <c r="E161" s="12"/>
    </row>
    <row r="162" spans="2:5" x14ac:dyDescent="0.3">
      <c r="B162" s="14"/>
      <c r="D162" s="12"/>
      <c r="E162" s="12"/>
    </row>
    <row r="163" spans="2:5" x14ac:dyDescent="0.3">
      <c r="B163" s="14"/>
      <c r="D163" s="12"/>
      <c r="E163" s="12"/>
    </row>
    <row r="164" spans="2:5" x14ac:dyDescent="0.3">
      <c r="B164" s="14"/>
      <c r="D164" s="12"/>
      <c r="E164" s="12"/>
    </row>
    <row r="165" spans="2:5" x14ac:dyDescent="0.3">
      <c r="B165" s="14"/>
      <c r="D165" s="12"/>
      <c r="E165" s="12"/>
    </row>
    <row r="166" spans="2:5" x14ac:dyDescent="0.3">
      <c r="B166" s="14"/>
      <c r="D166" s="12"/>
      <c r="E166" s="12"/>
    </row>
    <row r="167" spans="2:5" x14ac:dyDescent="0.3">
      <c r="B167" s="14"/>
      <c r="D167" s="12"/>
      <c r="E167" s="12"/>
    </row>
    <row r="168" spans="2:5" x14ac:dyDescent="0.3">
      <c r="B168" s="14"/>
      <c r="D168" s="12"/>
      <c r="E168" s="12"/>
    </row>
    <row r="169" spans="2:5" x14ac:dyDescent="0.3">
      <c r="B169" s="14"/>
      <c r="D169" s="12"/>
      <c r="E169" s="12"/>
    </row>
    <row r="170" spans="2:5" x14ac:dyDescent="0.3">
      <c r="B170" s="14"/>
      <c r="D170" s="12"/>
      <c r="E170" s="12"/>
    </row>
    <row r="171" spans="2:5" x14ac:dyDescent="0.3">
      <c r="B171" s="14"/>
      <c r="D171" s="12"/>
      <c r="E171" s="12"/>
    </row>
    <row r="172" spans="2:5" x14ac:dyDescent="0.3">
      <c r="B172" s="14"/>
      <c r="D172" s="12"/>
      <c r="E172" s="12"/>
    </row>
    <row r="173" spans="2:5" x14ac:dyDescent="0.3">
      <c r="B173" s="14"/>
      <c r="D173" s="12"/>
      <c r="E173" s="12"/>
    </row>
    <row r="174" spans="2:5" x14ac:dyDescent="0.3">
      <c r="B174" s="14"/>
      <c r="D174" s="12"/>
      <c r="E174" s="12"/>
    </row>
    <row r="175" spans="2:5" x14ac:dyDescent="0.3">
      <c r="B175" s="14"/>
      <c r="D175" s="12"/>
      <c r="E175" s="12"/>
    </row>
    <row r="176" spans="2:5" x14ac:dyDescent="0.3">
      <c r="B176" s="14"/>
      <c r="D176" s="12"/>
      <c r="E176" s="12"/>
    </row>
    <row r="177" spans="2:5" x14ac:dyDescent="0.3">
      <c r="B177" s="14"/>
      <c r="D177" s="12"/>
      <c r="E177" s="12"/>
    </row>
    <row r="178" spans="2:5" x14ac:dyDescent="0.3">
      <c r="B178" s="14"/>
      <c r="D178" s="12"/>
      <c r="E178" s="12"/>
    </row>
    <row r="179" spans="2:5" x14ac:dyDescent="0.3">
      <c r="B179" s="14"/>
      <c r="D179" s="12"/>
      <c r="E179" s="12"/>
    </row>
    <row r="180" spans="2:5" x14ac:dyDescent="0.3">
      <c r="B180" s="14"/>
      <c r="D180" s="12"/>
      <c r="E180" s="12"/>
    </row>
    <row r="181" spans="2:5" x14ac:dyDescent="0.3">
      <c r="B181" s="14"/>
      <c r="D181" s="12"/>
      <c r="E181" s="12"/>
    </row>
    <row r="182" spans="2:5" x14ac:dyDescent="0.3">
      <c r="B182" s="14"/>
      <c r="D182" s="12"/>
      <c r="E182" s="12"/>
    </row>
    <row r="183" spans="2:5" x14ac:dyDescent="0.3">
      <c r="B183" s="14"/>
      <c r="D183" s="12"/>
      <c r="E183" s="12"/>
    </row>
    <row r="184" spans="2:5" x14ac:dyDescent="0.3">
      <c r="B184" s="14"/>
      <c r="D184" s="12"/>
      <c r="E184" s="12"/>
    </row>
    <row r="185" spans="2:5" x14ac:dyDescent="0.3">
      <c r="B185" s="14"/>
      <c r="D185" s="12"/>
      <c r="E185" s="12"/>
    </row>
    <row r="186" spans="2:5" x14ac:dyDescent="0.3">
      <c r="B186" s="14"/>
      <c r="D186" s="12"/>
      <c r="E186" s="12"/>
    </row>
    <row r="187" spans="2:5" x14ac:dyDescent="0.3">
      <c r="B187" s="14"/>
      <c r="D187" s="12"/>
      <c r="E187" s="12"/>
    </row>
    <row r="188" spans="2:5" x14ac:dyDescent="0.3">
      <c r="B188" s="14"/>
      <c r="D188" s="12"/>
      <c r="E188" s="12"/>
    </row>
    <row r="189" spans="2:5" x14ac:dyDescent="0.3">
      <c r="B189" s="14"/>
      <c r="D189" s="12"/>
      <c r="E189" s="12"/>
    </row>
    <row r="190" spans="2:5" x14ac:dyDescent="0.3">
      <c r="B190" s="14"/>
      <c r="D190" s="12"/>
      <c r="E190" s="12"/>
    </row>
    <row r="191" spans="2:5" x14ac:dyDescent="0.3">
      <c r="B191" s="14"/>
      <c r="D191" s="12"/>
      <c r="E191" s="12"/>
    </row>
    <row r="192" spans="2:5" x14ac:dyDescent="0.3">
      <c r="B192" s="14"/>
      <c r="D192" s="12"/>
      <c r="E192" s="12"/>
    </row>
    <row r="193" spans="2:5" x14ac:dyDescent="0.3">
      <c r="B193" s="14"/>
      <c r="D193" s="12"/>
      <c r="E193" s="12"/>
    </row>
    <row r="194" spans="2:5" x14ac:dyDescent="0.3">
      <c r="B194" s="14"/>
      <c r="D194" s="12"/>
      <c r="E194" s="12"/>
    </row>
    <row r="195" spans="2:5" x14ac:dyDescent="0.3">
      <c r="B195" s="14"/>
      <c r="D195" s="12"/>
      <c r="E195" s="12"/>
    </row>
    <row r="196" spans="2:5" x14ac:dyDescent="0.3">
      <c r="B196" s="14"/>
      <c r="D196" s="12"/>
      <c r="E196" s="12"/>
    </row>
    <row r="197" spans="2:5" x14ac:dyDescent="0.3">
      <c r="B197" s="14"/>
      <c r="D197" s="12"/>
      <c r="E197" s="12"/>
    </row>
    <row r="198" spans="2:5" x14ac:dyDescent="0.3">
      <c r="B198" s="14"/>
      <c r="D198" s="12"/>
      <c r="E198" s="12"/>
    </row>
    <row r="199" spans="2:5" x14ac:dyDescent="0.3">
      <c r="B199" s="14"/>
      <c r="D199" s="12"/>
      <c r="E199" s="12"/>
    </row>
    <row r="200" spans="2:5" x14ac:dyDescent="0.3">
      <c r="B200" s="14"/>
      <c r="D200" s="12"/>
      <c r="E200" s="12"/>
    </row>
    <row r="201" spans="2:5" x14ac:dyDescent="0.3">
      <c r="B201" s="14"/>
      <c r="D201" s="12"/>
      <c r="E201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5"/>
  <sheetViews>
    <sheetView showGridLines="0" tabSelected="1" zoomScaleNormal="100" workbookViewId="0">
      <selection activeCell="J1" sqref="J1"/>
    </sheetView>
  </sheetViews>
  <sheetFormatPr defaultRowHeight="15.6" x14ac:dyDescent="0.3"/>
  <cols>
    <col min="1" max="1" width="1.33203125" customWidth="1"/>
    <col min="2" max="2" width="15.6640625" style="2" customWidth="1"/>
    <col min="3" max="3" width="4.77734375" style="1" customWidth="1"/>
    <col min="4" max="4" width="1.77734375" customWidth="1"/>
    <col min="5" max="5" width="15.6640625" style="18" customWidth="1"/>
    <col min="6" max="6" width="4.77734375" customWidth="1"/>
    <col min="7" max="7" width="3.44140625" style="15" customWidth="1"/>
    <col min="8" max="8" width="8.88671875" style="17" customWidth="1"/>
    <col min="9" max="9" width="21.6640625" customWidth="1"/>
  </cols>
  <sheetData>
    <row r="1" spans="1:9" ht="25.8" customHeight="1" x14ac:dyDescent="0.3">
      <c r="B1" s="23" t="str">
        <f>INDEX(I1:I21,MATCH(VALUE(PASTE!A2),H1:H21,0))</f>
        <v>Klahanie</v>
      </c>
      <c r="C1" s="23"/>
      <c r="D1" s="23"/>
      <c r="E1" s="23"/>
      <c r="F1" s="23"/>
      <c r="G1" s="15">
        <f>COUNTIF(G2:G56,"&gt;0")</f>
        <v>1</v>
      </c>
      <c r="H1" s="17">
        <v>3707</v>
      </c>
      <c r="I1" t="s">
        <v>15</v>
      </c>
    </row>
    <row r="2" spans="1:9" ht="23.4" customHeight="1" x14ac:dyDescent="0.3">
      <c r="A2" s="6"/>
      <c r="B2" s="24">
        <f>PASTE!$C$2</f>
        <v>44178</v>
      </c>
      <c r="C2" s="25"/>
      <c r="D2" s="25"/>
      <c r="E2" s="25"/>
      <c r="F2" s="26"/>
      <c r="G2" s="15">
        <f>SUM(C4:C9,F4:F9)</f>
        <v>13</v>
      </c>
      <c r="H2" s="17">
        <v>133</v>
      </c>
      <c r="I2" t="s">
        <v>16</v>
      </c>
    </row>
    <row r="3" spans="1:9" ht="19.95" customHeight="1" thickBot="1" x14ac:dyDescent="0.35">
      <c r="A3" s="6"/>
      <c r="B3" s="27" t="str">
        <f>CHOOSE(WEEKDAY(B2,2),"Monday","Tuesday","Wednesday","Thursday","Friday","Saturday","Sunday")</f>
        <v>Sunday</v>
      </c>
      <c r="C3" s="28"/>
      <c r="D3" s="28"/>
      <c r="E3" s="28"/>
      <c r="F3" s="29"/>
      <c r="H3" s="17">
        <v>129</v>
      </c>
      <c r="I3" t="s">
        <v>17</v>
      </c>
    </row>
    <row r="4" spans="1:9" x14ac:dyDescent="0.3">
      <c r="A4" s="6"/>
      <c r="B4" s="3" t="s">
        <v>35</v>
      </c>
      <c r="C4" s="5">
        <f>COUNTIFS(PASTE!$D:$D,"*"&amp;B4&amp;"*",PASTE!$B:$B,"AM",PASTE!$C:$C,"="&amp;B2)</f>
        <v>0</v>
      </c>
      <c r="D4" s="10"/>
      <c r="E4" s="21" t="s">
        <v>35</v>
      </c>
      <c r="F4" s="7">
        <f>COUNTIFS(PASTE!$D:$D,"*"&amp;E4&amp;"*",PASTE!$B:$B,"PM",PASTE!$C:$C,"="&amp;B2)</f>
        <v>0</v>
      </c>
      <c r="H4" s="17">
        <v>8248</v>
      </c>
      <c r="I4" t="s">
        <v>18</v>
      </c>
    </row>
    <row r="5" spans="1:9" x14ac:dyDescent="0.3">
      <c r="A5" s="6"/>
      <c r="B5" s="3" t="s">
        <v>11</v>
      </c>
      <c r="C5" s="5">
        <f>COUNTIFS(PASTE!$D:$D,"*"&amp;B5&amp;"*",PASTE!$B:$B,"AM",PASTE!$C:$C,"="&amp;B2)</f>
        <v>1</v>
      </c>
      <c r="D5" s="10"/>
      <c r="E5" s="21" t="s">
        <v>11</v>
      </c>
      <c r="F5" s="7">
        <f>COUNTIFS(PASTE!$D:$D,"*"&amp;E5&amp;"*",PASTE!$B:$B,"PM",PASTE!$C:$C,"="&amp;B2)</f>
        <v>1</v>
      </c>
      <c r="H5" s="17">
        <v>6601</v>
      </c>
      <c r="I5" t="s">
        <v>19</v>
      </c>
    </row>
    <row r="6" spans="1:9" x14ac:dyDescent="0.3">
      <c r="A6" s="6"/>
      <c r="B6" s="3" t="s">
        <v>14</v>
      </c>
      <c r="C6" s="5">
        <f>COUNTIFS(PASTE!$D:$D,"*"&amp;B6&amp;"*",PASTE!$B:$B,"AM",PASTE!$C:$C,"="&amp;B2)</f>
        <v>1</v>
      </c>
      <c r="D6" s="10"/>
      <c r="E6" s="21" t="s">
        <v>14</v>
      </c>
      <c r="F6" s="7">
        <f>COUNTIFS(PASTE!$D:$D,"*"&amp;E6&amp;"*",PASTE!$B:$B,"PM",PASTE!$C:$C,"="&amp;B2)</f>
        <v>2</v>
      </c>
      <c r="H6" s="17">
        <v>8584</v>
      </c>
      <c r="I6" t="s">
        <v>20</v>
      </c>
    </row>
    <row r="7" spans="1:9" x14ac:dyDescent="0.3">
      <c r="A7" s="6"/>
      <c r="B7" s="3" t="s">
        <v>10</v>
      </c>
      <c r="C7" s="5">
        <f>COUNTIFS(PASTE!$D:$D,"*"&amp;B7&amp;"*",PASTE!$B:$B,"AM",PASTE!$C:$C,"="&amp;B2)</f>
        <v>3</v>
      </c>
      <c r="D7" s="10"/>
      <c r="E7" s="21" t="s">
        <v>10</v>
      </c>
      <c r="F7" s="7">
        <f>COUNTIFS(PASTE!$D:$D,"*"&amp;E7&amp;"*",PASTE!$B:$B,"PM",PASTE!$C:$C,"="&amp;B2)</f>
        <v>4</v>
      </c>
      <c r="H7" s="17">
        <v>6214</v>
      </c>
      <c r="I7" t="s">
        <v>21</v>
      </c>
    </row>
    <row r="8" spans="1:9" x14ac:dyDescent="0.3">
      <c r="A8" s="6"/>
      <c r="B8" s="3" t="s">
        <v>12</v>
      </c>
      <c r="C8" s="5">
        <f>COUNTIFS(PASTE!$D:$D,"*"&amp;B8&amp;"*",PASTE!$B:$B,"AM",PASTE!$C:$C,"="&amp;B2)</f>
        <v>0</v>
      </c>
      <c r="D8" s="10"/>
      <c r="E8" s="21" t="s">
        <v>12</v>
      </c>
      <c r="F8" s="7">
        <f>COUNTIFS(PASTE!$D:$D,"*"&amp;E8&amp;"*",PASTE!$B:$B,"PM",PASTE!$C:$C,"="&amp;B2)</f>
        <v>0</v>
      </c>
      <c r="H8" s="17">
        <v>3174</v>
      </c>
      <c r="I8" t="s">
        <v>5</v>
      </c>
    </row>
    <row r="9" spans="1:9" ht="16.2" thickBot="1" x14ac:dyDescent="0.35">
      <c r="A9" s="6"/>
      <c r="B9" s="4" t="s">
        <v>0</v>
      </c>
      <c r="C9" s="8">
        <f>COUNTIFS(PASTE!$D:$D,"*"&amp;B9&amp;"*",PASTE!$B:$B,"AM",PASTE!$C:$C,"="&amp;B2)</f>
        <v>1</v>
      </c>
      <c r="D9" s="11"/>
      <c r="E9" s="22" t="s">
        <v>0</v>
      </c>
      <c r="F9" s="9">
        <f>COUNTIFS(PASTE!$D:$D,"*"&amp;E9&amp;"*",PASTE!$B:$B,"PM",PASTE!$C:$C,"="&amp;B2)</f>
        <v>0</v>
      </c>
      <c r="H9" s="17">
        <v>3815</v>
      </c>
      <c r="I9" t="s">
        <v>22</v>
      </c>
    </row>
    <row r="10" spans="1:9" ht="16.2" thickTop="1" x14ac:dyDescent="0.3">
      <c r="H10" s="17">
        <v>5426</v>
      </c>
      <c r="I10" t="s">
        <v>23</v>
      </c>
    </row>
    <row r="11" spans="1:9" ht="18" x14ac:dyDescent="0.3">
      <c r="B11" s="24">
        <f>B2+1</f>
        <v>44179</v>
      </c>
      <c r="C11" s="25"/>
      <c r="D11" s="25"/>
      <c r="E11" s="25"/>
      <c r="F11" s="26"/>
      <c r="G11" s="15">
        <f>SUM(C13:C18,F13:F18)</f>
        <v>0</v>
      </c>
      <c r="H11" s="17">
        <v>8285</v>
      </c>
      <c r="I11" t="s">
        <v>24</v>
      </c>
    </row>
    <row r="12" spans="1:9" ht="18.600000000000001" thickBot="1" x14ac:dyDescent="0.35">
      <c r="B12" s="27" t="str">
        <f>CHOOSE(WEEKDAY(B11,2),"Monday","Tuesday","Wednesday","Thursday","Friday","Saturday","Sunday")</f>
        <v>Monday</v>
      </c>
      <c r="C12" s="28"/>
      <c r="D12" s="28"/>
      <c r="E12" s="28"/>
      <c r="F12" s="29"/>
      <c r="H12" s="17">
        <v>5726</v>
      </c>
      <c r="I12" t="s">
        <v>25</v>
      </c>
    </row>
    <row r="13" spans="1:9" x14ac:dyDescent="0.3">
      <c r="B13" s="3" t="s">
        <v>35</v>
      </c>
      <c r="C13" s="5">
        <f>COUNTIFS(PASTE!$D:$D,"*"&amp;B13&amp;"*",PASTE!$B:$B,"AM",PASTE!$C:$C,"="&amp;B11)</f>
        <v>0</v>
      </c>
      <c r="D13" s="10"/>
      <c r="E13" s="21" t="s">
        <v>35</v>
      </c>
      <c r="F13" s="7">
        <f>COUNTIFS(PASTE!$D:$D,"*"&amp;E13&amp;"*",PASTE!$B:$B,"PM",PASTE!$C:$C,"="&amp;B11)</f>
        <v>0</v>
      </c>
      <c r="H13" s="17">
        <v>3222</v>
      </c>
      <c r="I13" t="s">
        <v>26</v>
      </c>
    </row>
    <row r="14" spans="1:9" x14ac:dyDescent="0.3">
      <c r="B14" s="3" t="s">
        <v>11</v>
      </c>
      <c r="C14" s="5">
        <f>COUNTIFS(PASTE!$D:$D,"*"&amp;B14&amp;"*",PASTE!$B:$B,"AM",PASTE!$C:$C,"="&amp;B11)</f>
        <v>0</v>
      </c>
      <c r="D14" s="10"/>
      <c r="E14" s="21" t="s">
        <v>11</v>
      </c>
      <c r="F14" s="7">
        <f>COUNTIFS(PASTE!$D:$D,"*"&amp;E14&amp;"*",PASTE!$B:$B,"PM",PASTE!$C:$C,"="&amp;B11)</f>
        <v>0</v>
      </c>
      <c r="H14" s="17">
        <v>5810</v>
      </c>
      <c r="I14" t="s">
        <v>27</v>
      </c>
    </row>
    <row r="15" spans="1:9" x14ac:dyDescent="0.3">
      <c r="B15" s="3" t="s">
        <v>14</v>
      </c>
      <c r="C15" s="5">
        <f>COUNTIFS(PASTE!$D:$D,"*"&amp;B15&amp;"*",PASTE!$B:$B,"AM",PASTE!$C:$C,"="&amp;B11)</f>
        <v>0</v>
      </c>
      <c r="D15" s="10"/>
      <c r="E15" s="21" t="s">
        <v>14</v>
      </c>
      <c r="F15" s="7">
        <f>COUNTIFS(PASTE!$D:$D,"*"&amp;E15&amp;"*",PASTE!$B:$B,"PM",PASTE!$C:$C,"="&amp;B11)</f>
        <v>0</v>
      </c>
      <c r="H15" s="17">
        <v>8703</v>
      </c>
      <c r="I15" t="s">
        <v>28</v>
      </c>
    </row>
    <row r="16" spans="1:9" x14ac:dyDescent="0.3">
      <c r="B16" s="3" t="s">
        <v>10</v>
      </c>
      <c r="C16" s="5">
        <f>COUNTIFS(PASTE!$D:$D,"*"&amp;B16&amp;"*",PASTE!$B:$B,"AM",PASTE!$C:$C,"="&amp;B11)</f>
        <v>0</v>
      </c>
      <c r="D16" s="10"/>
      <c r="E16" s="21" t="s">
        <v>10</v>
      </c>
      <c r="F16" s="7">
        <f>COUNTIFS(PASTE!$D:$D,"*"&amp;E16&amp;"*",PASTE!$B:$B,"PM",PASTE!$C:$C,"="&amp;B11)</f>
        <v>0</v>
      </c>
      <c r="H16" s="17">
        <v>3152</v>
      </c>
      <c r="I16" t="s">
        <v>29</v>
      </c>
    </row>
    <row r="17" spans="2:9" x14ac:dyDescent="0.3">
      <c r="B17" s="3" t="s">
        <v>12</v>
      </c>
      <c r="C17" s="5">
        <f>COUNTIFS(PASTE!$D:$D,"*"&amp;B17&amp;"*",PASTE!$B:$B,"AM",PASTE!$C:$C,"="&amp;B11)</f>
        <v>0</v>
      </c>
      <c r="D17" s="10"/>
      <c r="E17" s="21" t="s">
        <v>12</v>
      </c>
      <c r="F17" s="7">
        <f>COUNTIFS(PASTE!$D:$D,"*"&amp;E17&amp;"*",PASTE!$B:$B,"PM",PASTE!$C:$C,"="&amp;B11)</f>
        <v>0</v>
      </c>
      <c r="H17" s="17">
        <v>6287</v>
      </c>
      <c r="I17" t="s">
        <v>30</v>
      </c>
    </row>
    <row r="18" spans="2:9" ht="16.2" thickBot="1" x14ac:dyDescent="0.35">
      <c r="B18" s="4" t="s">
        <v>0</v>
      </c>
      <c r="C18" s="8">
        <f>COUNTIFS(PASTE!$D:$D,"*"&amp;B18&amp;"*",PASTE!$B:$B,"AM",PASTE!$C:$C,"="&amp;B11)</f>
        <v>0</v>
      </c>
      <c r="D18" s="11"/>
      <c r="E18" s="22" t="s">
        <v>0</v>
      </c>
      <c r="F18" s="9">
        <f>COUNTIFS(PASTE!$D:$D,"*"&amp;E18&amp;"*",PASTE!$B:$B,"PM",PASTE!$C:$C,"="&amp;B11)</f>
        <v>0</v>
      </c>
      <c r="H18" s="17">
        <v>8348</v>
      </c>
      <c r="I18" t="s">
        <v>31</v>
      </c>
    </row>
    <row r="19" spans="2:9" ht="16.2" thickTop="1" x14ac:dyDescent="0.3">
      <c r="H19" s="17">
        <v>3275</v>
      </c>
      <c r="I19" t="s">
        <v>32</v>
      </c>
    </row>
    <row r="20" spans="2:9" ht="18" x14ac:dyDescent="0.3">
      <c r="B20" s="24">
        <f>B11+1</f>
        <v>44180</v>
      </c>
      <c r="C20" s="25"/>
      <c r="D20" s="25"/>
      <c r="E20" s="25"/>
      <c r="F20" s="26"/>
      <c r="G20" s="15">
        <f>SUM(C22:C27,F22:F27)</f>
        <v>0</v>
      </c>
      <c r="H20" s="17">
        <v>5780</v>
      </c>
      <c r="I20" t="s">
        <v>33</v>
      </c>
    </row>
    <row r="21" spans="2:9" ht="18.600000000000001" thickBot="1" x14ac:dyDescent="0.35">
      <c r="B21" s="27" t="str">
        <f>CHOOSE(WEEKDAY(B20,2),"Monday","Tuesday","Wednesday","Thursday","Friday","Saturday","Sunday")</f>
        <v>Tuesday</v>
      </c>
      <c r="C21" s="28"/>
      <c r="D21" s="28"/>
      <c r="E21" s="28"/>
      <c r="F21" s="29"/>
      <c r="H21" s="17">
        <v>8719</v>
      </c>
      <c r="I21" t="s">
        <v>34</v>
      </c>
    </row>
    <row r="22" spans="2:9" x14ac:dyDescent="0.3">
      <c r="B22" s="3" t="s">
        <v>35</v>
      </c>
      <c r="C22" s="5">
        <f>COUNTIFS(PASTE!$D:$D,"*"&amp;B22&amp;"*",PASTE!$B:$B,"AM",PASTE!$C:$C,"="&amp;B20)</f>
        <v>0</v>
      </c>
      <c r="D22" s="10"/>
      <c r="E22" s="21" t="s">
        <v>35</v>
      </c>
      <c r="F22" s="7">
        <f>COUNTIFS(PASTE!$D:$D,"*"&amp;E22&amp;"*",PASTE!$B:$B,"PM",PASTE!$C:$C,"="&amp;B20)</f>
        <v>0</v>
      </c>
    </row>
    <row r="23" spans="2:9" x14ac:dyDescent="0.3">
      <c r="B23" s="3" t="s">
        <v>11</v>
      </c>
      <c r="C23" s="5">
        <f>COUNTIFS(PASTE!$D:$D,"*"&amp;B23&amp;"*",PASTE!$B:$B,"AM",PASTE!$C:$C,"="&amp;B20)</f>
        <v>0</v>
      </c>
      <c r="D23" s="10"/>
      <c r="E23" s="21" t="s">
        <v>11</v>
      </c>
      <c r="F23" s="7">
        <f>COUNTIFS(PASTE!$D:$D,"*"&amp;E23&amp;"*",PASTE!$B:$B,"PM",PASTE!$C:$C,"="&amp;B20)</f>
        <v>0</v>
      </c>
    </row>
    <row r="24" spans="2:9" x14ac:dyDescent="0.3">
      <c r="B24" s="3" t="s">
        <v>14</v>
      </c>
      <c r="C24" s="5">
        <f>COUNTIFS(PASTE!$D:$D,"*"&amp;B24&amp;"*",PASTE!$B:$B,"AM",PASTE!$C:$C,"="&amp;B20)</f>
        <v>0</v>
      </c>
      <c r="D24" s="10"/>
      <c r="E24" s="21" t="s">
        <v>14</v>
      </c>
      <c r="F24" s="7">
        <f>COUNTIFS(PASTE!$D:$D,"*"&amp;E24&amp;"*",PASTE!$B:$B,"PM",PASTE!$C:$C,"="&amp;B20)</f>
        <v>0</v>
      </c>
    </row>
    <row r="25" spans="2:9" x14ac:dyDescent="0.3">
      <c r="B25" s="3" t="s">
        <v>10</v>
      </c>
      <c r="C25" s="5">
        <f>COUNTIFS(PASTE!$D:$D,"*"&amp;B25&amp;"*",PASTE!$B:$B,"AM",PASTE!$C:$C,"="&amp;B20)</f>
        <v>0</v>
      </c>
      <c r="D25" s="10"/>
      <c r="E25" s="21" t="s">
        <v>10</v>
      </c>
      <c r="F25" s="7">
        <f>COUNTIFS(PASTE!$D:$D,"*"&amp;E25&amp;"*",PASTE!$B:$B,"PM",PASTE!$C:$C,"="&amp;B20)</f>
        <v>0</v>
      </c>
    </row>
    <row r="26" spans="2:9" x14ac:dyDescent="0.3">
      <c r="B26" s="3" t="s">
        <v>12</v>
      </c>
      <c r="C26" s="5">
        <f>COUNTIFS(PASTE!$D:$D,"*"&amp;B26&amp;"*",PASTE!$B:$B,"AM",PASTE!$C:$C,"="&amp;B20)</f>
        <v>0</v>
      </c>
      <c r="D26" s="10"/>
      <c r="E26" s="21" t="s">
        <v>12</v>
      </c>
      <c r="F26" s="7">
        <f>COUNTIFS(PASTE!$D:$D,"*"&amp;E26&amp;"*",PASTE!$B:$B,"PM",PASTE!$C:$C,"="&amp;B20)</f>
        <v>0</v>
      </c>
    </row>
    <row r="27" spans="2:9" ht="16.2" thickBot="1" x14ac:dyDescent="0.35">
      <c r="B27" s="4" t="s">
        <v>0</v>
      </c>
      <c r="C27" s="8">
        <f>COUNTIFS(PASTE!$D:$D,"*"&amp;B27&amp;"*",PASTE!$B:$B,"AM",PASTE!$C:$C,"="&amp;B20)</f>
        <v>0</v>
      </c>
      <c r="D27" s="11"/>
      <c r="E27" s="22" t="s">
        <v>0</v>
      </c>
      <c r="F27" s="9">
        <f>COUNTIFS(PASTE!$D:$D,"*"&amp;E27&amp;"*",PASTE!$B:$B,"PM",PASTE!$C:$C,"="&amp;B20)</f>
        <v>0</v>
      </c>
    </row>
    <row r="28" spans="2:9" ht="16.2" thickTop="1" x14ac:dyDescent="0.3"/>
    <row r="29" spans="2:9" ht="18" x14ac:dyDescent="0.3">
      <c r="B29" s="24">
        <f>B20+1</f>
        <v>44181</v>
      </c>
      <c r="C29" s="25"/>
      <c r="D29" s="25"/>
      <c r="E29" s="25"/>
      <c r="F29" s="26"/>
      <c r="G29" s="15">
        <f>SUM(C31:C36,F31:F36)</f>
        <v>0</v>
      </c>
    </row>
    <row r="30" spans="2:9" ht="18.600000000000001" thickBot="1" x14ac:dyDescent="0.35">
      <c r="B30" s="27" t="str">
        <f>CHOOSE(WEEKDAY(B29,2),"Monday","Tuesday","Wednesday","Thursday","Friday","Saturday","Sunday")</f>
        <v>Wednesday</v>
      </c>
      <c r="C30" s="28"/>
      <c r="D30" s="28"/>
      <c r="E30" s="28"/>
      <c r="F30" s="29"/>
    </row>
    <row r="31" spans="2:9" x14ac:dyDescent="0.3">
      <c r="B31" s="3" t="s">
        <v>35</v>
      </c>
      <c r="C31" s="5">
        <f>COUNTIFS(PASTE!$D:$D,"*"&amp;B31&amp;"*",PASTE!$B:$B,"AM",PASTE!$C:$C,"="&amp;B29)</f>
        <v>0</v>
      </c>
      <c r="D31" s="10"/>
      <c r="E31" s="21" t="s">
        <v>35</v>
      </c>
      <c r="F31" s="7">
        <f>COUNTIFS(PASTE!$D:$D,"*"&amp;E31&amp;"*",PASTE!$B:$B,"PM",PASTE!$C:$C,"="&amp;B29)</f>
        <v>0</v>
      </c>
    </row>
    <row r="32" spans="2:9" x14ac:dyDescent="0.3">
      <c r="B32" s="3" t="s">
        <v>11</v>
      </c>
      <c r="C32" s="5">
        <f>COUNTIFS(PASTE!$D:$D,"*"&amp;B32&amp;"*",PASTE!$B:$B,"AM",PASTE!$C:$C,"="&amp;B29)</f>
        <v>0</v>
      </c>
      <c r="D32" s="10"/>
      <c r="E32" s="21" t="s">
        <v>11</v>
      </c>
      <c r="F32" s="7">
        <f>COUNTIFS(PASTE!$D:$D,"*"&amp;E32&amp;"*",PASTE!$B:$B,"PM",PASTE!$C:$C,"="&amp;B29)</f>
        <v>0</v>
      </c>
    </row>
    <row r="33" spans="2:7" x14ac:dyDescent="0.3">
      <c r="B33" s="3" t="s">
        <v>14</v>
      </c>
      <c r="C33" s="5">
        <f>COUNTIFS(PASTE!$D:$D,"*"&amp;B33&amp;"*",PASTE!$B:$B,"AM",PASTE!$C:$C,"="&amp;B29)</f>
        <v>0</v>
      </c>
      <c r="D33" s="10"/>
      <c r="E33" s="21" t="s">
        <v>14</v>
      </c>
      <c r="F33" s="7">
        <f>COUNTIFS(PASTE!$D:$D,"*"&amp;E33&amp;"*",PASTE!$B:$B,"PM",PASTE!$C:$C,"="&amp;B29)</f>
        <v>0</v>
      </c>
    </row>
    <row r="34" spans="2:7" x14ac:dyDescent="0.3">
      <c r="B34" s="3" t="s">
        <v>10</v>
      </c>
      <c r="C34" s="5">
        <f>COUNTIFS(PASTE!$D:$D,"*"&amp;B34&amp;"*",PASTE!$B:$B,"AM",PASTE!$C:$C,"="&amp;B29)</f>
        <v>0</v>
      </c>
      <c r="D34" s="10"/>
      <c r="E34" s="21" t="s">
        <v>10</v>
      </c>
      <c r="F34" s="7">
        <f>COUNTIFS(PASTE!$D:$D,"*"&amp;E34&amp;"*",PASTE!$B:$B,"PM",PASTE!$C:$C,"="&amp;B29)</f>
        <v>0</v>
      </c>
    </row>
    <row r="35" spans="2:7" x14ac:dyDescent="0.3">
      <c r="B35" s="3" t="s">
        <v>12</v>
      </c>
      <c r="C35" s="5">
        <f>COUNTIFS(PASTE!$D:$D,"*"&amp;B35&amp;"*",PASTE!$B:$B,"AM",PASTE!$C:$C,"="&amp;B29)</f>
        <v>0</v>
      </c>
      <c r="D35" s="10"/>
      <c r="E35" s="21" t="s">
        <v>12</v>
      </c>
      <c r="F35" s="7">
        <f>COUNTIFS(PASTE!$D:$D,"*"&amp;E35&amp;"*",PASTE!$B:$B,"PM",PASTE!$C:$C,"="&amp;B29)</f>
        <v>0</v>
      </c>
    </row>
    <row r="36" spans="2:7" ht="16.2" thickBot="1" x14ac:dyDescent="0.35">
      <c r="B36" s="4" t="s">
        <v>0</v>
      </c>
      <c r="C36" s="8">
        <f>COUNTIFS(PASTE!$D:$D,"*"&amp;B36&amp;"*",PASTE!$B:$B,"AM",PASTE!$C:$C,"="&amp;B29)</f>
        <v>0</v>
      </c>
      <c r="D36" s="11"/>
      <c r="E36" s="22" t="s">
        <v>0</v>
      </c>
      <c r="F36" s="9">
        <f>COUNTIFS(PASTE!$D:$D,"*"&amp;E36&amp;"*",PASTE!$B:$B,"PM",PASTE!$C:$C,"="&amp;B29)</f>
        <v>0</v>
      </c>
    </row>
    <row r="37" spans="2:7" ht="16.2" thickTop="1" x14ac:dyDescent="0.3"/>
    <row r="38" spans="2:7" ht="18" x14ac:dyDescent="0.3">
      <c r="B38" s="24">
        <f>B29+1</f>
        <v>44182</v>
      </c>
      <c r="C38" s="25"/>
      <c r="D38" s="25"/>
      <c r="E38" s="25"/>
      <c r="F38" s="26"/>
      <c r="G38" s="15">
        <f>SUM(C40:C45,F40:F45)</f>
        <v>0</v>
      </c>
    </row>
    <row r="39" spans="2:7" ht="18.600000000000001" thickBot="1" x14ac:dyDescent="0.35">
      <c r="B39" s="27" t="str">
        <f>CHOOSE(WEEKDAY(B38,2),"Monday","Tuesday","Wednesday","Thursday","Friday","Saturday","Sunday")</f>
        <v>Thursday</v>
      </c>
      <c r="C39" s="28"/>
      <c r="D39" s="28"/>
      <c r="E39" s="28"/>
      <c r="F39" s="29"/>
    </row>
    <row r="40" spans="2:7" x14ac:dyDescent="0.3">
      <c r="B40" s="3" t="s">
        <v>35</v>
      </c>
      <c r="C40" s="5">
        <f>COUNTIFS(PASTE!$D:$D,"*"&amp;B40&amp;"*",PASTE!$B:$B,"AM",PASTE!$C:$C,"="&amp;B38)</f>
        <v>0</v>
      </c>
      <c r="D40" s="10"/>
      <c r="E40" s="21" t="s">
        <v>35</v>
      </c>
      <c r="F40" s="7">
        <f>COUNTIFS(PASTE!$D:$D,"*"&amp;E40&amp;"*",PASTE!$B:$B,"PM",PASTE!$C:$C,"="&amp;B38)</f>
        <v>0</v>
      </c>
    </row>
    <row r="41" spans="2:7" x14ac:dyDescent="0.3">
      <c r="B41" s="3" t="s">
        <v>11</v>
      </c>
      <c r="C41" s="5">
        <f>COUNTIFS(PASTE!$D:$D,"*"&amp;B41&amp;"*",PASTE!$B:$B,"AM",PASTE!$C:$C,"="&amp;B38)</f>
        <v>0</v>
      </c>
      <c r="D41" s="10"/>
      <c r="E41" s="21" t="s">
        <v>11</v>
      </c>
      <c r="F41" s="7">
        <f>COUNTIFS(PASTE!$D:$D,"*"&amp;E41&amp;"*",PASTE!$B:$B,"PM",PASTE!$C:$C,"="&amp;B38)</f>
        <v>0</v>
      </c>
    </row>
    <row r="42" spans="2:7" x14ac:dyDescent="0.3">
      <c r="B42" s="3" t="s">
        <v>14</v>
      </c>
      <c r="C42" s="5">
        <f>COUNTIFS(PASTE!$D:$D,"*"&amp;B42&amp;"*",PASTE!$B:$B,"AM",PASTE!$C:$C,"="&amp;B38)</f>
        <v>0</v>
      </c>
      <c r="D42" s="10"/>
      <c r="E42" s="21" t="s">
        <v>14</v>
      </c>
      <c r="F42" s="7">
        <f>COUNTIFS(PASTE!$D:$D,"*"&amp;E42&amp;"*",PASTE!$B:$B,"PM",PASTE!$C:$C,"="&amp;B38)</f>
        <v>0</v>
      </c>
    </row>
    <row r="43" spans="2:7" x14ac:dyDescent="0.3">
      <c r="B43" s="3" t="s">
        <v>10</v>
      </c>
      <c r="C43" s="5">
        <f>COUNTIFS(PASTE!$D:$D,"*"&amp;B43&amp;"*",PASTE!$B:$B,"AM",PASTE!$C:$C,"="&amp;B38)</f>
        <v>0</v>
      </c>
      <c r="D43" s="10"/>
      <c r="E43" s="21" t="s">
        <v>10</v>
      </c>
      <c r="F43" s="7">
        <f>COUNTIFS(PASTE!$D:$D,"*"&amp;E43&amp;"*",PASTE!$B:$B,"PM",PASTE!$C:$C,"="&amp;B38)</f>
        <v>0</v>
      </c>
    </row>
    <row r="44" spans="2:7" x14ac:dyDescent="0.3">
      <c r="B44" s="3" t="s">
        <v>12</v>
      </c>
      <c r="C44" s="5">
        <f>COUNTIFS(PASTE!$D:$D,"*"&amp;B44&amp;"*",PASTE!$B:$B,"AM",PASTE!$C:$C,"="&amp;B38)</f>
        <v>0</v>
      </c>
      <c r="D44" s="10"/>
      <c r="E44" s="21" t="s">
        <v>12</v>
      </c>
      <c r="F44" s="7">
        <f>COUNTIFS(PASTE!$D:$D,"*"&amp;E44&amp;"*",PASTE!$B:$B,"PM",PASTE!$C:$C,"="&amp;B38)</f>
        <v>0</v>
      </c>
    </row>
    <row r="45" spans="2:7" ht="16.2" thickBot="1" x14ac:dyDescent="0.35">
      <c r="B45" s="4" t="s">
        <v>0</v>
      </c>
      <c r="C45" s="8">
        <f>COUNTIFS(PASTE!$D:$D,"*"&amp;B45&amp;"*",PASTE!$B:$B,"AM",PASTE!$C:$C,"="&amp;B38)</f>
        <v>0</v>
      </c>
      <c r="D45" s="11"/>
      <c r="E45" s="22" t="s">
        <v>0</v>
      </c>
      <c r="F45" s="9">
        <f>COUNTIFS(PASTE!$D:$D,"*"&amp;E45&amp;"*",PASTE!$B:$B,"PM",PASTE!$C:$C,"="&amp;B38)</f>
        <v>0</v>
      </c>
    </row>
    <row r="46" spans="2:7" ht="16.2" thickTop="1" x14ac:dyDescent="0.3"/>
    <row r="47" spans="2:7" ht="18" x14ac:dyDescent="0.3">
      <c r="B47" s="24">
        <f>B38+1</f>
        <v>44183</v>
      </c>
      <c r="C47" s="25"/>
      <c r="D47" s="25"/>
      <c r="E47" s="25"/>
      <c r="F47" s="26"/>
      <c r="G47" s="15">
        <f>SUM(C49:C54,F49:F54)</f>
        <v>0</v>
      </c>
    </row>
    <row r="48" spans="2:7" ht="18.600000000000001" thickBot="1" x14ac:dyDescent="0.35">
      <c r="B48" s="27" t="str">
        <f>CHOOSE(WEEKDAY(B47,2),"Monday","Tuesday","Wednesday","Thursday","Friday","Saturday","Sunday")</f>
        <v>Friday</v>
      </c>
      <c r="C48" s="28"/>
      <c r="D48" s="28"/>
      <c r="E48" s="28"/>
      <c r="F48" s="29"/>
    </row>
    <row r="49" spans="2:7" x14ac:dyDescent="0.3">
      <c r="B49" s="3" t="s">
        <v>35</v>
      </c>
      <c r="C49" s="5">
        <f>COUNTIFS(PASTE!$D:$D,"*"&amp;B49&amp;"*",PASTE!$B:$B,"AM",PASTE!$C:$C,"="&amp;B47)</f>
        <v>0</v>
      </c>
      <c r="D49" s="10"/>
      <c r="E49" s="21" t="s">
        <v>35</v>
      </c>
      <c r="F49" s="7">
        <f>COUNTIFS(PASTE!$D:$D,"*"&amp;E49&amp;"*",PASTE!$B:$B,"PM",PASTE!$C:$C,"="&amp;B47)</f>
        <v>0</v>
      </c>
    </row>
    <row r="50" spans="2:7" x14ac:dyDescent="0.3">
      <c r="B50" s="3" t="s">
        <v>11</v>
      </c>
      <c r="C50" s="5">
        <f>COUNTIFS(PASTE!$D:$D,"*"&amp;B50&amp;"*",PASTE!$B:$B,"AM",PASTE!$C:$C,"="&amp;B47)</f>
        <v>0</v>
      </c>
      <c r="D50" s="10"/>
      <c r="E50" s="21" t="s">
        <v>11</v>
      </c>
      <c r="F50" s="7">
        <f>COUNTIFS(PASTE!$D:$D,"*"&amp;E50&amp;"*",PASTE!$B:$B,"PM",PASTE!$C:$C,"="&amp;B47)</f>
        <v>0</v>
      </c>
    </row>
    <row r="51" spans="2:7" x14ac:dyDescent="0.3">
      <c r="B51" s="3" t="s">
        <v>14</v>
      </c>
      <c r="C51" s="5">
        <f>COUNTIFS(PASTE!$D:$D,"*"&amp;B51&amp;"*",PASTE!$B:$B,"AM",PASTE!$C:$C,"="&amp;B47)</f>
        <v>0</v>
      </c>
      <c r="D51" s="10"/>
      <c r="E51" s="21" t="s">
        <v>14</v>
      </c>
      <c r="F51" s="7">
        <f>COUNTIFS(PASTE!$D:$D,"*"&amp;E51&amp;"*",PASTE!$B:$B,"PM",PASTE!$C:$C,"="&amp;B47)</f>
        <v>0</v>
      </c>
    </row>
    <row r="52" spans="2:7" x14ac:dyDescent="0.3">
      <c r="B52" s="3" t="s">
        <v>10</v>
      </c>
      <c r="C52" s="5">
        <f>COUNTIFS(PASTE!$D:$D,"*"&amp;B52&amp;"*",PASTE!$B:$B,"AM",PASTE!$C:$C,"="&amp;B47)</f>
        <v>0</v>
      </c>
      <c r="D52" s="10"/>
      <c r="E52" s="21" t="s">
        <v>10</v>
      </c>
      <c r="F52" s="7">
        <f>COUNTIFS(PASTE!$D:$D,"*"&amp;E52&amp;"*",PASTE!$B:$B,"PM",PASTE!$C:$C,"="&amp;B47)</f>
        <v>0</v>
      </c>
    </row>
    <row r="53" spans="2:7" x14ac:dyDescent="0.3">
      <c r="B53" s="3" t="s">
        <v>12</v>
      </c>
      <c r="C53" s="5">
        <f>COUNTIFS(PASTE!$D:$D,"*"&amp;B53&amp;"*",PASTE!$B:$B,"AM",PASTE!$C:$C,"="&amp;B47)</f>
        <v>0</v>
      </c>
      <c r="D53" s="10"/>
      <c r="E53" s="21" t="s">
        <v>12</v>
      </c>
      <c r="F53" s="7">
        <f>COUNTIFS(PASTE!$D:$D,"*"&amp;E53&amp;"*",PASTE!$B:$B,"PM",PASTE!$C:$C,"="&amp;B47)</f>
        <v>0</v>
      </c>
    </row>
    <row r="54" spans="2:7" ht="16.2" thickBot="1" x14ac:dyDescent="0.35">
      <c r="B54" s="4" t="s">
        <v>0</v>
      </c>
      <c r="C54" s="8">
        <f>COUNTIFS(PASTE!$D:$D,"*"&amp;B54&amp;"*",PASTE!$B:$B,"AM",PASTE!$C:$C,"="&amp;B47)</f>
        <v>0</v>
      </c>
      <c r="D54" s="11"/>
      <c r="E54" s="22" t="s">
        <v>0</v>
      </c>
      <c r="F54" s="9">
        <f>COUNTIFS(PASTE!$D:$D,"*"&amp;E54&amp;"*",PASTE!$B:$B,"PM",PASTE!$C:$C,"="&amp;B47)</f>
        <v>0</v>
      </c>
    </row>
    <row r="55" spans="2:7" ht="16.2" thickTop="1" x14ac:dyDescent="0.3"/>
    <row r="56" spans="2:7" ht="18" x14ac:dyDescent="0.3">
      <c r="B56" s="24">
        <f>B47+1</f>
        <v>44184</v>
      </c>
      <c r="C56" s="25"/>
      <c r="D56" s="25"/>
      <c r="E56" s="25"/>
      <c r="F56" s="26"/>
      <c r="G56" s="15">
        <f>SUM(C58:C63,F58:F63)</f>
        <v>0</v>
      </c>
    </row>
    <row r="57" spans="2:7" ht="18.600000000000001" thickBot="1" x14ac:dyDescent="0.35">
      <c r="B57" s="27" t="str">
        <f>CHOOSE(WEEKDAY(B56,2),"Monday","Tuesday","Wednesday","Thursday","Friday","Saturday","Sunday")</f>
        <v>Saturday</v>
      </c>
      <c r="C57" s="28"/>
      <c r="D57" s="28"/>
      <c r="E57" s="28"/>
      <c r="F57" s="29"/>
    </row>
    <row r="58" spans="2:7" x14ac:dyDescent="0.3">
      <c r="B58" s="3" t="s">
        <v>35</v>
      </c>
      <c r="C58" s="5">
        <f>COUNTIFS(PASTE!$D:$D,"*"&amp;B58&amp;"*",PASTE!$B:$B,"AM",PASTE!$C:$C,"="&amp;B56)</f>
        <v>0</v>
      </c>
      <c r="D58" s="10"/>
      <c r="E58" s="21" t="s">
        <v>35</v>
      </c>
      <c r="F58" s="7">
        <f>COUNTIFS(PASTE!$D:$D,"*"&amp;E58&amp;"*",PASTE!$B:$B,"PM",PASTE!$C:$C,"="&amp;B56)</f>
        <v>0</v>
      </c>
    </row>
    <row r="59" spans="2:7" x14ac:dyDescent="0.3">
      <c r="B59" s="3" t="s">
        <v>11</v>
      </c>
      <c r="C59" s="5">
        <f>COUNTIFS(PASTE!$D:$D,"*"&amp;B59&amp;"*",PASTE!$B:$B,"AM",PASTE!$C:$C,"="&amp;B56)</f>
        <v>0</v>
      </c>
      <c r="D59" s="10"/>
      <c r="E59" s="21" t="s">
        <v>11</v>
      </c>
      <c r="F59" s="7">
        <f>COUNTIFS(PASTE!$D:$D,"*"&amp;E59&amp;"*",PASTE!$B:$B,"PM",PASTE!$C:$C,"="&amp;B56)</f>
        <v>0</v>
      </c>
    </row>
    <row r="60" spans="2:7" x14ac:dyDescent="0.3">
      <c r="B60" s="3" t="s">
        <v>14</v>
      </c>
      <c r="C60" s="5">
        <f>COUNTIFS(PASTE!$D:$D,"*"&amp;B60&amp;"*",PASTE!$B:$B,"AM",PASTE!$C:$C,"="&amp;B56)</f>
        <v>0</v>
      </c>
      <c r="D60" s="10"/>
      <c r="E60" s="21" t="s">
        <v>14</v>
      </c>
      <c r="F60" s="7">
        <f>COUNTIFS(PASTE!$D:$D,"*"&amp;E60&amp;"*",PASTE!$B:$B,"PM",PASTE!$C:$C,"="&amp;B56)</f>
        <v>0</v>
      </c>
    </row>
    <row r="61" spans="2:7" x14ac:dyDescent="0.3">
      <c r="B61" s="3" t="s">
        <v>10</v>
      </c>
      <c r="C61" s="5">
        <f>COUNTIFS(PASTE!$D:$D,"*"&amp;B61&amp;"*",PASTE!$B:$B,"AM",PASTE!$C:$C,"="&amp;B56)</f>
        <v>0</v>
      </c>
      <c r="D61" s="10"/>
      <c r="E61" s="21" t="s">
        <v>10</v>
      </c>
      <c r="F61" s="7">
        <f>COUNTIFS(PASTE!$D:$D,"*"&amp;E61&amp;"*",PASTE!$B:$B,"PM",PASTE!$C:$C,"="&amp;B56)</f>
        <v>0</v>
      </c>
    </row>
    <row r="62" spans="2:7" x14ac:dyDescent="0.3">
      <c r="B62" s="3" t="s">
        <v>12</v>
      </c>
      <c r="C62" s="5">
        <f>COUNTIFS(PASTE!$D:$D,"*"&amp;B62&amp;"*",PASTE!$B:$B,"AM",PASTE!$C:$C,"="&amp;B56)</f>
        <v>0</v>
      </c>
      <c r="D62" s="10"/>
      <c r="E62" s="21" t="s">
        <v>12</v>
      </c>
      <c r="F62" s="7">
        <f>COUNTIFS(PASTE!$D:$D,"*"&amp;E62&amp;"*",PASTE!$B:$B,"PM",PASTE!$C:$C,"="&amp;B56)</f>
        <v>0</v>
      </c>
    </row>
    <row r="63" spans="2:7" ht="16.2" thickBot="1" x14ac:dyDescent="0.35">
      <c r="B63" s="4" t="s">
        <v>0</v>
      </c>
      <c r="C63" s="8">
        <f>COUNTIFS(PASTE!$D:$D,"*"&amp;B63&amp;"*",PASTE!$B:$B,"AM",PASTE!$C:$C,"="&amp;B56)</f>
        <v>0</v>
      </c>
      <c r="D63" s="11"/>
      <c r="E63" s="22" t="s">
        <v>0</v>
      </c>
      <c r="F63" s="9">
        <f>COUNTIFS(PASTE!$D:$D,"*"&amp;E63&amp;"*",PASTE!$B:$B,"PM",PASTE!$C:$C,"="&amp;B56)</f>
        <v>0</v>
      </c>
    </row>
    <row r="64" spans="2:7" ht="16.2" thickTop="1" x14ac:dyDescent="0.3"/>
    <row r="65" spans="2:6" ht="18" hidden="1" x14ac:dyDescent="0.3">
      <c r="B65" s="24">
        <f>B56+1</f>
        <v>44185</v>
      </c>
      <c r="C65" s="25"/>
      <c r="D65" s="25"/>
      <c r="E65" s="25"/>
      <c r="F65" s="26"/>
    </row>
  </sheetData>
  <mergeCells count="16">
    <mergeCell ref="B1:F1"/>
    <mergeCell ref="B65:F65"/>
    <mergeCell ref="B3:F3"/>
    <mergeCell ref="B2:F2"/>
    <mergeCell ref="B11:F11"/>
    <mergeCell ref="B12:F12"/>
    <mergeCell ref="B20:F20"/>
    <mergeCell ref="B21:F21"/>
    <mergeCell ref="B29:F29"/>
    <mergeCell ref="B30:F30"/>
    <mergeCell ref="B38:F38"/>
    <mergeCell ref="B39:F39"/>
    <mergeCell ref="B47:F47"/>
    <mergeCell ref="B48:F48"/>
    <mergeCell ref="B56:F56"/>
    <mergeCell ref="B57:F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 Messecar</cp:lastModifiedBy>
  <dcterms:created xsi:type="dcterms:W3CDTF">2020-10-28T20:13:21Z</dcterms:created>
  <dcterms:modified xsi:type="dcterms:W3CDTF">2020-12-20T07:18:43Z</dcterms:modified>
</cp:coreProperties>
</file>