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paulus\repos\stsd\"/>
    </mc:Choice>
  </mc:AlternateContent>
  <xr:revisionPtr revIDLastSave="0" documentId="13_ncr:1_{275B726A-86E7-44DB-A40D-2130C3286646}" xr6:coauthVersionLast="47" xr6:coauthVersionMax="47" xr10:uidLastSave="{00000000-0000-0000-0000-000000000000}"/>
  <bookViews>
    <workbookView xWindow="-38510" yWindow="-110" windowWidth="38620" windowHeight="21100" xr2:uid="{3A2F92CA-78D5-4471-85EE-9A836B9AED1D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2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R5" i="1"/>
  <c r="A10" i="1"/>
  <c r="O6" i="1"/>
  <c r="P3" i="1"/>
  <c r="P4" i="1"/>
  <c r="P5" i="1"/>
  <c r="P2" i="1"/>
  <c r="O4" i="1"/>
  <c r="O5" i="1"/>
  <c r="O3" i="1"/>
  <c r="G5" i="1"/>
  <c r="G6" i="1" s="1"/>
  <c r="A8" i="1"/>
  <c r="A9" i="1" s="1"/>
  <c r="A17" i="1" s="1"/>
  <c r="A18" i="1" s="1"/>
  <c r="A12" i="1" l="1"/>
  <c r="A15" i="1" s="1"/>
</calcChain>
</file>

<file path=xl/sharedStrings.xml><?xml version="1.0" encoding="utf-8"?>
<sst xmlns="http://schemas.openxmlformats.org/spreadsheetml/2006/main" count="35" uniqueCount="27">
  <si>
    <t>B</t>
  </si>
  <si>
    <t>Byte</t>
  </si>
  <si>
    <t>Trend Id</t>
  </si>
  <si>
    <t>Page Index</t>
  </si>
  <si>
    <t>Day</t>
  </si>
  <si>
    <t>trends</t>
  </si>
  <si>
    <t>years</t>
  </si>
  <si>
    <t>days</t>
  </si>
  <si>
    <t>Mb</t>
  </si>
  <si>
    <t>MB/s</t>
  </si>
  <si>
    <t>s to read</t>
  </si>
  <si>
    <t>Trend Definition Pages</t>
  </si>
  <si>
    <t>Trend Name</t>
  </si>
  <si>
    <t>MB</t>
  </si>
  <si>
    <t>s</t>
  </si>
  <si>
    <t>Trend-days</t>
  </si>
  <si>
    <t>Bytes</t>
  </si>
  <si>
    <t>Size</t>
  </si>
  <si>
    <t>Page size</t>
  </si>
  <si>
    <t>Gb</t>
  </si>
  <si>
    <t>If just page indexes</t>
  </si>
  <si>
    <t>Assumed disk read speed</t>
  </si>
  <si>
    <t>Trend-days/year</t>
  </si>
  <si>
    <t>Btyes/Year</t>
  </si>
  <si>
    <t>Years</t>
  </si>
  <si>
    <t>days/index</t>
  </si>
  <si>
    <t>End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</si>
</sst>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935-48F9-48F0-87E6-17C74063A188}">
  <dimension ref="A1:X32"/>
  <sheetViews>
    <sheetView tabSelected="1" workbookViewId="0">
      <selection activeCell="X13" sqref="X13"/>
    </sheetView>
  </sheetViews>
  <sheetFormatPr defaultRowHeight="14.5" x14ac:dyDescent="0.35"/>
  <cols>
    <col min="1" max="1" width="10.90625" bestFit="1" customWidth="1"/>
    <col min="2" max="2" width="13.90625" bestFit="1" customWidth="1"/>
    <col min="3" max="3" width="9.453125" bestFit="1" customWidth="1"/>
    <col min="7" max="7" width="19" bestFit="1" customWidth="1"/>
    <col min="15" max="15" width="16.08984375" style="1" bestFit="1" customWidth="1"/>
    <col min="16" max="16" width="17.1796875" bestFit="1" customWidth="1"/>
    <col min="18" max="18" width="10.90625" bestFit="1" customWidth="1"/>
    <col min="23" max="23" width="12.453125" style="1" bestFit="1" customWidth="1"/>
    <col min="24" max="24" width="11.81640625" bestFit="1" customWidth="1"/>
  </cols>
  <sheetData>
    <row r="1" spans="1:24" x14ac:dyDescent="0.35">
      <c r="A1">
        <v>4</v>
      </c>
      <c r="B1" t="s">
        <v>1</v>
      </c>
      <c r="C1" t="s">
        <v>2</v>
      </c>
      <c r="G1" t="s">
        <v>11</v>
      </c>
      <c r="N1" t="s">
        <v>16</v>
      </c>
      <c r="O1" s="1" t="s">
        <v>17</v>
      </c>
      <c r="P1" t="s">
        <v>19</v>
      </c>
      <c r="X1" t="s">
        <v>24</v>
      </c>
    </row>
    <row r="2" spans="1:24" x14ac:dyDescent="0.35">
      <c r="A2">
        <v>4</v>
      </c>
      <c r="B2" t="s">
        <v>1</v>
      </c>
      <c r="C2" t="s">
        <v>3</v>
      </c>
      <c r="G2">
        <v>4</v>
      </c>
      <c r="H2" t="s">
        <v>1</v>
      </c>
      <c r="I2" t="s">
        <v>2</v>
      </c>
      <c r="N2">
        <v>1</v>
      </c>
      <c r="O2" s="1">
        <v>256</v>
      </c>
      <c r="P2" s="2">
        <f>O2*$B$21/(1024^3)</f>
        <v>9.765625E-4</v>
      </c>
      <c r="V2">
        <v>2</v>
      </c>
      <c r="W2" s="1">
        <f>2^V2</f>
        <v>4</v>
      </c>
      <c r="X2">
        <f>W2/365</f>
        <v>1.0958904109589041E-2</v>
      </c>
    </row>
    <row r="3" spans="1:24" x14ac:dyDescent="0.35">
      <c r="A3">
        <v>2</v>
      </c>
      <c r="B3" t="s">
        <v>1</v>
      </c>
      <c r="C3" t="s">
        <v>4</v>
      </c>
      <c r="G3">
        <v>256</v>
      </c>
      <c r="H3" t="s">
        <v>1</v>
      </c>
      <c r="I3" t="s">
        <v>12</v>
      </c>
      <c r="N3">
        <v>2</v>
      </c>
      <c r="O3" s="1">
        <f>2^(N3*8)</f>
        <v>65536</v>
      </c>
      <c r="P3" s="4">
        <f t="shared" ref="P3:P5" si="0">O3*$B$21/(1024^3)</f>
        <v>0.25</v>
      </c>
      <c r="V3">
        <v>3</v>
      </c>
      <c r="W3" s="1">
        <f t="shared" ref="W3:W32" si="1">2^V3</f>
        <v>8</v>
      </c>
      <c r="X3">
        <f t="shared" ref="X3:X32" si="2">W3/365</f>
        <v>2.1917808219178082E-2</v>
      </c>
    </row>
    <row r="4" spans="1:24" x14ac:dyDescent="0.35">
      <c r="A4">
        <v>2</v>
      </c>
      <c r="B4" t="s">
        <v>1</v>
      </c>
      <c r="C4" t="s">
        <v>26</v>
      </c>
      <c r="N4">
        <v>3</v>
      </c>
      <c r="O4" s="1">
        <f t="shared" ref="O4:O6" si="3">2^(N4*8)</f>
        <v>16777216</v>
      </c>
      <c r="P4" s="1">
        <f t="shared" si="0"/>
        <v>64</v>
      </c>
      <c r="V4">
        <v>4</v>
      </c>
      <c r="W4" s="1">
        <f t="shared" si="1"/>
        <v>16</v>
      </c>
      <c r="X4">
        <f t="shared" si="2"/>
        <v>4.3835616438356165E-2</v>
      </c>
    </row>
    <row r="5" spans="1:24" x14ac:dyDescent="0.35">
      <c r="G5" s="3">
        <f>SUM(G2:G3)*A6/(1024*1024)</f>
        <v>2.47955322265625</v>
      </c>
      <c r="H5" t="s">
        <v>13</v>
      </c>
      <c r="N5">
        <v>4</v>
      </c>
      <c r="O5" s="1">
        <f t="shared" si="3"/>
        <v>4294967296</v>
      </c>
      <c r="P5" s="1">
        <f t="shared" si="0"/>
        <v>16384</v>
      </c>
      <c r="R5" s="1">
        <f>O5/8</f>
        <v>536870912</v>
      </c>
      <c r="V5">
        <v>5</v>
      </c>
      <c r="W5" s="1">
        <f t="shared" si="1"/>
        <v>32</v>
      </c>
      <c r="X5">
        <f t="shared" si="2"/>
        <v>8.7671232876712329E-2</v>
      </c>
    </row>
    <row r="6" spans="1:24" x14ac:dyDescent="0.35">
      <c r="A6" s="1">
        <v>10000</v>
      </c>
      <c r="B6" t="s">
        <v>5</v>
      </c>
      <c r="G6" s="3">
        <f>G5/A14</f>
        <v>2.47955322265625E-2</v>
      </c>
      <c r="H6" t="s">
        <v>14</v>
      </c>
      <c r="N6">
        <v>5</v>
      </c>
      <c r="O6" s="1">
        <f t="shared" si="3"/>
        <v>1099511627776</v>
      </c>
      <c r="V6">
        <v>6</v>
      </c>
      <c r="W6" s="1">
        <f t="shared" si="1"/>
        <v>64</v>
      </c>
      <c r="X6">
        <f t="shared" si="2"/>
        <v>0.17534246575342466</v>
      </c>
    </row>
    <row r="7" spans="1:24" x14ac:dyDescent="0.35">
      <c r="A7">
        <v>5</v>
      </c>
      <c r="B7" t="s">
        <v>6</v>
      </c>
      <c r="V7">
        <v>7</v>
      </c>
      <c r="W7" s="1">
        <f t="shared" si="1"/>
        <v>128</v>
      </c>
      <c r="X7">
        <f t="shared" si="2"/>
        <v>0.35068493150684932</v>
      </c>
    </row>
    <row r="8" spans="1:24" x14ac:dyDescent="0.35">
      <c r="A8">
        <f>A7*365</f>
        <v>1825</v>
      </c>
      <c r="B8" t="s">
        <v>7</v>
      </c>
      <c r="V8">
        <v>8</v>
      </c>
      <c r="W8" s="1">
        <f t="shared" si="1"/>
        <v>256</v>
      </c>
      <c r="X8">
        <f t="shared" si="2"/>
        <v>0.70136986301369864</v>
      </c>
    </row>
    <row r="9" spans="1:24" x14ac:dyDescent="0.35">
      <c r="A9" s="1">
        <f>A6*A8</f>
        <v>18250000</v>
      </c>
      <c r="B9" t="s">
        <v>15</v>
      </c>
      <c r="V9">
        <v>9</v>
      </c>
      <c r="W9" s="1">
        <f t="shared" si="1"/>
        <v>512</v>
      </c>
      <c r="X9">
        <f t="shared" si="2"/>
        <v>1.4027397260273973</v>
      </c>
    </row>
    <row r="10" spans="1:24" x14ac:dyDescent="0.35">
      <c r="A10" s="1">
        <f>A6*365</f>
        <v>3650000</v>
      </c>
      <c r="B10" t="s">
        <v>22</v>
      </c>
      <c r="V10">
        <v>10</v>
      </c>
      <c r="W10" s="1">
        <f t="shared" si="1"/>
        <v>1024</v>
      </c>
      <c r="X10">
        <f t="shared" si="2"/>
        <v>2.8054794520547945</v>
      </c>
    </row>
    <row r="11" spans="1:24" x14ac:dyDescent="0.35">
      <c r="V11">
        <v>11</v>
      </c>
      <c r="W11" s="1">
        <f t="shared" si="1"/>
        <v>2048</v>
      </c>
      <c r="X11">
        <f t="shared" si="2"/>
        <v>5.6109589041095891</v>
      </c>
    </row>
    <row r="12" spans="1:24" x14ac:dyDescent="0.35">
      <c r="A12" s="1">
        <f>SUM(A1:A3)*A6*A8/(1024*1024)</f>
        <v>174.04556274414063</v>
      </c>
      <c r="B12" t="s">
        <v>8</v>
      </c>
      <c r="V12">
        <v>12</v>
      </c>
      <c r="W12" s="1">
        <f t="shared" si="1"/>
        <v>4096</v>
      </c>
      <c r="X12">
        <f t="shared" si="2"/>
        <v>11.221917808219178</v>
      </c>
    </row>
    <row r="13" spans="1:24" x14ac:dyDescent="0.35">
      <c r="V13">
        <v>13</v>
      </c>
      <c r="W13" s="1">
        <f t="shared" si="1"/>
        <v>8192</v>
      </c>
      <c r="X13">
        <f t="shared" si="2"/>
        <v>22.443835616438356</v>
      </c>
    </row>
    <row r="14" spans="1:24" x14ac:dyDescent="0.35">
      <c r="A14">
        <v>100</v>
      </c>
      <c r="B14" t="s">
        <v>9</v>
      </c>
      <c r="C14" t="s">
        <v>21</v>
      </c>
      <c r="V14">
        <v>14</v>
      </c>
      <c r="W14" s="1">
        <f t="shared" si="1"/>
        <v>16384</v>
      </c>
      <c r="X14">
        <f t="shared" si="2"/>
        <v>44.887671232876713</v>
      </c>
    </row>
    <row r="15" spans="1:24" x14ac:dyDescent="0.35">
      <c r="A15" s="2">
        <f>A12/$A$14</f>
        <v>1.7404556274414063</v>
      </c>
      <c r="B15" t="s">
        <v>10</v>
      </c>
      <c r="V15">
        <v>15</v>
      </c>
      <c r="W15" s="1">
        <f t="shared" si="1"/>
        <v>32768</v>
      </c>
      <c r="X15">
        <f t="shared" si="2"/>
        <v>89.775342465753425</v>
      </c>
    </row>
    <row r="16" spans="1:24" x14ac:dyDescent="0.35">
      <c r="V16">
        <v>16</v>
      </c>
      <c r="W16" s="1">
        <f t="shared" si="1"/>
        <v>65536</v>
      </c>
      <c r="X16">
        <f t="shared" si="2"/>
        <v>179.55068493150685</v>
      </c>
    </row>
    <row r="17" spans="1:24" x14ac:dyDescent="0.35">
      <c r="A17" s="1">
        <f>SUM(A2)*A9/(1024*1024)</f>
        <v>69.61822509765625</v>
      </c>
      <c r="B17" t="s">
        <v>13</v>
      </c>
      <c r="C17" t="s">
        <v>20</v>
      </c>
      <c r="V17">
        <v>17</v>
      </c>
      <c r="W17" s="1">
        <f t="shared" si="1"/>
        <v>131072</v>
      </c>
      <c r="X17">
        <f t="shared" si="2"/>
        <v>359.1013698630137</v>
      </c>
    </row>
    <row r="18" spans="1:24" x14ac:dyDescent="0.35">
      <c r="A18" s="4">
        <f>A17/$A$14</f>
        <v>0.6961822509765625</v>
      </c>
      <c r="B18" t="s">
        <v>10</v>
      </c>
      <c r="V18">
        <v>18</v>
      </c>
      <c r="W18" s="1">
        <f t="shared" si="1"/>
        <v>262144</v>
      </c>
      <c r="X18">
        <f t="shared" si="2"/>
        <v>718.2027397260274</v>
      </c>
    </row>
    <row r="19" spans="1:24" x14ac:dyDescent="0.35">
      <c r="A19" s="1"/>
      <c r="V19">
        <v>19</v>
      </c>
      <c r="W19" s="1">
        <f t="shared" si="1"/>
        <v>524288</v>
      </c>
      <c r="X19">
        <f t="shared" si="2"/>
        <v>1436.4054794520548</v>
      </c>
    </row>
    <row r="20" spans="1:24" x14ac:dyDescent="0.35">
      <c r="V20">
        <v>20</v>
      </c>
      <c r="W20" s="1">
        <f t="shared" si="1"/>
        <v>1048576</v>
      </c>
      <c r="X20">
        <f t="shared" si="2"/>
        <v>2872.8109589041096</v>
      </c>
    </row>
    <row r="21" spans="1:24" x14ac:dyDescent="0.35">
      <c r="A21" t="s">
        <v>18</v>
      </c>
      <c r="B21">
        <v>4096</v>
      </c>
      <c r="C21" t="s">
        <v>0</v>
      </c>
      <c r="V21">
        <v>21</v>
      </c>
      <c r="W21" s="1">
        <f t="shared" si="1"/>
        <v>2097152</v>
      </c>
      <c r="X21">
        <f t="shared" si="2"/>
        <v>5745.6219178082192</v>
      </c>
    </row>
    <row r="22" spans="1:24" x14ac:dyDescent="0.35">
      <c r="V22">
        <v>22</v>
      </c>
      <c r="W22" s="1">
        <f t="shared" si="1"/>
        <v>4194304</v>
      </c>
      <c r="X22">
        <f t="shared" si="2"/>
        <v>11491.243835616438</v>
      </c>
    </row>
    <row r="23" spans="1:24" x14ac:dyDescent="0.35">
      <c r="V23">
        <v>23</v>
      </c>
      <c r="W23" s="1">
        <f t="shared" si="1"/>
        <v>8388608</v>
      </c>
      <c r="X23">
        <f t="shared" si="2"/>
        <v>22982.487671232877</v>
      </c>
    </row>
    <row r="24" spans="1:24" x14ac:dyDescent="0.35">
      <c r="A24" s="1">
        <f>SUM(A1:A4)*A10/A27</f>
        <v>4380000</v>
      </c>
      <c r="B24" t="s">
        <v>23</v>
      </c>
      <c r="V24">
        <v>24</v>
      </c>
      <c r="W24" s="1">
        <f t="shared" si="1"/>
        <v>16777216</v>
      </c>
      <c r="X24">
        <f t="shared" si="2"/>
        <v>45964.975342465754</v>
      </c>
    </row>
    <row r="25" spans="1:24" x14ac:dyDescent="0.35">
      <c r="V25">
        <v>25</v>
      </c>
      <c r="W25" s="1">
        <f t="shared" si="1"/>
        <v>33554432</v>
      </c>
      <c r="X25">
        <f t="shared" si="2"/>
        <v>91929.950684931508</v>
      </c>
    </row>
    <row r="26" spans="1:24" x14ac:dyDescent="0.35">
      <c r="V26">
        <v>26</v>
      </c>
      <c r="W26" s="1">
        <f t="shared" si="1"/>
        <v>67108864</v>
      </c>
      <c r="X26">
        <f t="shared" si="2"/>
        <v>183859.90136986302</v>
      </c>
    </row>
    <row r="27" spans="1:24" x14ac:dyDescent="0.35">
      <c r="A27">
        <v>10</v>
      </c>
      <c r="B27" t="s">
        <v>25</v>
      </c>
      <c r="V27">
        <v>27</v>
      </c>
      <c r="W27" s="1">
        <f t="shared" si="1"/>
        <v>134217728</v>
      </c>
      <c r="X27">
        <f t="shared" si="2"/>
        <v>367719.80273972603</v>
      </c>
    </row>
    <row r="28" spans="1:24" x14ac:dyDescent="0.35">
      <c r="V28">
        <v>28</v>
      </c>
      <c r="W28" s="1">
        <f t="shared" si="1"/>
        <v>268435456</v>
      </c>
      <c r="X28">
        <f t="shared" si="2"/>
        <v>735439.60547945206</v>
      </c>
    </row>
    <row r="29" spans="1:24" x14ac:dyDescent="0.35">
      <c r="V29">
        <v>29</v>
      </c>
      <c r="W29" s="1">
        <f t="shared" si="1"/>
        <v>536870912</v>
      </c>
      <c r="X29">
        <f t="shared" si="2"/>
        <v>1470879.2109589041</v>
      </c>
    </row>
    <row r="30" spans="1:24" x14ac:dyDescent="0.35">
      <c r="V30">
        <v>30</v>
      </c>
      <c r="W30" s="1">
        <f t="shared" si="1"/>
        <v>1073741824</v>
      </c>
      <c r="X30">
        <f t="shared" si="2"/>
        <v>2941758.4219178082</v>
      </c>
    </row>
    <row r="31" spans="1:24" x14ac:dyDescent="0.35">
      <c r="V31">
        <v>31</v>
      </c>
      <c r="W31" s="1">
        <f t="shared" si="1"/>
        <v>2147483648</v>
      </c>
      <c r="X31">
        <f t="shared" si="2"/>
        <v>5883516.8438356165</v>
      </c>
    </row>
    <row r="32" spans="1:24" x14ac:dyDescent="0.35">
      <c r="V32">
        <v>32</v>
      </c>
      <c r="W32" s="1">
        <f t="shared" si="1"/>
        <v>4294967296</v>
      </c>
      <c r="X32">
        <f t="shared" si="2"/>
        <v>11767033.687671233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2024-02-29T15:36:07Z</dcterms:created>
  <dcterms:modified xsi:type="dcterms:W3CDTF">2024-03-06T14:54:48Z</dcterms:modified>
</cp:coreProperties>
</file>