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paulus\repos\stsd\"/>
    </mc:Choice>
  </mc:AlternateContent>
  <xr:revisionPtr revIDLastSave="0" documentId="13_ncr:1_{537C87CE-A4F8-49D5-A5C6-530BEE6F9580}" xr6:coauthVersionLast="47" xr6:coauthVersionMax="47" xr10:uidLastSave="{00000000-0000-0000-0000-000000000000}"/>
  <bookViews>
    <workbookView xWindow="-38510" yWindow="-110" windowWidth="38620" windowHeight="21100" xr2:uid="{3A2F92CA-78D5-4471-85EE-9A836B9AED1D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" l="1"/>
  <c r="A10" i="1"/>
  <c r="A24" i="1" s="1"/>
  <c r="O6" i="1"/>
  <c r="P3" i="1"/>
  <c r="P4" i="1"/>
  <c r="P5" i="1"/>
  <c r="P2" i="1"/>
  <c r="O4" i="1"/>
  <c r="O5" i="1"/>
  <c r="O3" i="1"/>
  <c r="G5" i="1"/>
  <c r="G6" i="1" s="1"/>
  <c r="A8" i="1"/>
  <c r="A9" i="1" s="1"/>
  <c r="A17" i="1" s="1"/>
  <c r="A18" i="1" s="1"/>
  <c r="A12" i="1" l="1"/>
  <c r="A15" i="1" s="1"/>
</calcChain>
</file>

<file path=xl/sharedStrings.xml><?xml version="1.0" encoding="utf-8"?>
<sst xmlns="http://schemas.openxmlformats.org/spreadsheetml/2006/main" count="31" uniqueCount="24">
  <si>
    <t>B</t>
  </si>
  <si>
    <t>Byte</t>
  </si>
  <si>
    <t>Trend Id</t>
  </si>
  <si>
    <t>Page Index</t>
  </si>
  <si>
    <t>Day</t>
  </si>
  <si>
    <t>trends</t>
  </si>
  <si>
    <t>years</t>
  </si>
  <si>
    <t>days</t>
  </si>
  <si>
    <t>Mb</t>
  </si>
  <si>
    <t>MB/s</t>
  </si>
  <si>
    <t>s to read</t>
  </si>
  <si>
    <t>Trend Definition Pages</t>
  </si>
  <si>
    <t>Trend Name</t>
  </si>
  <si>
    <t>MB</t>
  </si>
  <si>
    <t>s</t>
  </si>
  <si>
    <t>Trend-days</t>
  </si>
  <si>
    <t>Bytes</t>
  </si>
  <si>
    <t>Size</t>
  </si>
  <si>
    <t>Page size</t>
  </si>
  <si>
    <t>Gb</t>
  </si>
  <si>
    <t>If just page indexes</t>
  </si>
  <si>
    <t>Assumed disk read speed</t>
  </si>
  <si>
    <t>Trend-days/year</t>
  </si>
  <si>
    <t>Btyes/Year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</si>
</sst>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64" fontId="0" fillId="0" borderId="0" xfId="0" applyNumberFormat="1"/>
    <xf numFmtId="2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B935-48F9-48F0-87E6-17C74063A188}">
  <dimension ref="A1:R24"/>
  <sheetViews>
    <sheetView tabSelected="1" workbookViewId="0">
      <selection activeCell="D24" sqref="D24"/>
    </sheetView>
  </sheetViews>
  <sheetFormatPr defaultRowHeight="14.5" x14ac:dyDescent="0.35"/>
  <cols>
    <col min="1" max="1" width="10.90625" bestFit="1" customWidth="1"/>
    <col min="2" max="2" width="13.90625" bestFit="1" customWidth="1"/>
    <col min="3" max="3" width="9.453125" bestFit="1" customWidth="1"/>
    <col min="7" max="7" width="19" bestFit="1" customWidth="1"/>
    <col min="15" max="15" width="16.08984375" style="1" bestFit="1" customWidth="1"/>
    <col min="16" max="16" width="17.1796875" bestFit="1" customWidth="1"/>
    <col min="18" max="18" width="10.90625" bestFit="1" customWidth="1"/>
  </cols>
  <sheetData>
    <row r="1" spans="1:18" x14ac:dyDescent="0.35">
      <c r="A1">
        <v>4</v>
      </c>
      <c r="B1" t="s">
        <v>1</v>
      </c>
      <c r="C1" t="s">
        <v>2</v>
      </c>
      <c r="G1" t="s">
        <v>11</v>
      </c>
      <c r="N1" t="s">
        <v>16</v>
      </c>
      <c r="O1" s="1" t="s">
        <v>17</v>
      </c>
      <c r="P1" t="s">
        <v>19</v>
      </c>
    </row>
    <row r="2" spans="1:18" x14ac:dyDescent="0.35">
      <c r="A2">
        <v>4</v>
      </c>
      <c r="B2" t="s">
        <v>1</v>
      </c>
      <c r="C2" t="s">
        <v>3</v>
      </c>
      <c r="G2">
        <v>4</v>
      </c>
      <c r="H2" t="s">
        <v>1</v>
      </c>
      <c r="I2" t="s">
        <v>2</v>
      </c>
      <c r="N2">
        <v>1</v>
      </c>
      <c r="O2" s="1">
        <v>256</v>
      </c>
      <c r="P2" s="2">
        <f>O2*$B$21/(1024^3)</f>
        <v>9.765625E-4</v>
      </c>
    </row>
    <row r="3" spans="1:18" x14ac:dyDescent="0.35">
      <c r="A3">
        <v>2</v>
      </c>
      <c r="B3" t="s">
        <v>1</v>
      </c>
      <c r="C3" t="s">
        <v>4</v>
      </c>
      <c r="G3">
        <v>256</v>
      </c>
      <c r="H3" t="s">
        <v>1</v>
      </c>
      <c r="I3" t="s">
        <v>12</v>
      </c>
      <c r="N3">
        <v>2</v>
      </c>
      <c r="O3" s="1">
        <f>2^(N3*8)</f>
        <v>65536</v>
      </c>
      <c r="P3" s="4">
        <f t="shared" ref="P3:P5" si="0">O3*$B$21/(1024^3)</f>
        <v>0.25</v>
      </c>
    </row>
    <row r="4" spans="1:18" x14ac:dyDescent="0.35">
      <c r="N4">
        <v>3</v>
      </c>
      <c r="O4" s="1">
        <f t="shared" ref="O4:O6" si="1">2^(N4*8)</f>
        <v>16777216</v>
      </c>
      <c r="P4" s="1">
        <f t="shared" si="0"/>
        <v>64</v>
      </c>
    </row>
    <row r="5" spans="1:18" x14ac:dyDescent="0.35">
      <c r="G5" s="3">
        <f>SUM(G2:G3)*A6/(1024*1024)</f>
        <v>2.47955322265625</v>
      </c>
      <c r="H5" t="s">
        <v>13</v>
      </c>
      <c r="N5">
        <v>4</v>
      </c>
      <c r="O5" s="1">
        <f t="shared" si="1"/>
        <v>4294967296</v>
      </c>
      <c r="P5" s="1">
        <f t="shared" si="0"/>
        <v>16384</v>
      </c>
      <c r="R5" s="1">
        <f>O5/8</f>
        <v>536870912</v>
      </c>
    </row>
    <row r="6" spans="1:18" x14ac:dyDescent="0.35">
      <c r="A6" s="1">
        <v>10000</v>
      </c>
      <c r="B6" t="s">
        <v>5</v>
      </c>
      <c r="G6" s="3">
        <f>G5/A14</f>
        <v>2.47955322265625E-2</v>
      </c>
      <c r="H6" t="s">
        <v>14</v>
      </c>
      <c r="N6">
        <v>5</v>
      </c>
      <c r="O6" s="1">
        <f t="shared" si="1"/>
        <v>1099511627776</v>
      </c>
    </row>
    <row r="7" spans="1:18" x14ac:dyDescent="0.35">
      <c r="A7">
        <v>5</v>
      </c>
      <c r="B7" t="s">
        <v>6</v>
      </c>
    </row>
    <row r="8" spans="1:18" x14ac:dyDescent="0.35">
      <c r="A8">
        <f>A7*365</f>
        <v>1825</v>
      </c>
      <c r="B8" t="s">
        <v>7</v>
      </c>
    </row>
    <row r="9" spans="1:18" x14ac:dyDescent="0.35">
      <c r="A9" s="1">
        <f>A6*A8</f>
        <v>18250000</v>
      </c>
      <c r="B9" t="s">
        <v>15</v>
      </c>
    </row>
    <row r="10" spans="1:18" x14ac:dyDescent="0.35">
      <c r="A10" s="1">
        <f>A6*365</f>
        <v>3650000</v>
      </c>
      <c r="B10" t="s">
        <v>22</v>
      </c>
    </row>
    <row r="12" spans="1:18" x14ac:dyDescent="0.35">
      <c r="A12" s="1">
        <f>SUM(A1:A3)*A6*A8/(1024*1024)</f>
        <v>174.04556274414063</v>
      </c>
      <c r="B12" t="s">
        <v>8</v>
      </c>
    </row>
    <row r="14" spans="1:18" x14ac:dyDescent="0.35">
      <c r="A14">
        <v>100</v>
      </c>
      <c r="B14" t="s">
        <v>9</v>
      </c>
      <c r="C14" t="s">
        <v>21</v>
      </c>
    </row>
    <row r="15" spans="1:18" x14ac:dyDescent="0.35">
      <c r="A15" s="2">
        <f>A12/$A$14</f>
        <v>1.7404556274414063</v>
      </c>
      <c r="B15" t="s">
        <v>10</v>
      </c>
    </row>
    <row r="17" spans="1:3" x14ac:dyDescent="0.35">
      <c r="A17" s="1">
        <f>SUM(A2)*A9/(1024*1024)</f>
        <v>69.61822509765625</v>
      </c>
      <c r="B17" t="s">
        <v>13</v>
      </c>
      <c r="C17" t="s">
        <v>20</v>
      </c>
    </row>
    <row r="18" spans="1:3" x14ac:dyDescent="0.35">
      <c r="A18" s="4">
        <f>A17/$A$14</f>
        <v>0.6961822509765625</v>
      </c>
      <c r="B18" t="s">
        <v>10</v>
      </c>
    </row>
    <row r="19" spans="1:3" x14ac:dyDescent="0.35">
      <c r="A19" s="1"/>
    </row>
    <row r="21" spans="1:3" x14ac:dyDescent="0.35">
      <c r="A21" t="s">
        <v>18</v>
      </c>
      <c r="B21">
        <v>4096</v>
      </c>
      <c r="C21" t="s">
        <v>0</v>
      </c>
    </row>
    <row r="24" spans="1:3" x14ac:dyDescent="0.35">
      <c r="A24" s="1">
        <f>A2*A10</f>
        <v>14600000</v>
      </c>
      <c r="B2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Paulus</dc:creator>
  <cp:lastModifiedBy>Mitchell Paulus</cp:lastModifiedBy>
  <dcterms:created xsi:type="dcterms:W3CDTF">2024-02-29T15:36:07Z</dcterms:created>
  <dcterms:modified xsi:type="dcterms:W3CDTF">2024-02-29T16:39:57Z</dcterms:modified>
</cp:coreProperties>
</file>