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7\D\student work\Gaurav\Excel\"/>
    </mc:Choice>
  </mc:AlternateContent>
  <bookViews>
    <workbookView xWindow="0" yWindow="0" windowWidth="19200" windowHeight="11595" activeTab="2"/>
  </bookViews>
  <sheets>
    <sheet name="Manufacture" sheetId="1" r:id="rId1"/>
    <sheet name="Rent list" sheetId="2" r:id="rId2"/>
    <sheet name="Profit-Loss" sheetId="3" r:id="rId3"/>
  </sheets>
  <externalReferences>
    <externalReference r:id="rId4"/>
  </externalReferences>
  <definedNames>
    <definedName name="menu">Manufacture!$A$2:$F$12</definedName>
    <definedName name="menu1">Manufacture!$B$2:$F$12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G4" i="2" l="1"/>
  <c r="G6" i="2"/>
  <c r="G7" i="2"/>
  <c r="G8" i="2"/>
  <c r="G9" i="2"/>
  <c r="G10" i="2"/>
  <c r="G11" i="2"/>
  <c r="G12" i="2"/>
  <c r="G3" i="2"/>
  <c r="C3" i="2"/>
  <c r="D5" i="3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C4" i="3"/>
  <c r="C5" i="3"/>
  <c r="C6" i="3"/>
  <c r="C7" i="3"/>
  <c r="C8" i="3"/>
  <c r="C9" i="3"/>
  <c r="C10" i="3"/>
  <c r="C11" i="3"/>
  <c r="C12" i="3"/>
  <c r="C4" i="2"/>
  <c r="C5" i="2"/>
  <c r="G5" i="2" s="1"/>
  <c r="H5" i="2" s="1"/>
  <c r="C6" i="2"/>
  <c r="C7" i="2"/>
  <c r="C8" i="2"/>
  <c r="C9" i="2"/>
  <c r="C10" i="2"/>
  <c r="C11" i="2"/>
  <c r="C12" i="2"/>
  <c r="H7" i="2"/>
  <c r="H8" i="2"/>
  <c r="H9" i="2"/>
  <c r="H10" i="2"/>
  <c r="H11" i="2"/>
  <c r="H12" i="2"/>
  <c r="H3" i="2"/>
  <c r="D3" i="3" s="1"/>
  <c r="E3" i="3" s="1"/>
  <c r="H4" i="2"/>
  <c r="D4" i="3" s="1"/>
  <c r="E4" i="3" s="1"/>
  <c r="H6" i="2"/>
  <c r="E5" i="3" l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<sst xmlns="http://schemas.openxmlformats.org/spreadsheetml/2006/main" count="38" uniqueCount="27">
  <si>
    <t>Manufacuture</t>
  </si>
  <si>
    <t>P_id</t>
  </si>
  <si>
    <t>P_name</t>
  </si>
  <si>
    <t>Raw material</t>
  </si>
  <si>
    <t>Stiching</t>
  </si>
  <si>
    <t>Total cost</t>
  </si>
  <si>
    <t>Rent</t>
  </si>
  <si>
    <t>Blazer</t>
  </si>
  <si>
    <t>Indo Western</t>
  </si>
  <si>
    <t>Jodhpuri</t>
  </si>
  <si>
    <t>Kurta set</t>
  </si>
  <si>
    <t>Jacket</t>
  </si>
  <si>
    <t>Safas</t>
  </si>
  <si>
    <t>Stole</t>
  </si>
  <si>
    <t>Suits</t>
  </si>
  <si>
    <t>Trousers</t>
  </si>
  <si>
    <t>Sherwani</t>
  </si>
  <si>
    <t>Rent List</t>
  </si>
  <si>
    <t>No</t>
  </si>
  <si>
    <t>Deposite</t>
  </si>
  <si>
    <t>Outdate</t>
  </si>
  <si>
    <t>Indate</t>
  </si>
  <si>
    <t>Return deposite</t>
  </si>
  <si>
    <t>Total rent proce</t>
  </si>
  <si>
    <t>Total Rent</t>
  </si>
  <si>
    <t>Profit/Loss</t>
  </si>
  <si>
    <t>Total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</si>
</sst>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14" fontId="0" fillId="2" borderId="1" xfId="0" applyNumberFormat="1" applyFill="1" applyBorder="1"/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rgb="FFD1462F"/>
        </patternFill>
      </fill>
    </dxf>
  </dxfs>
  <tableStyles count="0" defaultTableStyle="TableStyleMedium2" defaultPivotStyle="PivotStyleLight16"/>
  <colors>
    <mruColors>
      <color rgb="FFD14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ufactur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factur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B3" sqref="B3"/>
    </sheetView>
  </sheetViews>
  <sheetFormatPr defaultRowHeight="15" x14ac:dyDescent="0.25"/>
  <cols>
    <col min="2" max="2" width="13.140625" bestFit="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2">
        <v>1</v>
      </c>
      <c r="B3" s="2" t="s">
        <v>7</v>
      </c>
      <c r="C3" s="2">
        <v>4500</v>
      </c>
      <c r="D3" s="2">
        <v>1800</v>
      </c>
      <c r="E3" s="2">
        <f>SUM(C3,D3)</f>
        <v>6300</v>
      </c>
      <c r="F3" s="2">
        <f>SUM(E3,1000)</f>
        <v>7300</v>
      </c>
    </row>
    <row r="4" spans="1:6" x14ac:dyDescent="0.25">
      <c r="A4" s="2">
        <v>2</v>
      </c>
      <c r="B4" s="2" t="s">
        <v>8</v>
      </c>
      <c r="C4" s="2">
        <v>2000</v>
      </c>
      <c r="D4" s="2">
        <v>1400</v>
      </c>
      <c r="E4" s="2">
        <f t="shared" ref="E4:E12" si="0">SUM(C4,D4)</f>
        <v>3400</v>
      </c>
      <c r="F4" s="2">
        <f t="shared" ref="F4:F12" si="1">SUM(E4,1000)</f>
        <v>4400</v>
      </c>
    </row>
    <row r="5" spans="1:6" x14ac:dyDescent="0.25">
      <c r="A5" s="2">
        <v>3</v>
      </c>
      <c r="B5" s="2" t="s">
        <v>9</v>
      </c>
      <c r="C5" s="2">
        <v>1800</v>
      </c>
      <c r="D5" s="2">
        <v>1200</v>
      </c>
      <c r="E5" s="2">
        <f t="shared" si="0"/>
        <v>3000</v>
      </c>
      <c r="F5" s="2">
        <f t="shared" si="1"/>
        <v>4000</v>
      </c>
    </row>
    <row r="6" spans="1:6" x14ac:dyDescent="0.25">
      <c r="A6" s="2">
        <v>4</v>
      </c>
      <c r="B6" s="2" t="s">
        <v>10</v>
      </c>
      <c r="C6" s="2">
        <v>1500</v>
      </c>
      <c r="D6" s="2">
        <v>1050</v>
      </c>
      <c r="E6" s="2">
        <f t="shared" si="0"/>
        <v>2550</v>
      </c>
      <c r="F6" s="2">
        <f t="shared" si="1"/>
        <v>3550</v>
      </c>
    </row>
    <row r="7" spans="1:6" x14ac:dyDescent="0.25">
      <c r="A7" s="2">
        <v>5</v>
      </c>
      <c r="B7" s="2" t="s">
        <v>11</v>
      </c>
      <c r="C7" s="2">
        <v>4800</v>
      </c>
      <c r="D7" s="2">
        <v>1850</v>
      </c>
      <c r="E7" s="2">
        <f t="shared" si="0"/>
        <v>6650</v>
      </c>
      <c r="F7" s="2">
        <f t="shared" si="1"/>
        <v>7650</v>
      </c>
    </row>
    <row r="8" spans="1:6" x14ac:dyDescent="0.25">
      <c r="A8" s="2">
        <v>6</v>
      </c>
      <c r="B8" s="2" t="s">
        <v>12</v>
      </c>
      <c r="C8" s="2">
        <v>1600</v>
      </c>
      <c r="D8" s="2">
        <v>1100</v>
      </c>
      <c r="E8" s="2">
        <f t="shared" si="0"/>
        <v>2700</v>
      </c>
      <c r="F8" s="2">
        <f t="shared" si="1"/>
        <v>3700</v>
      </c>
    </row>
    <row r="9" spans="1:6" x14ac:dyDescent="0.25">
      <c r="A9" s="2">
        <v>7</v>
      </c>
      <c r="B9" s="2" t="s">
        <v>13</v>
      </c>
      <c r="C9" s="2">
        <v>1200</v>
      </c>
      <c r="D9" s="2">
        <v>550</v>
      </c>
      <c r="E9" s="2">
        <f t="shared" si="0"/>
        <v>1750</v>
      </c>
      <c r="F9" s="2">
        <f t="shared" si="1"/>
        <v>2750</v>
      </c>
    </row>
    <row r="10" spans="1:6" x14ac:dyDescent="0.25">
      <c r="A10" s="2">
        <v>8</v>
      </c>
      <c r="B10" s="2" t="s">
        <v>14</v>
      </c>
      <c r="C10" s="2">
        <v>5600</v>
      </c>
      <c r="D10" s="2">
        <v>3000</v>
      </c>
      <c r="E10" s="2">
        <f t="shared" si="0"/>
        <v>8600</v>
      </c>
      <c r="F10" s="2">
        <f t="shared" si="1"/>
        <v>9600</v>
      </c>
    </row>
    <row r="11" spans="1:6" x14ac:dyDescent="0.25">
      <c r="A11" s="2">
        <v>9</v>
      </c>
      <c r="B11" s="2" t="s">
        <v>15</v>
      </c>
      <c r="C11" s="2">
        <v>4600</v>
      </c>
      <c r="D11" s="2">
        <v>3500</v>
      </c>
      <c r="E11" s="2">
        <f t="shared" si="0"/>
        <v>8100</v>
      </c>
      <c r="F11" s="2">
        <f t="shared" si="1"/>
        <v>9100</v>
      </c>
    </row>
    <row r="12" spans="1:6" x14ac:dyDescent="0.25">
      <c r="A12" s="2">
        <v>10</v>
      </c>
      <c r="B12" s="2" t="s">
        <v>16</v>
      </c>
      <c r="C12" s="2">
        <v>8000</v>
      </c>
      <c r="D12" s="2">
        <v>5550</v>
      </c>
      <c r="E12" s="2">
        <f t="shared" si="0"/>
        <v>13550</v>
      </c>
      <c r="F12" s="2">
        <f t="shared" si="1"/>
        <v>14550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50" zoomScaleNormal="150" workbookViewId="0">
      <selection activeCell="A3" sqref="A3:H12"/>
    </sheetView>
  </sheetViews>
  <sheetFormatPr defaultRowHeight="15" x14ac:dyDescent="0.25"/>
  <cols>
    <col min="1" max="1" width="3.7109375" bestFit="1" customWidth="1"/>
    <col min="2" max="2" width="13.140625" bestFit="1" customWidth="1"/>
    <col min="3" max="3" width="11.140625" bestFit="1" customWidth="1"/>
    <col min="5" max="6" width="10.5703125" bestFit="1" customWidth="1"/>
    <col min="7" max="7" width="15.42578125" bestFit="1" customWidth="1"/>
    <col min="8" max="8" width="15.28515625" bestFit="1" customWidth="1"/>
    <col min="9" max="9" width="14.5703125" bestFit="1" customWidth="1"/>
  </cols>
  <sheetData>
    <row r="1" spans="1:9" x14ac:dyDescent="0.25">
      <c r="A1" s="7" t="s">
        <v>17</v>
      </c>
      <c r="B1" s="7"/>
      <c r="C1" s="7"/>
      <c r="D1" s="7"/>
      <c r="E1" s="7"/>
      <c r="F1" s="7"/>
      <c r="G1" s="7"/>
      <c r="H1" s="7"/>
      <c r="I1" s="1"/>
    </row>
    <row r="2" spans="1:9" x14ac:dyDescent="0.25">
      <c r="A2" s="4" t="s">
        <v>18</v>
      </c>
      <c r="B2" s="4" t="s">
        <v>2</v>
      </c>
      <c r="C2" s="4" t="s">
        <v>24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9" x14ac:dyDescent="0.25">
      <c r="A3" s="2">
        <v>1</v>
      </c>
      <c r="B3" s="2" t="s">
        <v>7</v>
      </c>
      <c r="C3" s="2">
        <f>SUMIF(Manufacture!B$3:B$12,'Rent list'!B3,Manufacture!F$3:F$12)</f>
        <v>7300</v>
      </c>
      <c r="D3" s="2">
        <v>8000</v>
      </c>
      <c r="E3" s="5">
        <v>45559</v>
      </c>
      <c r="F3" s="5">
        <v>45563</v>
      </c>
      <c r="G3" s="2">
        <f>D3-C3</f>
        <v>700</v>
      </c>
      <c r="H3" s="2">
        <f>D3-G3</f>
        <v>7300</v>
      </c>
    </row>
    <row r="4" spans="1:9" x14ac:dyDescent="0.25">
      <c r="A4" s="2">
        <v>2</v>
      </c>
      <c r="B4" s="2" t="s">
        <v>8</v>
      </c>
      <c r="C4" s="2">
        <f>SUMIF(Manufacture!B$3:B$12,'Rent list'!B4,Manufacture!F$3:F$12)</f>
        <v>4400</v>
      </c>
      <c r="D4" s="2">
        <v>5000</v>
      </c>
      <c r="E4" s="2"/>
      <c r="F4" s="2"/>
      <c r="G4" s="2">
        <f t="shared" ref="G4:G12" si="0">D4-C4</f>
        <v>600</v>
      </c>
      <c r="H4" s="2">
        <f t="shared" ref="H4:H12" si="1">D4-G4</f>
        <v>4400</v>
      </c>
    </row>
    <row r="5" spans="1:9" x14ac:dyDescent="0.25">
      <c r="A5" s="2">
        <v>3</v>
      </c>
      <c r="B5" s="2" t="s">
        <v>10</v>
      </c>
      <c r="C5" s="2">
        <f>SUMIF(Manufacture!B$3:B$12,'Rent list'!B5,Manufacture!F$3:F$12)</f>
        <v>3550</v>
      </c>
      <c r="D5" s="2">
        <v>4000</v>
      </c>
      <c r="E5" s="2"/>
      <c r="F5" s="2"/>
      <c r="G5" s="2">
        <f t="shared" si="0"/>
        <v>450</v>
      </c>
      <c r="H5" s="2">
        <f t="shared" si="1"/>
        <v>3550</v>
      </c>
    </row>
    <row r="6" spans="1:9" x14ac:dyDescent="0.25">
      <c r="A6" s="2">
        <v>4</v>
      </c>
      <c r="B6" s="2"/>
      <c r="C6" s="2">
        <f>SUMIF(Manufacture!B$3:B$12,'Rent list'!B6,Manufacture!F$3:F$12)</f>
        <v>0</v>
      </c>
      <c r="D6" s="2"/>
      <c r="E6" s="2"/>
      <c r="F6" s="2"/>
      <c r="G6" s="2">
        <f t="shared" si="0"/>
        <v>0</v>
      </c>
      <c r="H6" s="2">
        <f t="shared" si="1"/>
        <v>0</v>
      </c>
    </row>
    <row r="7" spans="1:9" x14ac:dyDescent="0.25">
      <c r="A7" s="2">
        <v>5</v>
      </c>
      <c r="B7" s="2"/>
      <c r="C7" s="2">
        <f>SUMIF(Manufacture!B$3:B$12,'Rent list'!B7,Manufacture!F$3:F$12)</f>
        <v>0</v>
      </c>
      <c r="D7" s="2"/>
      <c r="E7" s="2"/>
      <c r="F7" s="2"/>
      <c r="G7" s="2">
        <f t="shared" si="0"/>
        <v>0</v>
      </c>
      <c r="H7" s="2">
        <f t="shared" si="1"/>
        <v>0</v>
      </c>
    </row>
    <row r="8" spans="1:9" x14ac:dyDescent="0.25">
      <c r="A8" s="2">
        <v>6</v>
      </c>
      <c r="B8" s="2"/>
      <c r="C8" s="2">
        <f>SUMIF(Manufacture!B$3:B$12,'Rent list'!B8,Manufacture!F$3:F$12)</f>
        <v>0</v>
      </c>
      <c r="D8" s="2"/>
      <c r="E8" s="2"/>
      <c r="F8" s="2"/>
      <c r="G8" s="2">
        <f t="shared" si="0"/>
        <v>0</v>
      </c>
      <c r="H8" s="2">
        <f t="shared" si="1"/>
        <v>0</v>
      </c>
    </row>
    <row r="9" spans="1:9" x14ac:dyDescent="0.25">
      <c r="A9" s="2">
        <v>7</v>
      </c>
      <c r="B9" s="2"/>
      <c r="C9" s="2">
        <f>SUMIF(Manufacture!B$3:B$12,'Rent list'!B9,Manufacture!F$3:F$12)</f>
        <v>0</v>
      </c>
      <c r="D9" s="2"/>
      <c r="E9" s="2"/>
      <c r="F9" s="2"/>
      <c r="G9" s="2">
        <f t="shared" si="0"/>
        <v>0</v>
      </c>
      <c r="H9" s="2">
        <f t="shared" si="1"/>
        <v>0</v>
      </c>
    </row>
    <row r="10" spans="1:9" x14ac:dyDescent="0.25">
      <c r="A10" s="2">
        <v>8</v>
      </c>
      <c r="B10" s="2"/>
      <c r="C10" s="2">
        <f>SUMIF(Manufacture!B$3:B$12,'Rent list'!B10,Manufacture!F$3:F$12)</f>
        <v>0</v>
      </c>
      <c r="D10" s="2"/>
      <c r="E10" s="2"/>
      <c r="F10" s="2"/>
      <c r="G10" s="2">
        <f t="shared" si="0"/>
        <v>0</v>
      </c>
      <c r="H10" s="2">
        <f t="shared" si="1"/>
        <v>0</v>
      </c>
    </row>
    <row r="11" spans="1:9" x14ac:dyDescent="0.25">
      <c r="A11" s="2">
        <v>9</v>
      </c>
      <c r="B11" s="2"/>
      <c r="C11" s="2">
        <f>SUMIF(Manufacture!B$3:B$12,'Rent list'!B11,Manufacture!F$3:F$12)</f>
        <v>0</v>
      </c>
      <c r="D11" s="2"/>
      <c r="E11" s="2"/>
      <c r="F11" s="2"/>
      <c r="G11" s="2">
        <f t="shared" si="0"/>
        <v>0</v>
      </c>
      <c r="H11" s="2">
        <f t="shared" si="1"/>
        <v>0</v>
      </c>
    </row>
    <row r="12" spans="1:9" x14ac:dyDescent="0.25">
      <c r="A12" s="2">
        <v>10</v>
      </c>
      <c r="B12" s="2"/>
      <c r="C12" s="2">
        <f>SUMIF(Manufacture!B$3:B$12,'Rent list'!B12,Manufacture!F$3:F$12)</f>
        <v>0</v>
      </c>
      <c r="D12" s="2"/>
      <c r="E12" s="2"/>
      <c r="F12" s="2"/>
      <c r="G12" s="2">
        <f t="shared" si="0"/>
        <v>0</v>
      </c>
      <c r="H12" s="2">
        <f t="shared" si="1"/>
        <v>0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Manufacture!$B$3:$B$12</xm:f>
          </x14:formula1>
          <xm:sqref>B3:B12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50" zoomScaleNormal="150" workbookViewId="0">
      <selection activeCell="C3" sqref="C3"/>
    </sheetView>
  </sheetViews>
  <sheetFormatPr defaultRowHeight="15" x14ac:dyDescent="0.25"/>
  <cols>
    <col min="1" max="1" width="3.5703125" bestFit="1" customWidth="1"/>
    <col min="2" max="2" width="13.140625" bestFit="1" customWidth="1"/>
  </cols>
  <sheetData>
    <row r="1" spans="1:5" x14ac:dyDescent="0.25">
      <c r="A1" s="7" t="s">
        <v>25</v>
      </c>
      <c r="B1" s="7"/>
      <c r="C1" s="7"/>
      <c r="D1" s="7"/>
      <c r="E1" s="7"/>
    </row>
    <row r="2" spans="1:5" x14ac:dyDescent="0.25">
      <c r="A2" s="3" t="s">
        <v>18</v>
      </c>
      <c r="B2" s="3" t="s">
        <v>2</v>
      </c>
      <c r="C2" s="3" t="s">
        <v>5</v>
      </c>
      <c r="D2" s="3" t="s">
        <v>26</v>
      </c>
      <c r="E2" s="3" t="s">
        <v>25</v>
      </c>
    </row>
    <row r="3" spans="1:5" x14ac:dyDescent="0.25">
      <c r="A3" s="2">
        <v>1</v>
      </c>
      <c r="B3" s="2" t="s">
        <v>7</v>
      </c>
      <c r="C3" s="2" t="e">
        <f>SUMIF([1]Manufacturing!B$3:B$12,'Profit-Loss'!B3,Manufacture!E$3:E$12)</f>
        <v>#VALUE!</v>
      </c>
      <c r="D3" s="2">
        <f>SUMIF('Rent list'!B$3:B$12,'Profit-Loss'!B3,'Rent list'!H$3:H$12)</f>
        <v>7300</v>
      </c>
      <c r="E3" s="2" t="e">
        <f>D3-C3</f>
        <v>#VALUE!</v>
      </c>
    </row>
    <row r="4" spans="1:5" x14ac:dyDescent="0.25">
      <c r="A4" s="2">
        <v>2</v>
      </c>
      <c r="B4" s="2" t="s">
        <v>9</v>
      </c>
      <c r="C4" s="2">
        <f>SUMIF(Manufacture!B$3:B$12,'Profit-Loss'!B4,Manufacture!E$3:E$12)</f>
        <v>3000</v>
      </c>
      <c r="D4" s="2">
        <f>SUMIF('Rent list'!B$3:B$12,'Profit-Loss'!B4,'Rent list'!H$3:H$12)</f>
        <v>0</v>
      </c>
      <c r="E4" s="2">
        <f t="shared" ref="E4:E12" si="0">D4-C4</f>
        <v>-3000</v>
      </c>
    </row>
    <row r="5" spans="1:5" x14ac:dyDescent="0.25">
      <c r="A5" s="2">
        <v>3</v>
      </c>
      <c r="B5" s="2" t="s">
        <v>10</v>
      </c>
      <c r="C5" s="2">
        <f>SUMIF(Manufacture!B$3:B$12,'Profit-Loss'!B5,Manufacture!E$3:E$12)</f>
        <v>2550</v>
      </c>
      <c r="D5" s="2">
        <f>SUMIF('Rent list'!B$3:B$12,'Profit-Loss'!B5,'Rent list'!H$3:H$12)</f>
        <v>3550</v>
      </c>
      <c r="E5" s="2">
        <f t="shared" si="0"/>
        <v>1000</v>
      </c>
    </row>
    <row r="6" spans="1:5" x14ac:dyDescent="0.25">
      <c r="A6" s="2">
        <v>4</v>
      </c>
      <c r="B6" s="2"/>
      <c r="C6" s="2">
        <f>SUMIF(Manufacture!B$3:B$12,'Profit-Loss'!B6,Manufacture!E$3:E$12)</f>
        <v>0</v>
      </c>
      <c r="D6" s="2">
        <f>SUMIF('Rent list'!B$3:B$12,'Profit-Loss'!B6,'Rent list'!H$3:H$12)</f>
        <v>0</v>
      </c>
      <c r="E6" s="2">
        <f t="shared" si="0"/>
        <v>0</v>
      </c>
    </row>
    <row r="7" spans="1:5" x14ac:dyDescent="0.25">
      <c r="A7" s="2">
        <v>5</v>
      </c>
      <c r="B7" s="2"/>
      <c r="C7" s="2">
        <f>SUMIF(Manufacture!B$3:B$12,'Profit-Loss'!B7,Manufacture!E$3:E$12)</f>
        <v>0</v>
      </c>
      <c r="D7" s="2">
        <f>SUMIF('Rent list'!B$3:B$12,'Profit-Loss'!B7,'Rent list'!H$3:H$12)</f>
        <v>0</v>
      </c>
      <c r="E7" s="2">
        <f t="shared" si="0"/>
        <v>0</v>
      </c>
    </row>
    <row r="8" spans="1:5" x14ac:dyDescent="0.25">
      <c r="A8" s="2">
        <v>6</v>
      </c>
      <c r="B8" s="2"/>
      <c r="C8" s="2">
        <f>SUMIF(Manufacture!B$3:B$12,'Profit-Loss'!B8,Manufacture!E$3:E$12)</f>
        <v>0</v>
      </c>
      <c r="D8" s="2">
        <f>SUMIF('Rent list'!B$3:B$12,'Profit-Loss'!B8,'Rent list'!H$3:H$12)</f>
        <v>0</v>
      </c>
      <c r="E8" s="2">
        <f t="shared" si="0"/>
        <v>0</v>
      </c>
    </row>
    <row r="9" spans="1:5" x14ac:dyDescent="0.25">
      <c r="A9" s="2">
        <v>7</v>
      </c>
      <c r="B9" s="2"/>
      <c r="C9" s="2">
        <f>SUMIF(Manufacture!B$3:B$12,'Profit-Loss'!B9,Manufacture!E$3:E$12)</f>
        <v>0</v>
      </c>
      <c r="D9" s="2">
        <f>SUMIF('Rent list'!B$3:B$12,'Profit-Loss'!B9,'Rent list'!H$3:H$12)</f>
        <v>0</v>
      </c>
      <c r="E9" s="2">
        <f t="shared" si="0"/>
        <v>0</v>
      </c>
    </row>
    <row r="10" spans="1:5" x14ac:dyDescent="0.25">
      <c r="A10" s="2">
        <v>8</v>
      </c>
      <c r="B10" s="2"/>
      <c r="C10" s="2">
        <f>SUMIF(Manufacture!B$3:B$12,'Profit-Loss'!B10,Manufacture!E$3:E$12)</f>
        <v>0</v>
      </c>
      <c r="D10" s="2">
        <f>SUMIF('Rent list'!B$3:B$12,'Profit-Loss'!B10,'Rent list'!H$3:H$12)</f>
        <v>0</v>
      </c>
      <c r="E10" s="2">
        <f t="shared" si="0"/>
        <v>0</v>
      </c>
    </row>
    <row r="11" spans="1:5" x14ac:dyDescent="0.25">
      <c r="A11" s="2">
        <v>9</v>
      </c>
      <c r="B11" s="2"/>
      <c r="C11" s="2">
        <f>SUMIF(Manufacture!B$3:B$12,'Profit-Loss'!B11,Manufacture!E$3:E$12)</f>
        <v>0</v>
      </c>
      <c r="D11" s="2">
        <f>SUMIF('Rent list'!B$3:B$12,'Profit-Loss'!B11,'Rent list'!H$3:H$12)</f>
        <v>0</v>
      </c>
      <c r="E11" s="2">
        <f t="shared" si="0"/>
        <v>0</v>
      </c>
    </row>
    <row r="12" spans="1:5" x14ac:dyDescent="0.25">
      <c r="A12" s="2">
        <v>10</v>
      </c>
      <c r="B12" s="2"/>
      <c r="C12" s="2">
        <f>SUMIF(Manufacture!B$3:B$12,'Profit-Loss'!B12,Manufacture!E$3:E$12)</f>
        <v>0</v>
      </c>
      <c r="D12" s="2">
        <f>SUMIF('Rent list'!B$3:B$12,'Profit-Loss'!B12,'Rent list'!H$3:H$12)</f>
        <v>0</v>
      </c>
      <c r="E12" s="2">
        <f t="shared" si="0"/>
        <v>0</v>
      </c>
    </row>
  </sheetData>
  <mergeCells count="1">
    <mergeCell ref="A1:E1"/>
  </mergeCells>
  <conditionalFormatting sqref="E3:E12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Manufacture!$B$3:$B$12</xm:f>
          </x14:formula1>
          <xm:sqref>B3:B12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Manufacture</vt:lpstr>
      <vt:lpstr>Rent list</vt:lpstr>
      <vt:lpstr>Profit-Loss</vt:lpstr>
      <vt:lpstr>menu</vt:lpstr>
      <vt:lpstr>menu1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c-7</dc:creator>
  <cp:lastModifiedBy>c10</cp:lastModifiedBy>
  <dcterms:created xsi:type="dcterms:W3CDTF">2024-09-24T08:55:18Z</dcterms:created>
  <dcterms:modified xsi:type="dcterms:W3CDTF">2024-09-25T09:29:47Z</dcterms:modified>
</cp:coreProperties>
</file>