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1\Documents\GitHub\matura23\zadania\2017 maj\"/>
    </mc:Choice>
  </mc:AlternateContent>
  <xr:revisionPtr revIDLastSave="0" documentId="13_ncr:1_{5E324596-043D-49A1-9004-4DB78985F87D}" xr6:coauthVersionLast="36" xr6:coauthVersionMax="36" xr10:uidLastSave="{00000000-0000-0000-0000-000000000000}"/>
  <bookViews>
    <workbookView xWindow="0" yWindow="0" windowWidth="51600" windowHeight="17625" activeTab="2" xr2:uid="{30DC14F6-372D-4F54-8302-AFE23938CF39}"/>
  </bookViews>
  <sheets>
    <sheet name="Arkusz6" sheetId="6" r:id="rId1"/>
    <sheet name="Arkusz1" sheetId="7" r:id="rId2"/>
    <sheet name="Arkusz2" sheetId="2" r:id="rId3"/>
  </sheets>
  <definedNames>
    <definedName name="DaneZewnętrzne_1" localSheetId="2" hidden="1">Arkusz2!$A$1:$C$2163</definedName>
  </definedNames>
  <calcPr calcId="191029"/>
  <pivotCaches>
    <pivotCache cacheId="0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" i="2"/>
  <c r="G3" i="2"/>
  <c r="G4" i="2"/>
  <c r="G5" i="2"/>
  <c r="G6" i="2"/>
  <c r="G7" i="2"/>
  <c r="G8" i="2"/>
  <c r="G9" i="2"/>
  <c r="G10" i="2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6" i="7"/>
  <c r="H2" i="7"/>
  <c r="D136" i="7"/>
  <c r="C7" i="7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I30" i="2" s="1"/>
  <c r="J30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I42" i="2" s="1"/>
  <c r="J42" i="2" s="1"/>
  <c r="I43" i="2" s="1"/>
  <c r="J43" i="2" s="1"/>
  <c r="I44" i="2" s="1"/>
  <c r="J44" i="2" s="1"/>
  <c r="I45" i="2" s="1"/>
  <c r="J45" i="2" s="1"/>
  <c r="I46" i="2" s="1"/>
  <c r="J46" i="2" s="1"/>
  <c r="I47" i="2" s="1"/>
  <c r="J47" i="2" s="1"/>
  <c r="I48" i="2" s="1"/>
  <c r="J48" i="2" s="1"/>
  <c r="I49" i="2" s="1"/>
  <c r="J49" i="2" s="1"/>
  <c r="I50" i="2" s="1"/>
  <c r="J50" i="2" s="1"/>
  <c r="I51" i="2" s="1"/>
  <c r="J51" i="2" s="1"/>
  <c r="I52" i="2" s="1"/>
  <c r="J52" i="2" s="1"/>
  <c r="I53" i="2" s="1"/>
  <c r="J53" i="2" s="1"/>
  <c r="I54" i="2" s="1"/>
  <c r="J54" i="2" s="1"/>
  <c r="I55" i="2" s="1"/>
  <c r="J55" i="2" s="1"/>
  <c r="I56" i="2" s="1"/>
  <c r="J56" i="2" s="1"/>
  <c r="I57" i="2" s="1"/>
  <c r="J57" i="2" s="1"/>
  <c r="I58" i="2" s="1"/>
  <c r="J58" i="2" s="1"/>
  <c r="I59" i="2" s="1"/>
  <c r="J59" i="2" s="1"/>
  <c r="I60" i="2" s="1"/>
  <c r="J60" i="2" s="1"/>
  <c r="I61" i="2" s="1"/>
  <c r="J61" i="2" s="1"/>
  <c r="I62" i="2" s="1"/>
  <c r="J62" i="2" s="1"/>
  <c r="I63" i="2" s="1"/>
  <c r="J63" i="2" s="1"/>
  <c r="I64" i="2" s="1"/>
  <c r="J64" i="2" s="1"/>
  <c r="I65" i="2" s="1"/>
  <c r="J65" i="2" s="1"/>
  <c r="I66" i="2" s="1"/>
  <c r="J66" i="2" s="1"/>
  <c r="I67" i="2" s="1"/>
  <c r="J67" i="2" s="1"/>
  <c r="I68" i="2" s="1"/>
  <c r="J68" i="2" s="1"/>
  <c r="I69" i="2" s="1"/>
  <c r="J69" i="2" s="1"/>
  <c r="I70" i="2" s="1"/>
  <c r="J70" i="2" s="1"/>
  <c r="I71" i="2" s="1"/>
  <c r="J71" i="2" s="1"/>
  <c r="I72" i="2" s="1"/>
  <c r="J72" i="2" s="1"/>
  <c r="I73" i="2" s="1"/>
  <c r="J73" i="2" s="1"/>
  <c r="I74" i="2" s="1"/>
  <c r="J74" i="2" s="1"/>
  <c r="I75" i="2" s="1"/>
  <c r="J75" i="2" s="1"/>
  <c r="I76" i="2" s="1"/>
  <c r="J76" i="2" s="1"/>
  <c r="I77" i="2" s="1"/>
  <c r="J77" i="2" s="1"/>
  <c r="I78" i="2" s="1"/>
  <c r="J78" i="2" s="1"/>
  <c r="I79" i="2" s="1"/>
  <c r="J79" i="2" s="1"/>
  <c r="I80" i="2" s="1"/>
  <c r="J80" i="2" s="1"/>
  <c r="I81" i="2" s="1"/>
  <c r="J81" i="2" s="1"/>
  <c r="I82" i="2" s="1"/>
  <c r="J82" i="2" s="1"/>
  <c r="I83" i="2" s="1"/>
  <c r="J83" i="2" s="1"/>
  <c r="I84" i="2" s="1"/>
  <c r="J84" i="2" s="1"/>
  <c r="I85" i="2" s="1"/>
  <c r="J85" i="2" s="1"/>
  <c r="I86" i="2" s="1"/>
  <c r="J86" i="2" s="1"/>
  <c r="I87" i="2" s="1"/>
  <c r="J87" i="2" s="1"/>
  <c r="I88" i="2" s="1"/>
  <c r="J88" i="2" s="1"/>
  <c r="I89" i="2" s="1"/>
  <c r="J89" i="2" s="1"/>
  <c r="I90" i="2" s="1"/>
  <c r="J90" i="2" s="1"/>
  <c r="I91" i="2" s="1"/>
  <c r="J91" i="2" s="1"/>
  <c r="I92" i="2" s="1"/>
  <c r="J92" i="2" s="1"/>
  <c r="I93" i="2" s="1"/>
  <c r="J93" i="2" s="1"/>
  <c r="I94" i="2" s="1"/>
  <c r="J94" i="2" s="1"/>
  <c r="I95" i="2" s="1"/>
  <c r="J95" i="2" s="1"/>
  <c r="I96" i="2" s="1"/>
  <c r="J96" i="2" s="1"/>
  <c r="I97" i="2" s="1"/>
  <c r="J97" i="2" s="1"/>
  <c r="I98" i="2" s="1"/>
  <c r="J98" i="2" s="1"/>
  <c r="I99" i="2" s="1"/>
  <c r="J99" i="2" s="1"/>
  <c r="I100" i="2" s="1"/>
  <c r="J100" i="2" s="1"/>
  <c r="I101" i="2" s="1"/>
  <c r="J101" i="2" s="1"/>
  <c r="I102" i="2" s="1"/>
  <c r="J102" i="2" s="1"/>
  <c r="I103" i="2" s="1"/>
  <c r="J103" i="2" s="1"/>
  <c r="I104" i="2" s="1"/>
  <c r="J104" i="2" s="1"/>
  <c r="I105" i="2" s="1"/>
  <c r="J105" i="2" s="1"/>
  <c r="I106" i="2" s="1"/>
  <c r="J106" i="2" s="1"/>
  <c r="I107" i="2" s="1"/>
  <c r="J107" i="2" s="1"/>
  <c r="I108" i="2" s="1"/>
  <c r="J108" i="2" s="1"/>
  <c r="I109" i="2" s="1"/>
  <c r="J109" i="2" s="1"/>
  <c r="I110" i="2" s="1"/>
  <c r="J110" i="2" s="1"/>
  <c r="I111" i="2" s="1"/>
  <c r="J111" i="2" s="1"/>
  <c r="I112" i="2" s="1"/>
  <c r="J112" i="2" s="1"/>
  <c r="I113" i="2" s="1"/>
  <c r="J113" i="2" s="1"/>
  <c r="I114" i="2" s="1"/>
  <c r="J114" i="2" s="1"/>
  <c r="I115" i="2" s="1"/>
  <c r="J115" i="2" s="1"/>
  <c r="I116" i="2" s="1"/>
  <c r="J116" i="2" s="1"/>
  <c r="I117" i="2" s="1"/>
  <c r="J117" i="2" s="1"/>
  <c r="I118" i="2" s="1"/>
  <c r="J118" i="2" s="1"/>
  <c r="I119" i="2" s="1"/>
  <c r="J119" i="2" s="1"/>
  <c r="I120" i="2" s="1"/>
  <c r="J120" i="2" s="1"/>
  <c r="I121" i="2" s="1"/>
  <c r="J121" i="2" s="1"/>
  <c r="I122" i="2" s="1"/>
  <c r="J122" i="2" s="1"/>
  <c r="I123" i="2" s="1"/>
  <c r="J123" i="2" s="1"/>
  <c r="I124" i="2" s="1"/>
  <c r="J124" i="2" s="1"/>
  <c r="I125" i="2" s="1"/>
  <c r="J125" i="2" s="1"/>
  <c r="I126" i="2" s="1"/>
  <c r="J126" i="2" s="1"/>
  <c r="I127" i="2" s="1"/>
  <c r="J127" i="2" s="1"/>
  <c r="I128" i="2" s="1"/>
  <c r="J128" i="2" s="1"/>
  <c r="I129" i="2" s="1"/>
  <c r="J129" i="2" s="1"/>
  <c r="I130" i="2" s="1"/>
  <c r="J130" i="2" s="1"/>
  <c r="I131" i="2" s="1"/>
  <c r="J131" i="2" s="1"/>
  <c r="I132" i="2" s="1"/>
  <c r="J132" i="2" s="1"/>
  <c r="I133" i="2" s="1"/>
  <c r="J133" i="2" s="1"/>
  <c r="I134" i="2" s="1"/>
  <c r="J134" i="2" s="1"/>
  <c r="I135" i="2" s="1"/>
  <c r="J135" i="2" s="1"/>
  <c r="I136" i="2" s="1"/>
  <c r="J136" i="2" s="1"/>
  <c r="I137" i="2" s="1"/>
  <c r="J137" i="2" s="1"/>
  <c r="I138" i="2" s="1"/>
  <c r="J138" i="2" s="1"/>
  <c r="I139" i="2" s="1"/>
  <c r="J139" i="2" s="1"/>
  <c r="I140" i="2" s="1"/>
  <c r="J140" i="2" s="1"/>
  <c r="I141" i="2" s="1"/>
  <c r="J141" i="2" s="1"/>
  <c r="I142" i="2" s="1"/>
  <c r="J142" i="2" s="1"/>
  <c r="I143" i="2" s="1"/>
  <c r="J143" i="2" s="1"/>
  <c r="I144" i="2" s="1"/>
  <c r="J144" i="2" s="1"/>
  <c r="I145" i="2" s="1"/>
  <c r="J145" i="2" s="1"/>
  <c r="I146" i="2" s="1"/>
  <c r="J146" i="2" s="1"/>
  <c r="I147" i="2" s="1"/>
  <c r="J147" i="2" s="1"/>
  <c r="I148" i="2" s="1"/>
  <c r="J148" i="2" s="1"/>
  <c r="I149" i="2" s="1"/>
  <c r="J149" i="2" s="1"/>
  <c r="I150" i="2" s="1"/>
  <c r="J150" i="2" s="1"/>
  <c r="I151" i="2" s="1"/>
  <c r="J151" i="2" s="1"/>
  <c r="I152" i="2" s="1"/>
  <c r="J152" i="2" s="1"/>
  <c r="I153" i="2" s="1"/>
  <c r="J153" i="2" s="1"/>
  <c r="I154" i="2" s="1"/>
  <c r="J154" i="2" s="1"/>
  <c r="I155" i="2" s="1"/>
  <c r="J155" i="2" s="1"/>
  <c r="I156" i="2" s="1"/>
  <c r="J156" i="2" s="1"/>
  <c r="I157" i="2" s="1"/>
  <c r="J157" i="2" s="1"/>
  <c r="I158" i="2" s="1"/>
  <c r="J158" i="2" s="1"/>
  <c r="I159" i="2" s="1"/>
  <c r="J159" i="2" s="1"/>
  <c r="I160" i="2" s="1"/>
  <c r="J160" i="2" s="1"/>
  <c r="I161" i="2" s="1"/>
  <c r="J161" i="2" s="1"/>
  <c r="I162" i="2" s="1"/>
  <c r="J162" i="2" s="1"/>
  <c r="I163" i="2" s="1"/>
  <c r="J163" i="2" s="1"/>
  <c r="I164" i="2" s="1"/>
  <c r="J164" i="2" s="1"/>
  <c r="I165" i="2" s="1"/>
  <c r="J165" i="2" s="1"/>
  <c r="I166" i="2" s="1"/>
  <c r="J166" i="2" s="1"/>
  <c r="I167" i="2" s="1"/>
  <c r="J167" i="2" s="1"/>
  <c r="I168" i="2" s="1"/>
  <c r="J168" i="2" s="1"/>
  <c r="I169" i="2" s="1"/>
  <c r="J169" i="2" s="1"/>
  <c r="I170" i="2" s="1"/>
  <c r="J170" i="2" s="1"/>
  <c r="I171" i="2" s="1"/>
  <c r="J171" i="2" s="1"/>
  <c r="I172" i="2" s="1"/>
  <c r="J172" i="2" s="1"/>
  <c r="I173" i="2" s="1"/>
  <c r="J173" i="2" s="1"/>
  <c r="I174" i="2" s="1"/>
  <c r="J174" i="2" s="1"/>
  <c r="I175" i="2" s="1"/>
  <c r="J175" i="2" s="1"/>
  <c r="I176" i="2" s="1"/>
  <c r="J176" i="2" s="1"/>
  <c r="I177" i="2" s="1"/>
  <c r="J177" i="2" s="1"/>
  <c r="I178" i="2" s="1"/>
  <c r="J178" i="2" s="1"/>
  <c r="I179" i="2" s="1"/>
  <c r="J179" i="2" s="1"/>
  <c r="I180" i="2" s="1"/>
  <c r="J180" i="2" s="1"/>
  <c r="I181" i="2" s="1"/>
  <c r="J181" i="2" s="1"/>
  <c r="I182" i="2" s="1"/>
  <c r="J182" i="2" s="1"/>
  <c r="I183" i="2" s="1"/>
  <c r="J183" i="2" s="1"/>
  <c r="I184" i="2" s="1"/>
  <c r="J184" i="2" s="1"/>
  <c r="I185" i="2" s="1"/>
  <c r="J185" i="2" s="1"/>
  <c r="I186" i="2" s="1"/>
  <c r="J186" i="2" s="1"/>
  <c r="I187" i="2" s="1"/>
  <c r="J187" i="2" s="1"/>
  <c r="I188" i="2" s="1"/>
  <c r="J188" i="2" s="1"/>
  <c r="I189" i="2" s="1"/>
  <c r="J189" i="2" s="1"/>
  <c r="I190" i="2" s="1"/>
  <c r="J190" i="2" s="1"/>
  <c r="I191" i="2" s="1"/>
  <c r="J191" i="2" s="1"/>
  <c r="I192" i="2" s="1"/>
  <c r="J192" i="2" s="1"/>
  <c r="I193" i="2" s="1"/>
  <c r="J193" i="2" s="1"/>
  <c r="I194" i="2" s="1"/>
  <c r="J194" i="2" s="1"/>
  <c r="I195" i="2" s="1"/>
  <c r="J195" i="2" s="1"/>
  <c r="I196" i="2" s="1"/>
  <c r="J196" i="2" s="1"/>
  <c r="I197" i="2" s="1"/>
  <c r="J197" i="2" s="1"/>
  <c r="I198" i="2" s="1"/>
  <c r="J198" i="2" s="1"/>
  <c r="I199" i="2" s="1"/>
  <c r="J199" i="2" s="1"/>
  <c r="I200" i="2" s="1"/>
  <c r="J200" i="2" s="1"/>
  <c r="I201" i="2" s="1"/>
  <c r="J201" i="2" s="1"/>
  <c r="I202" i="2" s="1"/>
  <c r="J202" i="2" s="1"/>
  <c r="I203" i="2" s="1"/>
  <c r="J203" i="2" s="1"/>
  <c r="I204" i="2" s="1"/>
  <c r="J204" i="2" s="1"/>
  <c r="I205" i="2" s="1"/>
  <c r="J205" i="2" s="1"/>
  <c r="I206" i="2" s="1"/>
  <c r="J206" i="2" s="1"/>
  <c r="I207" i="2" s="1"/>
  <c r="J207" i="2" s="1"/>
  <c r="I208" i="2" s="1"/>
  <c r="J208" i="2" s="1"/>
  <c r="I209" i="2" s="1"/>
  <c r="J209" i="2" s="1"/>
  <c r="I210" i="2" s="1"/>
  <c r="J210" i="2" s="1"/>
  <c r="I211" i="2" s="1"/>
  <c r="J211" i="2" s="1"/>
  <c r="I212" i="2" s="1"/>
  <c r="J212" i="2" s="1"/>
  <c r="I213" i="2" s="1"/>
  <c r="J213" i="2" s="1"/>
  <c r="I214" i="2" s="1"/>
  <c r="J214" i="2" s="1"/>
  <c r="I215" i="2" s="1"/>
  <c r="J215" i="2" s="1"/>
  <c r="I216" i="2" s="1"/>
  <c r="J216" i="2" s="1"/>
  <c r="I217" i="2" s="1"/>
  <c r="J217" i="2" s="1"/>
  <c r="I218" i="2" s="1"/>
  <c r="J218" i="2" s="1"/>
  <c r="I219" i="2" s="1"/>
  <c r="J219" i="2" s="1"/>
  <c r="I220" i="2" s="1"/>
  <c r="J220" i="2" s="1"/>
  <c r="I221" i="2" s="1"/>
  <c r="J221" i="2" s="1"/>
  <c r="I222" i="2" s="1"/>
  <c r="J222" i="2" s="1"/>
  <c r="I223" i="2" s="1"/>
  <c r="J223" i="2" s="1"/>
  <c r="I224" i="2" s="1"/>
  <c r="J224" i="2" s="1"/>
  <c r="I225" i="2" s="1"/>
  <c r="J225" i="2" s="1"/>
  <c r="I226" i="2" s="1"/>
  <c r="J226" i="2" s="1"/>
  <c r="I227" i="2" s="1"/>
  <c r="J227" i="2" s="1"/>
  <c r="I228" i="2" s="1"/>
  <c r="J228" i="2" s="1"/>
  <c r="I229" i="2" s="1"/>
  <c r="J229" i="2" s="1"/>
  <c r="I230" i="2" s="1"/>
  <c r="J230" i="2" s="1"/>
  <c r="I231" i="2" s="1"/>
  <c r="J231" i="2" s="1"/>
  <c r="I232" i="2" s="1"/>
  <c r="J232" i="2" s="1"/>
  <c r="I233" i="2" s="1"/>
  <c r="J233" i="2" s="1"/>
  <c r="I234" i="2" s="1"/>
  <c r="J234" i="2" s="1"/>
  <c r="I235" i="2" s="1"/>
  <c r="J235" i="2" s="1"/>
  <c r="I236" i="2" s="1"/>
  <c r="J236" i="2" s="1"/>
  <c r="I237" i="2" s="1"/>
  <c r="J237" i="2" s="1"/>
  <c r="I238" i="2" s="1"/>
  <c r="J238" i="2" s="1"/>
  <c r="I239" i="2" s="1"/>
  <c r="J239" i="2" s="1"/>
  <c r="I240" i="2" s="1"/>
  <c r="J240" i="2" s="1"/>
  <c r="I241" i="2" s="1"/>
  <c r="J241" i="2" s="1"/>
  <c r="I242" i="2" s="1"/>
  <c r="J242" i="2" s="1"/>
  <c r="I243" i="2" s="1"/>
  <c r="J243" i="2" s="1"/>
  <c r="I244" i="2" s="1"/>
  <c r="J244" i="2" s="1"/>
  <c r="I245" i="2" s="1"/>
  <c r="J245" i="2" s="1"/>
  <c r="I246" i="2" s="1"/>
  <c r="J246" i="2" s="1"/>
  <c r="I247" i="2" s="1"/>
  <c r="J247" i="2" s="1"/>
  <c r="I248" i="2" s="1"/>
  <c r="J248" i="2" s="1"/>
  <c r="I249" i="2" s="1"/>
  <c r="J249" i="2" s="1"/>
  <c r="I250" i="2" s="1"/>
  <c r="J250" i="2" s="1"/>
  <c r="I251" i="2" s="1"/>
  <c r="J251" i="2" s="1"/>
  <c r="I252" i="2" s="1"/>
  <c r="J252" i="2" s="1"/>
  <c r="I253" i="2" s="1"/>
  <c r="J253" i="2" s="1"/>
  <c r="I254" i="2" s="1"/>
  <c r="J254" i="2" s="1"/>
  <c r="I255" i="2" s="1"/>
  <c r="J255" i="2" s="1"/>
  <c r="I256" i="2" s="1"/>
  <c r="J256" i="2" s="1"/>
  <c r="I257" i="2" s="1"/>
  <c r="J257" i="2" s="1"/>
  <c r="I258" i="2" s="1"/>
  <c r="J258" i="2" s="1"/>
  <c r="I259" i="2" s="1"/>
  <c r="J259" i="2" s="1"/>
  <c r="I260" i="2" s="1"/>
  <c r="J260" i="2" s="1"/>
  <c r="I261" i="2" s="1"/>
  <c r="J261" i="2" s="1"/>
  <c r="I262" i="2" s="1"/>
  <c r="J262" i="2" s="1"/>
  <c r="I263" i="2" s="1"/>
  <c r="J263" i="2" s="1"/>
  <c r="I264" i="2" s="1"/>
  <c r="J264" i="2" s="1"/>
  <c r="I265" i="2" s="1"/>
  <c r="J265" i="2" s="1"/>
  <c r="I266" i="2" s="1"/>
  <c r="J266" i="2" s="1"/>
  <c r="I267" i="2" s="1"/>
  <c r="J267" i="2" s="1"/>
  <c r="I268" i="2" s="1"/>
  <c r="J268" i="2" s="1"/>
  <c r="I269" i="2" s="1"/>
  <c r="J269" i="2" s="1"/>
  <c r="I270" i="2" s="1"/>
  <c r="J270" i="2" s="1"/>
  <c r="I271" i="2" s="1"/>
  <c r="J271" i="2" s="1"/>
  <c r="I272" i="2" s="1"/>
  <c r="J272" i="2" s="1"/>
  <c r="I273" i="2" s="1"/>
  <c r="J273" i="2" s="1"/>
  <c r="I274" i="2" s="1"/>
  <c r="J274" i="2" s="1"/>
  <c r="I275" i="2" s="1"/>
  <c r="J275" i="2" s="1"/>
  <c r="I276" i="2" s="1"/>
  <c r="J276" i="2" s="1"/>
  <c r="I277" i="2" s="1"/>
  <c r="J277" i="2" s="1"/>
  <c r="I278" i="2" s="1"/>
  <c r="J278" i="2" s="1"/>
  <c r="I279" i="2" s="1"/>
  <c r="J279" i="2" s="1"/>
  <c r="I280" i="2" s="1"/>
  <c r="J280" i="2" s="1"/>
  <c r="I281" i="2" s="1"/>
  <c r="J281" i="2" s="1"/>
  <c r="I282" i="2" s="1"/>
  <c r="J282" i="2" s="1"/>
  <c r="I283" i="2" s="1"/>
  <c r="J283" i="2" s="1"/>
  <c r="I284" i="2" s="1"/>
  <c r="J284" i="2" s="1"/>
  <c r="I285" i="2" s="1"/>
  <c r="J285" i="2" s="1"/>
  <c r="I286" i="2" s="1"/>
  <c r="J286" i="2" s="1"/>
  <c r="I287" i="2" s="1"/>
  <c r="J287" i="2" s="1"/>
  <c r="I288" i="2" s="1"/>
  <c r="J288" i="2" s="1"/>
  <c r="I289" i="2" s="1"/>
  <c r="J289" i="2" s="1"/>
  <c r="I290" i="2" s="1"/>
  <c r="J290" i="2" s="1"/>
  <c r="I291" i="2" s="1"/>
  <c r="J291" i="2" s="1"/>
  <c r="I292" i="2" s="1"/>
  <c r="J292" i="2" s="1"/>
  <c r="I293" i="2" s="1"/>
  <c r="J293" i="2" s="1"/>
  <c r="I294" i="2" s="1"/>
  <c r="J294" i="2" s="1"/>
  <c r="I295" i="2" s="1"/>
  <c r="J295" i="2" s="1"/>
  <c r="I296" i="2" s="1"/>
  <c r="J296" i="2" s="1"/>
  <c r="I297" i="2" s="1"/>
  <c r="J297" i="2" s="1"/>
  <c r="I298" i="2" s="1"/>
  <c r="J298" i="2" s="1"/>
  <c r="I299" i="2" s="1"/>
  <c r="J299" i="2" s="1"/>
  <c r="I300" i="2" s="1"/>
  <c r="J300" i="2" s="1"/>
  <c r="I301" i="2" s="1"/>
  <c r="J301" i="2" s="1"/>
  <c r="I302" i="2" s="1"/>
  <c r="J302" i="2" s="1"/>
  <c r="I303" i="2" s="1"/>
  <c r="J303" i="2" s="1"/>
  <c r="I304" i="2" s="1"/>
  <c r="J304" i="2" s="1"/>
  <c r="I305" i="2" s="1"/>
  <c r="J305" i="2" s="1"/>
  <c r="I306" i="2" s="1"/>
  <c r="J306" i="2" s="1"/>
  <c r="I307" i="2" s="1"/>
  <c r="J307" i="2" s="1"/>
  <c r="I308" i="2" s="1"/>
  <c r="J308" i="2" s="1"/>
  <c r="I309" i="2" s="1"/>
  <c r="J309" i="2" s="1"/>
  <c r="I310" i="2" s="1"/>
  <c r="J310" i="2" s="1"/>
  <c r="I311" i="2" s="1"/>
  <c r="J311" i="2" s="1"/>
  <c r="I312" i="2" s="1"/>
  <c r="J312" i="2" s="1"/>
  <c r="I313" i="2" s="1"/>
  <c r="J313" i="2" s="1"/>
  <c r="I314" i="2" s="1"/>
  <c r="J314" i="2" s="1"/>
  <c r="I315" i="2" s="1"/>
  <c r="J315" i="2" s="1"/>
  <c r="I316" i="2" s="1"/>
  <c r="J316" i="2" s="1"/>
  <c r="I317" i="2" s="1"/>
  <c r="J317" i="2" s="1"/>
  <c r="I318" i="2" s="1"/>
  <c r="J318" i="2" s="1"/>
  <c r="I319" i="2" s="1"/>
  <c r="J319" i="2" s="1"/>
  <c r="I320" i="2" s="1"/>
  <c r="J320" i="2" s="1"/>
  <c r="I321" i="2" s="1"/>
  <c r="J321" i="2" s="1"/>
  <c r="I322" i="2" s="1"/>
  <c r="J322" i="2" s="1"/>
  <c r="I323" i="2" s="1"/>
  <c r="J323" i="2" s="1"/>
  <c r="I324" i="2" s="1"/>
  <c r="J324" i="2" s="1"/>
  <c r="I325" i="2" s="1"/>
  <c r="J325" i="2" s="1"/>
  <c r="I326" i="2" s="1"/>
  <c r="J326" i="2" s="1"/>
  <c r="I327" i="2" s="1"/>
  <c r="J327" i="2" s="1"/>
  <c r="I328" i="2" s="1"/>
  <c r="J328" i="2" s="1"/>
  <c r="I329" i="2" s="1"/>
  <c r="J329" i="2" s="1"/>
  <c r="I330" i="2" s="1"/>
  <c r="J330" i="2" s="1"/>
  <c r="I331" i="2" s="1"/>
  <c r="J331" i="2" s="1"/>
  <c r="I332" i="2" s="1"/>
  <c r="J332" i="2" s="1"/>
  <c r="I333" i="2" s="1"/>
  <c r="J333" i="2" s="1"/>
  <c r="I334" i="2" s="1"/>
  <c r="J334" i="2" s="1"/>
  <c r="I335" i="2" s="1"/>
  <c r="J335" i="2" s="1"/>
  <c r="I336" i="2" s="1"/>
  <c r="J336" i="2" s="1"/>
  <c r="I337" i="2" s="1"/>
  <c r="J337" i="2" s="1"/>
  <c r="I338" i="2" s="1"/>
  <c r="J338" i="2" s="1"/>
  <c r="I339" i="2" s="1"/>
  <c r="J339" i="2" s="1"/>
  <c r="I340" i="2" s="1"/>
  <c r="J340" i="2" s="1"/>
  <c r="I341" i="2" s="1"/>
  <c r="J341" i="2" s="1"/>
  <c r="I342" i="2" s="1"/>
  <c r="J342" i="2" s="1"/>
  <c r="I343" i="2" s="1"/>
  <c r="J343" i="2" s="1"/>
  <c r="I344" i="2" s="1"/>
  <c r="J344" i="2" s="1"/>
  <c r="I345" i="2" s="1"/>
  <c r="J345" i="2" s="1"/>
  <c r="I346" i="2" s="1"/>
  <c r="J346" i="2" s="1"/>
  <c r="I347" i="2" s="1"/>
  <c r="J347" i="2" s="1"/>
  <c r="I348" i="2" s="1"/>
  <c r="J348" i="2" s="1"/>
  <c r="I349" i="2" s="1"/>
  <c r="J349" i="2" s="1"/>
  <c r="I350" i="2" s="1"/>
  <c r="J350" i="2" s="1"/>
  <c r="I351" i="2" s="1"/>
  <c r="J351" i="2" s="1"/>
  <c r="I352" i="2" s="1"/>
  <c r="J352" i="2" s="1"/>
  <c r="I353" i="2" s="1"/>
  <c r="J353" i="2" s="1"/>
  <c r="I354" i="2" s="1"/>
  <c r="J354" i="2" s="1"/>
  <c r="I355" i="2" s="1"/>
  <c r="J355" i="2" s="1"/>
  <c r="I356" i="2" s="1"/>
  <c r="J356" i="2" s="1"/>
  <c r="I357" i="2" s="1"/>
  <c r="J357" i="2" s="1"/>
  <c r="I358" i="2" s="1"/>
  <c r="J358" i="2" s="1"/>
  <c r="I359" i="2" s="1"/>
  <c r="J359" i="2" s="1"/>
  <c r="I360" i="2" s="1"/>
  <c r="J360" i="2" s="1"/>
  <c r="I361" i="2" s="1"/>
  <c r="J361" i="2" s="1"/>
  <c r="I362" i="2" s="1"/>
  <c r="J362" i="2" s="1"/>
  <c r="I363" i="2" s="1"/>
  <c r="J363" i="2" s="1"/>
  <c r="I364" i="2" s="1"/>
  <c r="J364" i="2" s="1"/>
  <c r="I365" i="2" s="1"/>
  <c r="J365" i="2" s="1"/>
  <c r="I366" i="2" s="1"/>
  <c r="J366" i="2" s="1"/>
  <c r="I367" i="2" s="1"/>
  <c r="J367" i="2" s="1"/>
  <c r="I368" i="2" s="1"/>
  <c r="J368" i="2" s="1"/>
  <c r="I369" i="2" s="1"/>
  <c r="J369" i="2" s="1"/>
  <c r="I370" i="2" s="1"/>
  <c r="J370" i="2" s="1"/>
  <c r="I371" i="2" s="1"/>
  <c r="J371" i="2" s="1"/>
  <c r="I372" i="2" s="1"/>
  <c r="J372" i="2" s="1"/>
  <c r="I373" i="2" s="1"/>
  <c r="J373" i="2" s="1"/>
  <c r="I374" i="2" s="1"/>
  <c r="J374" i="2" s="1"/>
  <c r="I375" i="2" s="1"/>
  <c r="J375" i="2" s="1"/>
  <c r="I376" i="2" s="1"/>
  <c r="J376" i="2" s="1"/>
  <c r="I377" i="2" s="1"/>
  <c r="J377" i="2" s="1"/>
  <c r="I378" i="2" s="1"/>
  <c r="J378" i="2" s="1"/>
  <c r="I379" i="2" s="1"/>
  <c r="J379" i="2" s="1"/>
  <c r="I380" i="2" s="1"/>
  <c r="J380" i="2" s="1"/>
  <c r="I381" i="2" s="1"/>
  <c r="J381" i="2" s="1"/>
  <c r="I382" i="2" s="1"/>
  <c r="J382" i="2" s="1"/>
  <c r="I383" i="2" s="1"/>
  <c r="J383" i="2" s="1"/>
  <c r="I384" i="2" s="1"/>
  <c r="J384" i="2" s="1"/>
  <c r="I385" i="2" s="1"/>
  <c r="J385" i="2" s="1"/>
  <c r="I386" i="2" s="1"/>
  <c r="J386" i="2" s="1"/>
  <c r="I387" i="2" s="1"/>
  <c r="J387" i="2" s="1"/>
  <c r="I388" i="2" s="1"/>
  <c r="J388" i="2" s="1"/>
  <c r="I389" i="2" s="1"/>
  <c r="J389" i="2" s="1"/>
  <c r="I390" i="2" s="1"/>
  <c r="J390" i="2" s="1"/>
  <c r="I391" i="2" s="1"/>
  <c r="J391" i="2" s="1"/>
  <c r="I392" i="2" s="1"/>
  <c r="J392" i="2" s="1"/>
  <c r="I393" i="2" s="1"/>
  <c r="J393" i="2" s="1"/>
  <c r="I394" i="2" s="1"/>
  <c r="J394" i="2" s="1"/>
  <c r="I395" i="2" s="1"/>
  <c r="J395" i="2" s="1"/>
  <c r="I396" i="2" s="1"/>
  <c r="J396" i="2" s="1"/>
  <c r="I397" i="2" s="1"/>
  <c r="J397" i="2" s="1"/>
  <c r="I398" i="2" s="1"/>
  <c r="J398" i="2" s="1"/>
  <c r="I399" i="2" s="1"/>
  <c r="J399" i="2" s="1"/>
  <c r="I400" i="2" s="1"/>
  <c r="J400" i="2" s="1"/>
  <c r="I401" i="2" s="1"/>
  <c r="J401" i="2" s="1"/>
  <c r="I402" i="2" s="1"/>
  <c r="J402" i="2" s="1"/>
  <c r="I403" i="2" s="1"/>
  <c r="J403" i="2" s="1"/>
  <c r="I404" i="2" s="1"/>
  <c r="J404" i="2" s="1"/>
  <c r="I405" i="2" s="1"/>
  <c r="J405" i="2" s="1"/>
  <c r="I406" i="2" s="1"/>
  <c r="J406" i="2" s="1"/>
  <c r="I407" i="2" s="1"/>
  <c r="J407" i="2" s="1"/>
  <c r="I408" i="2" s="1"/>
  <c r="J408" i="2" s="1"/>
  <c r="I409" i="2" s="1"/>
  <c r="J409" i="2" s="1"/>
  <c r="I410" i="2" s="1"/>
  <c r="J410" i="2" s="1"/>
  <c r="I411" i="2" s="1"/>
  <c r="J411" i="2" s="1"/>
  <c r="I412" i="2" s="1"/>
  <c r="J412" i="2" s="1"/>
  <c r="I413" i="2" s="1"/>
  <c r="J413" i="2" s="1"/>
  <c r="I414" i="2" s="1"/>
  <c r="J414" i="2" s="1"/>
  <c r="I415" i="2" s="1"/>
  <c r="J415" i="2" s="1"/>
  <c r="I416" i="2" s="1"/>
  <c r="J416" i="2" s="1"/>
  <c r="I417" i="2" s="1"/>
  <c r="J417" i="2" s="1"/>
  <c r="I418" i="2" s="1"/>
  <c r="J418" i="2" s="1"/>
  <c r="I419" i="2" s="1"/>
  <c r="J419" i="2" s="1"/>
  <c r="I420" i="2" s="1"/>
  <c r="J420" i="2" s="1"/>
  <c r="I421" i="2" s="1"/>
  <c r="J421" i="2" s="1"/>
  <c r="I422" i="2" s="1"/>
  <c r="J422" i="2" s="1"/>
  <c r="I423" i="2" s="1"/>
  <c r="J423" i="2" s="1"/>
  <c r="I424" i="2" s="1"/>
  <c r="J424" i="2" s="1"/>
  <c r="I425" i="2" s="1"/>
  <c r="J425" i="2" s="1"/>
  <c r="I426" i="2" s="1"/>
  <c r="J426" i="2" s="1"/>
  <c r="I427" i="2" s="1"/>
  <c r="J427" i="2" s="1"/>
  <c r="I428" i="2" s="1"/>
  <c r="J428" i="2" s="1"/>
  <c r="I429" i="2" s="1"/>
  <c r="J429" i="2" s="1"/>
  <c r="I430" i="2" s="1"/>
  <c r="J430" i="2" s="1"/>
  <c r="I431" i="2" s="1"/>
  <c r="J431" i="2" s="1"/>
  <c r="I432" i="2" s="1"/>
  <c r="J432" i="2" s="1"/>
  <c r="I433" i="2" s="1"/>
  <c r="J433" i="2" s="1"/>
  <c r="I434" i="2" s="1"/>
  <c r="J434" i="2" s="1"/>
  <c r="I435" i="2" s="1"/>
  <c r="J435" i="2" s="1"/>
  <c r="I436" i="2" s="1"/>
  <c r="J436" i="2" s="1"/>
  <c r="I437" i="2" s="1"/>
  <c r="J437" i="2" s="1"/>
  <c r="I438" i="2" s="1"/>
  <c r="J438" i="2" s="1"/>
  <c r="I439" i="2" s="1"/>
  <c r="J439" i="2" s="1"/>
  <c r="I440" i="2" s="1"/>
  <c r="J440" i="2" s="1"/>
  <c r="I441" i="2" s="1"/>
  <c r="J441" i="2" s="1"/>
  <c r="I442" i="2" s="1"/>
  <c r="J442" i="2" s="1"/>
  <c r="I443" i="2" s="1"/>
  <c r="J443" i="2" s="1"/>
  <c r="I444" i="2" s="1"/>
  <c r="J444" i="2" s="1"/>
  <c r="I445" i="2" s="1"/>
  <c r="J445" i="2" s="1"/>
  <c r="I446" i="2" s="1"/>
  <c r="J446" i="2" s="1"/>
  <c r="I447" i="2" s="1"/>
  <c r="J447" i="2" s="1"/>
  <c r="I448" i="2" s="1"/>
  <c r="J448" i="2" s="1"/>
  <c r="I449" i="2" s="1"/>
  <c r="J449" i="2" s="1"/>
  <c r="I450" i="2" s="1"/>
  <c r="J450" i="2" s="1"/>
  <c r="I451" i="2" s="1"/>
  <c r="J451" i="2" s="1"/>
  <c r="I452" i="2" s="1"/>
  <c r="J452" i="2" s="1"/>
  <c r="I453" i="2" s="1"/>
  <c r="J453" i="2" s="1"/>
  <c r="I454" i="2" s="1"/>
  <c r="J454" i="2" s="1"/>
  <c r="I455" i="2" s="1"/>
  <c r="J455" i="2" s="1"/>
  <c r="I456" i="2" s="1"/>
  <c r="J456" i="2" s="1"/>
  <c r="I457" i="2" s="1"/>
  <c r="J457" i="2" s="1"/>
  <c r="I458" i="2" s="1"/>
  <c r="J458" i="2" s="1"/>
  <c r="I459" i="2" s="1"/>
  <c r="J459" i="2" s="1"/>
  <c r="I460" i="2" s="1"/>
  <c r="J460" i="2" s="1"/>
  <c r="I461" i="2" s="1"/>
  <c r="J461" i="2" s="1"/>
  <c r="I462" i="2" s="1"/>
  <c r="J462" i="2" s="1"/>
  <c r="I463" i="2" s="1"/>
  <c r="J463" i="2" s="1"/>
  <c r="I464" i="2" s="1"/>
  <c r="J464" i="2" s="1"/>
  <c r="I465" i="2" s="1"/>
  <c r="J465" i="2" s="1"/>
  <c r="I466" i="2" s="1"/>
  <c r="J466" i="2" s="1"/>
  <c r="I467" i="2" s="1"/>
  <c r="J467" i="2" s="1"/>
  <c r="I468" i="2" s="1"/>
  <c r="J468" i="2" s="1"/>
  <c r="I469" i="2" s="1"/>
  <c r="J469" i="2" s="1"/>
  <c r="I470" i="2" s="1"/>
  <c r="J470" i="2" s="1"/>
  <c r="I471" i="2" s="1"/>
  <c r="J471" i="2" s="1"/>
  <c r="I472" i="2" s="1"/>
  <c r="J472" i="2" s="1"/>
  <c r="I473" i="2" s="1"/>
  <c r="J473" i="2" s="1"/>
  <c r="I474" i="2" s="1"/>
  <c r="J474" i="2" s="1"/>
  <c r="I475" i="2" s="1"/>
  <c r="J475" i="2" s="1"/>
  <c r="I476" i="2" s="1"/>
  <c r="J476" i="2" s="1"/>
  <c r="I477" i="2" s="1"/>
  <c r="J477" i="2" s="1"/>
  <c r="I478" i="2" s="1"/>
  <c r="J478" i="2" s="1"/>
  <c r="I479" i="2" s="1"/>
  <c r="J479" i="2" s="1"/>
  <c r="I480" i="2" s="1"/>
  <c r="J480" i="2" s="1"/>
  <c r="I481" i="2" s="1"/>
  <c r="J481" i="2" s="1"/>
  <c r="I482" i="2" s="1"/>
  <c r="J482" i="2" s="1"/>
  <c r="I483" i="2" s="1"/>
  <c r="J483" i="2" s="1"/>
  <c r="I484" i="2" s="1"/>
  <c r="J484" i="2" s="1"/>
  <c r="I485" i="2" s="1"/>
  <c r="J485" i="2" s="1"/>
  <c r="I486" i="2" s="1"/>
  <c r="J486" i="2" s="1"/>
  <c r="I487" i="2" s="1"/>
  <c r="J487" i="2" s="1"/>
  <c r="I488" i="2" s="1"/>
  <c r="J488" i="2" s="1"/>
  <c r="I489" i="2" s="1"/>
  <c r="J489" i="2" s="1"/>
  <c r="I490" i="2" s="1"/>
  <c r="J490" i="2" s="1"/>
  <c r="I491" i="2" s="1"/>
  <c r="J491" i="2" s="1"/>
  <c r="I492" i="2" s="1"/>
  <c r="J492" i="2" s="1"/>
  <c r="I493" i="2" s="1"/>
  <c r="J493" i="2" s="1"/>
  <c r="I494" i="2" s="1"/>
  <c r="J494" i="2" s="1"/>
  <c r="I495" i="2" s="1"/>
  <c r="J495" i="2" s="1"/>
  <c r="I496" i="2" s="1"/>
  <c r="J496" i="2" s="1"/>
  <c r="I497" i="2" s="1"/>
  <c r="J497" i="2" s="1"/>
  <c r="I498" i="2" s="1"/>
  <c r="J498" i="2" s="1"/>
  <c r="I499" i="2" s="1"/>
  <c r="J499" i="2" s="1"/>
  <c r="I500" i="2" s="1"/>
  <c r="J500" i="2" s="1"/>
  <c r="I501" i="2" s="1"/>
  <c r="J501" i="2" s="1"/>
  <c r="I502" i="2" s="1"/>
  <c r="J502" i="2" s="1"/>
  <c r="I503" i="2" s="1"/>
  <c r="J503" i="2" s="1"/>
  <c r="I504" i="2" s="1"/>
  <c r="J504" i="2" s="1"/>
  <c r="I505" i="2" s="1"/>
  <c r="J505" i="2" s="1"/>
  <c r="I506" i="2" s="1"/>
  <c r="J506" i="2" s="1"/>
  <c r="I507" i="2" s="1"/>
  <c r="J507" i="2" s="1"/>
  <c r="I508" i="2" s="1"/>
  <c r="J508" i="2" s="1"/>
  <c r="I509" i="2" s="1"/>
  <c r="J509" i="2" s="1"/>
  <c r="I510" i="2" s="1"/>
  <c r="J510" i="2" s="1"/>
  <c r="I511" i="2" s="1"/>
  <c r="J511" i="2" s="1"/>
  <c r="I512" i="2" s="1"/>
  <c r="J512" i="2" s="1"/>
  <c r="I513" i="2" s="1"/>
  <c r="J513" i="2" s="1"/>
  <c r="I514" i="2" s="1"/>
  <c r="J514" i="2" s="1"/>
  <c r="I515" i="2" s="1"/>
  <c r="J515" i="2" s="1"/>
  <c r="I516" i="2" s="1"/>
  <c r="J516" i="2" s="1"/>
  <c r="I517" i="2" s="1"/>
  <c r="J517" i="2" s="1"/>
  <c r="I518" i="2" s="1"/>
  <c r="J518" i="2" s="1"/>
  <c r="I519" i="2" s="1"/>
  <c r="J519" i="2" s="1"/>
  <c r="I520" i="2" s="1"/>
  <c r="J520" i="2" s="1"/>
  <c r="I521" i="2" s="1"/>
  <c r="J521" i="2" s="1"/>
  <c r="I522" i="2" s="1"/>
  <c r="J522" i="2" s="1"/>
  <c r="I523" i="2" s="1"/>
  <c r="J523" i="2" s="1"/>
  <c r="I524" i="2" s="1"/>
  <c r="J524" i="2" s="1"/>
  <c r="I525" i="2" s="1"/>
  <c r="J525" i="2" s="1"/>
  <c r="I526" i="2" s="1"/>
  <c r="J526" i="2" s="1"/>
  <c r="I527" i="2" s="1"/>
  <c r="J527" i="2" s="1"/>
  <c r="I528" i="2" s="1"/>
  <c r="J528" i="2" s="1"/>
  <c r="I529" i="2" s="1"/>
  <c r="J529" i="2" s="1"/>
  <c r="I530" i="2" s="1"/>
  <c r="J530" i="2" s="1"/>
  <c r="I531" i="2" s="1"/>
  <c r="J531" i="2" s="1"/>
  <c r="I532" i="2" s="1"/>
  <c r="J532" i="2" s="1"/>
  <c r="I533" i="2" s="1"/>
  <c r="J533" i="2" s="1"/>
  <c r="I534" i="2" s="1"/>
  <c r="J534" i="2" s="1"/>
  <c r="I535" i="2" s="1"/>
  <c r="J535" i="2" s="1"/>
  <c r="I536" i="2" s="1"/>
  <c r="J536" i="2" s="1"/>
  <c r="I537" i="2" s="1"/>
  <c r="J537" i="2" s="1"/>
  <c r="I538" i="2" s="1"/>
  <c r="J538" i="2" s="1"/>
  <c r="I539" i="2" s="1"/>
  <c r="J539" i="2" s="1"/>
  <c r="I540" i="2" s="1"/>
  <c r="J540" i="2" s="1"/>
  <c r="I541" i="2" s="1"/>
  <c r="J541" i="2" s="1"/>
  <c r="I542" i="2" s="1"/>
  <c r="J542" i="2" s="1"/>
  <c r="I543" i="2" s="1"/>
  <c r="J543" i="2" s="1"/>
  <c r="I544" i="2" s="1"/>
  <c r="J544" i="2" s="1"/>
  <c r="I545" i="2" s="1"/>
  <c r="J545" i="2" s="1"/>
  <c r="I546" i="2" s="1"/>
  <c r="J546" i="2" s="1"/>
  <c r="I547" i="2" s="1"/>
  <c r="J547" i="2" s="1"/>
  <c r="I548" i="2" s="1"/>
  <c r="J548" i="2" s="1"/>
  <c r="I549" i="2" s="1"/>
  <c r="J549" i="2" s="1"/>
  <c r="I550" i="2" s="1"/>
  <c r="J550" i="2" s="1"/>
  <c r="I551" i="2" s="1"/>
  <c r="J551" i="2" s="1"/>
  <c r="I552" i="2" s="1"/>
  <c r="J552" i="2" s="1"/>
  <c r="I553" i="2" s="1"/>
  <c r="J553" i="2" s="1"/>
  <c r="I554" i="2" s="1"/>
  <c r="J554" i="2" s="1"/>
  <c r="I555" i="2" s="1"/>
  <c r="J555" i="2" s="1"/>
  <c r="I556" i="2" s="1"/>
  <c r="J556" i="2" s="1"/>
  <c r="I557" i="2" s="1"/>
  <c r="J557" i="2" s="1"/>
  <c r="I558" i="2" s="1"/>
  <c r="J558" i="2" s="1"/>
  <c r="I559" i="2" s="1"/>
  <c r="J559" i="2" s="1"/>
  <c r="I560" i="2" s="1"/>
  <c r="J560" i="2" s="1"/>
  <c r="I561" i="2" s="1"/>
  <c r="J561" i="2" s="1"/>
  <c r="I562" i="2" s="1"/>
  <c r="J562" i="2" s="1"/>
  <c r="I563" i="2" s="1"/>
  <c r="J563" i="2" s="1"/>
  <c r="I564" i="2" s="1"/>
  <c r="J564" i="2" s="1"/>
  <c r="I565" i="2" s="1"/>
  <c r="J565" i="2" s="1"/>
  <c r="I566" i="2" s="1"/>
  <c r="J566" i="2" s="1"/>
  <c r="I567" i="2" s="1"/>
  <c r="J567" i="2" s="1"/>
  <c r="I568" i="2" s="1"/>
  <c r="J568" i="2" s="1"/>
  <c r="I569" i="2" s="1"/>
  <c r="J569" i="2" s="1"/>
  <c r="I570" i="2" s="1"/>
  <c r="J570" i="2" s="1"/>
  <c r="I571" i="2" s="1"/>
  <c r="J571" i="2" s="1"/>
  <c r="I572" i="2" s="1"/>
  <c r="J572" i="2" s="1"/>
  <c r="I573" i="2" s="1"/>
  <c r="J573" i="2" s="1"/>
  <c r="I574" i="2" s="1"/>
  <c r="J574" i="2" s="1"/>
  <c r="I575" i="2" s="1"/>
  <c r="J575" i="2" s="1"/>
  <c r="I576" i="2" s="1"/>
  <c r="J576" i="2" s="1"/>
  <c r="I577" i="2" s="1"/>
  <c r="J577" i="2" s="1"/>
  <c r="I578" i="2" s="1"/>
  <c r="J578" i="2" s="1"/>
  <c r="I579" i="2" s="1"/>
  <c r="J579" i="2" s="1"/>
  <c r="I580" i="2" s="1"/>
  <c r="J580" i="2" s="1"/>
  <c r="I581" i="2" s="1"/>
  <c r="J581" i="2" s="1"/>
  <c r="I582" i="2" s="1"/>
  <c r="J582" i="2" s="1"/>
  <c r="I583" i="2" s="1"/>
  <c r="J583" i="2" s="1"/>
  <c r="I584" i="2" s="1"/>
  <c r="J584" i="2" s="1"/>
  <c r="I585" i="2" s="1"/>
  <c r="J585" i="2" s="1"/>
  <c r="I586" i="2" s="1"/>
  <c r="J586" i="2" s="1"/>
  <c r="I587" i="2" s="1"/>
  <c r="J587" i="2" s="1"/>
  <c r="I588" i="2" s="1"/>
  <c r="J588" i="2" s="1"/>
  <c r="I589" i="2" s="1"/>
  <c r="J589" i="2" s="1"/>
  <c r="I590" i="2" s="1"/>
  <c r="J590" i="2" s="1"/>
  <c r="I591" i="2" s="1"/>
  <c r="J591" i="2" s="1"/>
  <c r="I592" i="2" s="1"/>
  <c r="J592" i="2" s="1"/>
  <c r="I593" i="2" s="1"/>
  <c r="J593" i="2" s="1"/>
  <c r="I594" i="2" s="1"/>
  <c r="J594" i="2" s="1"/>
  <c r="I595" i="2" s="1"/>
  <c r="J595" i="2" s="1"/>
  <c r="I596" i="2" s="1"/>
  <c r="J596" i="2" s="1"/>
  <c r="I597" i="2" s="1"/>
  <c r="J597" i="2" s="1"/>
  <c r="I598" i="2" s="1"/>
  <c r="J598" i="2" s="1"/>
  <c r="I599" i="2" s="1"/>
  <c r="J599" i="2" s="1"/>
  <c r="I600" i="2" s="1"/>
  <c r="J600" i="2" s="1"/>
  <c r="I601" i="2" s="1"/>
  <c r="J601" i="2" s="1"/>
  <c r="I602" i="2" s="1"/>
  <c r="J602" i="2" s="1"/>
  <c r="I603" i="2" s="1"/>
  <c r="J603" i="2" s="1"/>
  <c r="I604" i="2" s="1"/>
  <c r="J604" i="2" s="1"/>
  <c r="I605" i="2" s="1"/>
  <c r="J605" i="2" s="1"/>
  <c r="I606" i="2" s="1"/>
  <c r="J606" i="2" s="1"/>
  <c r="I607" i="2" s="1"/>
  <c r="J607" i="2" s="1"/>
  <c r="I608" i="2" s="1"/>
  <c r="J608" i="2" s="1"/>
  <c r="I609" i="2" s="1"/>
  <c r="J609" i="2" s="1"/>
  <c r="I610" i="2" s="1"/>
  <c r="J610" i="2" s="1"/>
  <c r="I611" i="2" s="1"/>
  <c r="J611" i="2" s="1"/>
  <c r="I612" i="2" s="1"/>
  <c r="J612" i="2" s="1"/>
  <c r="I613" i="2" s="1"/>
  <c r="J613" i="2" s="1"/>
  <c r="I614" i="2" s="1"/>
  <c r="J614" i="2" s="1"/>
  <c r="I615" i="2" s="1"/>
  <c r="J615" i="2" s="1"/>
  <c r="I616" i="2" s="1"/>
  <c r="J616" i="2" s="1"/>
  <c r="I617" i="2" s="1"/>
  <c r="J617" i="2" s="1"/>
  <c r="I618" i="2" s="1"/>
  <c r="J618" i="2" s="1"/>
  <c r="I619" i="2" s="1"/>
  <c r="J619" i="2" s="1"/>
  <c r="I620" i="2" s="1"/>
  <c r="J620" i="2" s="1"/>
  <c r="I621" i="2" s="1"/>
  <c r="J621" i="2" s="1"/>
  <c r="I622" i="2" s="1"/>
  <c r="J622" i="2" s="1"/>
  <c r="I623" i="2" s="1"/>
  <c r="J623" i="2" s="1"/>
  <c r="I624" i="2" s="1"/>
  <c r="J624" i="2" s="1"/>
  <c r="I625" i="2" s="1"/>
  <c r="J625" i="2" s="1"/>
  <c r="I626" i="2" s="1"/>
  <c r="J626" i="2" s="1"/>
  <c r="I627" i="2" s="1"/>
  <c r="J627" i="2" s="1"/>
  <c r="I628" i="2" s="1"/>
  <c r="J628" i="2" s="1"/>
  <c r="I629" i="2" s="1"/>
  <c r="J629" i="2" s="1"/>
  <c r="I630" i="2" s="1"/>
  <c r="J630" i="2" s="1"/>
  <c r="I631" i="2" s="1"/>
  <c r="J631" i="2" s="1"/>
  <c r="I632" i="2" s="1"/>
  <c r="J632" i="2" s="1"/>
  <c r="I633" i="2" s="1"/>
  <c r="J633" i="2" s="1"/>
  <c r="I634" i="2" s="1"/>
  <c r="J634" i="2" s="1"/>
  <c r="I635" i="2" s="1"/>
  <c r="J635" i="2" s="1"/>
  <c r="I636" i="2" s="1"/>
  <c r="J636" i="2" s="1"/>
  <c r="I637" i="2" s="1"/>
  <c r="J637" i="2" s="1"/>
  <c r="I638" i="2" s="1"/>
  <c r="J638" i="2" s="1"/>
  <c r="I639" i="2" s="1"/>
  <c r="J639" i="2" s="1"/>
  <c r="I640" i="2" s="1"/>
  <c r="J640" i="2" s="1"/>
  <c r="I641" i="2" s="1"/>
  <c r="J641" i="2" s="1"/>
  <c r="I642" i="2" s="1"/>
  <c r="J642" i="2" s="1"/>
  <c r="I643" i="2" s="1"/>
  <c r="J643" i="2" s="1"/>
  <c r="I644" i="2" s="1"/>
  <c r="J644" i="2" s="1"/>
  <c r="I645" i="2" s="1"/>
  <c r="J645" i="2" s="1"/>
  <c r="I646" i="2" s="1"/>
  <c r="J646" i="2" s="1"/>
  <c r="I647" i="2" s="1"/>
  <c r="J647" i="2" s="1"/>
  <c r="I648" i="2" s="1"/>
  <c r="J648" i="2" s="1"/>
  <c r="I649" i="2" s="1"/>
  <c r="J649" i="2" s="1"/>
  <c r="I650" i="2" s="1"/>
  <c r="J650" i="2" s="1"/>
  <c r="I651" i="2" s="1"/>
  <c r="J651" i="2" s="1"/>
  <c r="I652" i="2" s="1"/>
  <c r="J652" i="2" s="1"/>
  <c r="I653" i="2" s="1"/>
  <c r="J653" i="2" s="1"/>
  <c r="I654" i="2" s="1"/>
  <c r="J654" i="2" s="1"/>
  <c r="I655" i="2" s="1"/>
  <c r="J655" i="2" s="1"/>
  <c r="I656" i="2" s="1"/>
  <c r="J656" i="2" s="1"/>
  <c r="I657" i="2" s="1"/>
  <c r="J657" i="2" s="1"/>
  <c r="I658" i="2" s="1"/>
  <c r="J658" i="2" s="1"/>
  <c r="I659" i="2" s="1"/>
  <c r="J659" i="2" s="1"/>
  <c r="I660" i="2" s="1"/>
  <c r="J660" i="2" s="1"/>
  <c r="I661" i="2" s="1"/>
  <c r="J661" i="2" s="1"/>
  <c r="I662" i="2" s="1"/>
  <c r="J662" i="2" s="1"/>
  <c r="I663" i="2" s="1"/>
  <c r="J663" i="2" s="1"/>
  <c r="I664" i="2" s="1"/>
  <c r="J664" i="2" s="1"/>
  <c r="I665" i="2" s="1"/>
  <c r="J665" i="2" s="1"/>
  <c r="I666" i="2" s="1"/>
  <c r="J666" i="2" s="1"/>
  <c r="I667" i="2" s="1"/>
  <c r="J667" i="2" s="1"/>
  <c r="I668" i="2" s="1"/>
  <c r="J668" i="2" s="1"/>
  <c r="I669" i="2" s="1"/>
  <c r="J669" i="2" s="1"/>
  <c r="I670" i="2" s="1"/>
  <c r="J670" i="2" s="1"/>
  <c r="I671" i="2" s="1"/>
  <c r="J671" i="2" s="1"/>
  <c r="I672" i="2" s="1"/>
  <c r="J672" i="2" s="1"/>
  <c r="I673" i="2" s="1"/>
  <c r="J673" i="2" s="1"/>
  <c r="I674" i="2" s="1"/>
  <c r="J674" i="2" s="1"/>
  <c r="I675" i="2" s="1"/>
  <c r="J675" i="2" s="1"/>
  <c r="I676" i="2" s="1"/>
  <c r="J676" i="2" s="1"/>
  <c r="I677" i="2" s="1"/>
  <c r="J677" i="2" s="1"/>
  <c r="I678" i="2" s="1"/>
  <c r="J678" i="2" s="1"/>
  <c r="I679" i="2" s="1"/>
  <c r="J679" i="2" s="1"/>
  <c r="I680" i="2" s="1"/>
  <c r="J680" i="2" s="1"/>
  <c r="I681" i="2" s="1"/>
  <c r="J681" i="2" s="1"/>
  <c r="I682" i="2" s="1"/>
  <c r="J682" i="2" s="1"/>
  <c r="I683" i="2" s="1"/>
  <c r="J683" i="2" s="1"/>
  <c r="I684" i="2" s="1"/>
  <c r="J684" i="2" s="1"/>
  <c r="I685" i="2" s="1"/>
  <c r="J685" i="2" s="1"/>
  <c r="I686" i="2" s="1"/>
  <c r="J686" i="2" s="1"/>
  <c r="I687" i="2" s="1"/>
  <c r="J687" i="2" s="1"/>
  <c r="I688" i="2" s="1"/>
  <c r="J688" i="2" s="1"/>
  <c r="I689" i="2" s="1"/>
  <c r="J689" i="2" s="1"/>
  <c r="I690" i="2" s="1"/>
  <c r="J690" i="2" s="1"/>
  <c r="I691" i="2" s="1"/>
  <c r="J691" i="2" s="1"/>
  <c r="I692" i="2" s="1"/>
  <c r="J692" i="2" s="1"/>
  <c r="I693" i="2" s="1"/>
  <c r="J693" i="2" s="1"/>
  <c r="I694" i="2" s="1"/>
  <c r="J694" i="2" s="1"/>
  <c r="I695" i="2" s="1"/>
  <c r="J695" i="2" s="1"/>
  <c r="I696" i="2" s="1"/>
  <c r="J696" i="2" s="1"/>
  <c r="I697" i="2" s="1"/>
  <c r="J697" i="2" s="1"/>
  <c r="I698" i="2" s="1"/>
  <c r="J698" i="2" s="1"/>
  <c r="I699" i="2" s="1"/>
  <c r="J699" i="2" s="1"/>
  <c r="I700" i="2" s="1"/>
  <c r="J700" i="2" s="1"/>
  <c r="I701" i="2" s="1"/>
  <c r="J701" i="2" s="1"/>
  <c r="I702" i="2" s="1"/>
  <c r="J702" i="2" s="1"/>
  <c r="I703" i="2" s="1"/>
  <c r="J703" i="2" s="1"/>
  <c r="I704" i="2" s="1"/>
  <c r="J704" i="2" s="1"/>
  <c r="I705" i="2" s="1"/>
  <c r="J705" i="2" s="1"/>
  <c r="I706" i="2" s="1"/>
  <c r="J706" i="2" s="1"/>
  <c r="I707" i="2" s="1"/>
  <c r="J707" i="2" s="1"/>
  <c r="I708" i="2" s="1"/>
  <c r="J708" i="2" s="1"/>
  <c r="I709" i="2" s="1"/>
  <c r="J709" i="2" s="1"/>
  <c r="I710" i="2" s="1"/>
  <c r="J710" i="2" s="1"/>
  <c r="I711" i="2" s="1"/>
  <c r="J711" i="2" s="1"/>
  <c r="I712" i="2" s="1"/>
  <c r="J712" i="2" s="1"/>
  <c r="I713" i="2" s="1"/>
  <c r="J713" i="2" s="1"/>
  <c r="I714" i="2" s="1"/>
  <c r="J714" i="2" s="1"/>
  <c r="I715" i="2" s="1"/>
  <c r="J715" i="2" s="1"/>
  <c r="I716" i="2" s="1"/>
  <c r="J716" i="2" s="1"/>
  <c r="I717" i="2" s="1"/>
  <c r="J717" i="2" s="1"/>
  <c r="I718" i="2" s="1"/>
  <c r="J718" i="2" s="1"/>
  <c r="I719" i="2" s="1"/>
  <c r="J719" i="2" s="1"/>
  <c r="I720" i="2" s="1"/>
  <c r="J720" i="2" s="1"/>
  <c r="I721" i="2" s="1"/>
  <c r="J721" i="2" s="1"/>
  <c r="I722" i="2" s="1"/>
  <c r="J722" i="2" s="1"/>
  <c r="I723" i="2" s="1"/>
  <c r="J723" i="2" s="1"/>
  <c r="I724" i="2" s="1"/>
  <c r="J724" i="2" s="1"/>
  <c r="I725" i="2" s="1"/>
  <c r="J725" i="2" s="1"/>
  <c r="I726" i="2" s="1"/>
  <c r="J726" i="2" s="1"/>
  <c r="I727" i="2" s="1"/>
  <c r="J727" i="2" s="1"/>
  <c r="I728" i="2" s="1"/>
  <c r="J728" i="2" s="1"/>
  <c r="I729" i="2" s="1"/>
  <c r="J729" i="2" s="1"/>
  <c r="I730" i="2" s="1"/>
  <c r="J730" i="2" s="1"/>
  <c r="I731" i="2" s="1"/>
  <c r="J731" i="2" s="1"/>
  <c r="I732" i="2" s="1"/>
  <c r="J732" i="2" s="1"/>
  <c r="I733" i="2" s="1"/>
  <c r="J733" i="2" s="1"/>
  <c r="I734" i="2" s="1"/>
  <c r="J734" i="2" s="1"/>
  <c r="I735" i="2" s="1"/>
  <c r="J735" i="2" s="1"/>
  <c r="I736" i="2" s="1"/>
  <c r="J736" i="2" s="1"/>
  <c r="I737" i="2" s="1"/>
  <c r="J737" i="2" s="1"/>
  <c r="I738" i="2" s="1"/>
  <c r="J738" i="2" s="1"/>
  <c r="I739" i="2" s="1"/>
  <c r="J739" i="2" s="1"/>
  <c r="I740" i="2" s="1"/>
  <c r="J740" i="2" s="1"/>
  <c r="I741" i="2" s="1"/>
  <c r="J741" i="2" s="1"/>
  <c r="I742" i="2" s="1"/>
  <c r="J742" i="2" s="1"/>
  <c r="I743" i="2" s="1"/>
  <c r="J743" i="2" s="1"/>
  <c r="I744" i="2" s="1"/>
  <c r="J744" i="2" s="1"/>
  <c r="I745" i="2" s="1"/>
  <c r="J745" i="2" s="1"/>
  <c r="I746" i="2" s="1"/>
  <c r="J746" i="2" s="1"/>
  <c r="I747" i="2" s="1"/>
  <c r="J747" i="2" s="1"/>
  <c r="I748" i="2" s="1"/>
  <c r="J748" i="2" s="1"/>
  <c r="I749" i="2" s="1"/>
  <c r="J749" i="2" s="1"/>
  <c r="I750" i="2" s="1"/>
  <c r="J750" i="2" s="1"/>
  <c r="I751" i="2" s="1"/>
  <c r="J751" i="2" s="1"/>
  <c r="I752" i="2" s="1"/>
  <c r="J752" i="2" s="1"/>
  <c r="I753" i="2" s="1"/>
  <c r="J753" i="2" s="1"/>
  <c r="I754" i="2" s="1"/>
  <c r="J754" i="2" s="1"/>
  <c r="I755" i="2" s="1"/>
  <c r="J755" i="2" s="1"/>
  <c r="I756" i="2" s="1"/>
  <c r="J756" i="2" s="1"/>
  <c r="I757" i="2" s="1"/>
  <c r="J757" i="2" s="1"/>
  <c r="I758" i="2" s="1"/>
  <c r="J758" i="2" s="1"/>
  <c r="I759" i="2" s="1"/>
  <c r="J759" i="2" s="1"/>
  <c r="I760" i="2" s="1"/>
  <c r="J760" i="2" s="1"/>
  <c r="I761" i="2" s="1"/>
  <c r="J761" i="2" s="1"/>
  <c r="I762" i="2" s="1"/>
  <c r="J762" i="2" s="1"/>
  <c r="I763" i="2" s="1"/>
  <c r="J763" i="2" s="1"/>
  <c r="I764" i="2" s="1"/>
  <c r="J764" i="2" s="1"/>
  <c r="I765" i="2" s="1"/>
  <c r="J765" i="2" s="1"/>
  <c r="I766" i="2" s="1"/>
  <c r="J766" i="2" s="1"/>
  <c r="I767" i="2" s="1"/>
  <c r="J767" i="2" s="1"/>
  <c r="I768" i="2" s="1"/>
  <c r="J768" i="2" s="1"/>
  <c r="I769" i="2" s="1"/>
  <c r="J769" i="2" s="1"/>
  <c r="I770" i="2" s="1"/>
  <c r="J770" i="2" s="1"/>
  <c r="I771" i="2" s="1"/>
  <c r="J771" i="2" s="1"/>
  <c r="I772" i="2" s="1"/>
  <c r="J772" i="2" s="1"/>
  <c r="I773" i="2" s="1"/>
  <c r="J773" i="2" s="1"/>
  <c r="I774" i="2" s="1"/>
  <c r="J774" i="2" s="1"/>
  <c r="I775" i="2" s="1"/>
  <c r="J775" i="2" s="1"/>
  <c r="I776" i="2" s="1"/>
  <c r="J776" i="2" s="1"/>
  <c r="I777" i="2" s="1"/>
  <c r="J777" i="2" s="1"/>
  <c r="I778" i="2" s="1"/>
  <c r="J778" i="2" s="1"/>
  <c r="I779" i="2" s="1"/>
  <c r="J779" i="2" s="1"/>
  <c r="I780" i="2" s="1"/>
  <c r="J780" i="2" s="1"/>
  <c r="I781" i="2" s="1"/>
  <c r="J781" i="2" s="1"/>
  <c r="I782" i="2" s="1"/>
  <c r="J782" i="2" s="1"/>
  <c r="I783" i="2" s="1"/>
  <c r="J783" i="2" s="1"/>
  <c r="I784" i="2" s="1"/>
  <c r="J784" i="2" s="1"/>
  <c r="I785" i="2" s="1"/>
  <c r="J785" i="2" s="1"/>
  <c r="I786" i="2" s="1"/>
  <c r="J786" i="2" s="1"/>
  <c r="I787" i="2" s="1"/>
  <c r="J787" i="2" s="1"/>
  <c r="I788" i="2" s="1"/>
  <c r="J788" i="2" s="1"/>
  <c r="I789" i="2" s="1"/>
  <c r="J789" i="2" s="1"/>
  <c r="I790" i="2" s="1"/>
  <c r="J790" i="2" s="1"/>
  <c r="I791" i="2" s="1"/>
  <c r="J791" i="2" s="1"/>
  <c r="I792" i="2" s="1"/>
  <c r="J792" i="2" s="1"/>
  <c r="I793" i="2" s="1"/>
  <c r="J793" i="2" s="1"/>
  <c r="I794" i="2" s="1"/>
  <c r="J794" i="2" s="1"/>
  <c r="I795" i="2" s="1"/>
  <c r="J795" i="2" s="1"/>
  <c r="I796" i="2" s="1"/>
  <c r="J796" i="2" s="1"/>
  <c r="I797" i="2" s="1"/>
  <c r="J797" i="2" s="1"/>
  <c r="I798" i="2" s="1"/>
  <c r="J798" i="2" s="1"/>
  <c r="I799" i="2" s="1"/>
  <c r="J799" i="2" s="1"/>
  <c r="I800" i="2" s="1"/>
  <c r="J800" i="2" s="1"/>
  <c r="I801" i="2" s="1"/>
  <c r="J801" i="2" s="1"/>
  <c r="I802" i="2" s="1"/>
  <c r="J802" i="2" s="1"/>
  <c r="I803" i="2" s="1"/>
  <c r="J803" i="2" s="1"/>
  <c r="I804" i="2" s="1"/>
  <c r="J804" i="2" s="1"/>
  <c r="I805" i="2" s="1"/>
  <c r="J805" i="2" s="1"/>
  <c r="I806" i="2" s="1"/>
  <c r="J806" i="2" s="1"/>
  <c r="I807" i="2" s="1"/>
  <c r="J807" i="2" s="1"/>
  <c r="I808" i="2" s="1"/>
  <c r="J808" i="2" s="1"/>
  <c r="I809" i="2" s="1"/>
  <c r="J809" i="2" s="1"/>
  <c r="I810" i="2" s="1"/>
  <c r="J810" i="2" s="1"/>
  <c r="I811" i="2" s="1"/>
  <c r="J811" i="2" s="1"/>
  <c r="I812" i="2" s="1"/>
  <c r="J812" i="2" s="1"/>
  <c r="I813" i="2" s="1"/>
  <c r="J813" i="2" s="1"/>
  <c r="I814" i="2" s="1"/>
  <c r="J814" i="2" s="1"/>
  <c r="I815" i="2" s="1"/>
  <c r="J815" i="2" s="1"/>
  <c r="I816" i="2" s="1"/>
  <c r="J816" i="2" s="1"/>
  <c r="I817" i="2" s="1"/>
  <c r="J817" i="2" s="1"/>
  <c r="I818" i="2" s="1"/>
  <c r="J818" i="2" s="1"/>
  <c r="I819" i="2" s="1"/>
  <c r="J819" i="2" s="1"/>
  <c r="I820" i="2" s="1"/>
  <c r="J820" i="2" s="1"/>
  <c r="I821" i="2" s="1"/>
  <c r="J821" i="2" s="1"/>
  <c r="I822" i="2" s="1"/>
  <c r="J822" i="2" s="1"/>
  <c r="I823" i="2" s="1"/>
  <c r="J823" i="2" s="1"/>
  <c r="I824" i="2" s="1"/>
  <c r="J824" i="2" s="1"/>
  <c r="I825" i="2" s="1"/>
  <c r="J825" i="2" s="1"/>
  <c r="I826" i="2" s="1"/>
  <c r="J826" i="2" s="1"/>
  <c r="I827" i="2" s="1"/>
  <c r="J827" i="2" s="1"/>
  <c r="I828" i="2" s="1"/>
  <c r="J828" i="2" s="1"/>
  <c r="I829" i="2" s="1"/>
  <c r="J829" i="2" s="1"/>
  <c r="I830" i="2" s="1"/>
  <c r="J830" i="2" s="1"/>
  <c r="I831" i="2" s="1"/>
  <c r="J831" i="2" s="1"/>
  <c r="I832" i="2" s="1"/>
  <c r="J832" i="2" s="1"/>
  <c r="I833" i="2" s="1"/>
  <c r="J833" i="2" s="1"/>
  <c r="I834" i="2" s="1"/>
  <c r="J834" i="2" s="1"/>
  <c r="I835" i="2" s="1"/>
  <c r="J835" i="2" s="1"/>
  <c r="I836" i="2" s="1"/>
  <c r="J836" i="2" s="1"/>
  <c r="I837" i="2" s="1"/>
  <c r="J837" i="2" s="1"/>
  <c r="I838" i="2" s="1"/>
  <c r="J838" i="2" s="1"/>
  <c r="I839" i="2" s="1"/>
  <c r="J839" i="2" s="1"/>
  <c r="I840" i="2" s="1"/>
  <c r="J840" i="2" s="1"/>
  <c r="I841" i="2" s="1"/>
  <c r="J841" i="2" s="1"/>
  <c r="I842" i="2" s="1"/>
  <c r="J842" i="2" s="1"/>
  <c r="I843" i="2" s="1"/>
  <c r="J843" i="2" s="1"/>
  <c r="I844" i="2" s="1"/>
  <c r="J844" i="2" s="1"/>
  <c r="I845" i="2" s="1"/>
  <c r="J845" i="2" s="1"/>
  <c r="I846" i="2" s="1"/>
  <c r="J846" i="2" s="1"/>
  <c r="I847" i="2" s="1"/>
  <c r="J847" i="2" s="1"/>
  <c r="I848" i="2" s="1"/>
  <c r="J848" i="2" s="1"/>
  <c r="I849" i="2" s="1"/>
  <c r="J849" i="2" s="1"/>
  <c r="I850" i="2" s="1"/>
  <c r="J850" i="2" s="1"/>
  <c r="I851" i="2" s="1"/>
  <c r="J851" i="2" s="1"/>
  <c r="I852" i="2" s="1"/>
  <c r="J852" i="2" s="1"/>
  <c r="I853" i="2" s="1"/>
  <c r="J853" i="2" s="1"/>
  <c r="I854" i="2" s="1"/>
  <c r="J854" i="2" s="1"/>
  <c r="I855" i="2" s="1"/>
  <c r="J855" i="2" s="1"/>
  <c r="I856" i="2" s="1"/>
  <c r="J856" i="2" s="1"/>
  <c r="I857" i="2" s="1"/>
  <c r="J857" i="2" s="1"/>
  <c r="I858" i="2" s="1"/>
  <c r="J858" i="2" s="1"/>
  <c r="I859" i="2" s="1"/>
  <c r="J859" i="2" s="1"/>
  <c r="I860" i="2" s="1"/>
  <c r="J860" i="2" s="1"/>
  <c r="I861" i="2" s="1"/>
  <c r="J861" i="2" s="1"/>
  <c r="I862" i="2" s="1"/>
  <c r="J862" i="2" s="1"/>
  <c r="I863" i="2" s="1"/>
  <c r="J863" i="2" s="1"/>
  <c r="I864" i="2" s="1"/>
  <c r="J864" i="2" s="1"/>
  <c r="I865" i="2" s="1"/>
  <c r="J865" i="2" s="1"/>
  <c r="I866" i="2" s="1"/>
  <c r="J866" i="2" s="1"/>
  <c r="I867" i="2" s="1"/>
  <c r="J867" i="2" s="1"/>
  <c r="I868" i="2" s="1"/>
  <c r="J868" i="2" s="1"/>
  <c r="I869" i="2" s="1"/>
  <c r="J869" i="2" s="1"/>
  <c r="I870" i="2" s="1"/>
  <c r="J870" i="2" s="1"/>
  <c r="I871" i="2" s="1"/>
  <c r="J871" i="2" s="1"/>
  <c r="I872" i="2" s="1"/>
  <c r="J872" i="2" s="1"/>
  <c r="I873" i="2" s="1"/>
  <c r="J873" i="2" s="1"/>
  <c r="I874" i="2" s="1"/>
  <c r="J874" i="2" s="1"/>
  <c r="I875" i="2" s="1"/>
  <c r="J875" i="2" s="1"/>
  <c r="I876" i="2" s="1"/>
  <c r="J876" i="2" s="1"/>
  <c r="I877" i="2" s="1"/>
  <c r="J877" i="2" s="1"/>
  <c r="I878" i="2" s="1"/>
  <c r="J878" i="2" s="1"/>
  <c r="I879" i="2" s="1"/>
  <c r="J879" i="2" s="1"/>
  <c r="I880" i="2" s="1"/>
  <c r="J880" i="2" s="1"/>
  <c r="I881" i="2" s="1"/>
  <c r="J881" i="2" s="1"/>
  <c r="I882" i="2" s="1"/>
  <c r="J882" i="2" s="1"/>
  <c r="I883" i="2" s="1"/>
  <c r="J883" i="2" s="1"/>
  <c r="I884" i="2" s="1"/>
  <c r="J884" i="2" s="1"/>
  <c r="I885" i="2" s="1"/>
  <c r="J885" i="2" s="1"/>
  <c r="I886" i="2" s="1"/>
  <c r="J886" i="2" s="1"/>
  <c r="I887" i="2" s="1"/>
  <c r="J887" i="2" s="1"/>
  <c r="I888" i="2" s="1"/>
  <c r="J888" i="2" s="1"/>
  <c r="I889" i="2" s="1"/>
  <c r="J889" i="2" s="1"/>
  <c r="I890" i="2" s="1"/>
  <c r="J890" i="2" s="1"/>
  <c r="I891" i="2" s="1"/>
  <c r="J891" i="2" s="1"/>
  <c r="I892" i="2" s="1"/>
  <c r="J892" i="2" s="1"/>
  <c r="I893" i="2" s="1"/>
  <c r="J893" i="2" s="1"/>
  <c r="I894" i="2" s="1"/>
  <c r="J894" i="2" s="1"/>
  <c r="I895" i="2" s="1"/>
  <c r="J895" i="2" s="1"/>
  <c r="I896" i="2" s="1"/>
  <c r="J896" i="2" s="1"/>
  <c r="I897" i="2" s="1"/>
  <c r="J897" i="2" s="1"/>
  <c r="I898" i="2" s="1"/>
  <c r="J898" i="2" s="1"/>
  <c r="I899" i="2" s="1"/>
  <c r="J899" i="2" s="1"/>
  <c r="I900" i="2" s="1"/>
  <c r="J900" i="2" s="1"/>
  <c r="I901" i="2" s="1"/>
  <c r="J901" i="2" s="1"/>
  <c r="I902" i="2" s="1"/>
  <c r="J902" i="2" s="1"/>
  <c r="I903" i="2" s="1"/>
  <c r="J903" i="2" s="1"/>
  <c r="I904" i="2" s="1"/>
  <c r="J904" i="2" s="1"/>
  <c r="I905" i="2" s="1"/>
  <c r="J905" i="2" s="1"/>
  <c r="I906" i="2" s="1"/>
  <c r="J906" i="2" s="1"/>
  <c r="I907" i="2" s="1"/>
  <c r="J907" i="2" s="1"/>
  <c r="I908" i="2" s="1"/>
  <c r="J908" i="2" s="1"/>
  <c r="I909" i="2" s="1"/>
  <c r="J909" i="2" s="1"/>
  <c r="I910" i="2" s="1"/>
  <c r="J910" i="2" s="1"/>
  <c r="I911" i="2" s="1"/>
  <c r="J911" i="2" s="1"/>
  <c r="I912" i="2" s="1"/>
  <c r="J912" i="2" s="1"/>
  <c r="I913" i="2" s="1"/>
  <c r="J913" i="2" s="1"/>
  <c r="I914" i="2" s="1"/>
  <c r="J914" i="2" s="1"/>
  <c r="I915" i="2" s="1"/>
  <c r="J915" i="2" s="1"/>
  <c r="I916" i="2" s="1"/>
  <c r="J916" i="2" s="1"/>
  <c r="I917" i="2" s="1"/>
  <c r="J917" i="2" s="1"/>
  <c r="I918" i="2" s="1"/>
  <c r="J918" i="2" s="1"/>
  <c r="I919" i="2" s="1"/>
  <c r="J919" i="2" s="1"/>
  <c r="I920" i="2" s="1"/>
  <c r="J920" i="2" s="1"/>
  <c r="I921" i="2" s="1"/>
  <c r="J921" i="2" s="1"/>
  <c r="I922" i="2" s="1"/>
  <c r="J922" i="2" s="1"/>
  <c r="I923" i="2" s="1"/>
  <c r="J923" i="2" s="1"/>
  <c r="I924" i="2" s="1"/>
  <c r="J924" i="2" s="1"/>
  <c r="I925" i="2" s="1"/>
  <c r="J925" i="2" s="1"/>
  <c r="I926" i="2" s="1"/>
  <c r="J926" i="2" s="1"/>
  <c r="I927" i="2" s="1"/>
  <c r="J927" i="2" s="1"/>
  <c r="I928" i="2" s="1"/>
  <c r="J928" i="2" s="1"/>
  <c r="I929" i="2" s="1"/>
  <c r="J929" i="2" s="1"/>
  <c r="I930" i="2" s="1"/>
  <c r="J930" i="2" s="1"/>
  <c r="I931" i="2" s="1"/>
  <c r="J931" i="2" s="1"/>
  <c r="I932" i="2" s="1"/>
  <c r="J932" i="2" s="1"/>
  <c r="I933" i="2" s="1"/>
  <c r="J933" i="2" s="1"/>
  <c r="I934" i="2" s="1"/>
  <c r="J934" i="2" s="1"/>
  <c r="I935" i="2" s="1"/>
  <c r="J935" i="2" s="1"/>
  <c r="I936" i="2" s="1"/>
  <c r="J936" i="2" s="1"/>
  <c r="I937" i="2" s="1"/>
  <c r="J937" i="2" s="1"/>
  <c r="I938" i="2" s="1"/>
  <c r="J938" i="2" s="1"/>
  <c r="I939" i="2" s="1"/>
  <c r="J939" i="2" s="1"/>
  <c r="I940" i="2" s="1"/>
  <c r="J940" i="2" s="1"/>
  <c r="I941" i="2" s="1"/>
  <c r="J941" i="2" s="1"/>
  <c r="I942" i="2" s="1"/>
  <c r="J942" i="2" s="1"/>
  <c r="I943" i="2" s="1"/>
  <c r="J943" i="2" s="1"/>
  <c r="I944" i="2" s="1"/>
  <c r="J944" i="2" s="1"/>
  <c r="I945" i="2" s="1"/>
  <c r="J945" i="2" s="1"/>
  <c r="I946" i="2" s="1"/>
  <c r="J946" i="2" s="1"/>
  <c r="I947" i="2" s="1"/>
  <c r="J947" i="2" s="1"/>
  <c r="I948" i="2" s="1"/>
  <c r="J948" i="2" s="1"/>
  <c r="I949" i="2" s="1"/>
  <c r="J949" i="2" s="1"/>
  <c r="I950" i="2" s="1"/>
  <c r="J950" i="2" s="1"/>
  <c r="I951" i="2" s="1"/>
  <c r="J951" i="2" s="1"/>
  <c r="I952" i="2" s="1"/>
  <c r="J952" i="2" s="1"/>
  <c r="I953" i="2" s="1"/>
  <c r="J953" i="2" s="1"/>
  <c r="I954" i="2" s="1"/>
  <c r="J954" i="2" s="1"/>
  <c r="I955" i="2" s="1"/>
  <c r="J955" i="2" s="1"/>
  <c r="I956" i="2" s="1"/>
  <c r="J956" i="2" s="1"/>
  <c r="I957" i="2" s="1"/>
  <c r="J957" i="2" s="1"/>
  <c r="I958" i="2" s="1"/>
  <c r="J958" i="2" s="1"/>
  <c r="I959" i="2" s="1"/>
  <c r="J959" i="2" s="1"/>
  <c r="I960" i="2" s="1"/>
  <c r="J960" i="2" s="1"/>
  <c r="I961" i="2" s="1"/>
  <c r="J961" i="2" s="1"/>
  <c r="I962" i="2" s="1"/>
  <c r="J962" i="2" s="1"/>
  <c r="I963" i="2" s="1"/>
  <c r="J963" i="2" s="1"/>
  <c r="I964" i="2" s="1"/>
  <c r="J964" i="2" s="1"/>
  <c r="I965" i="2" s="1"/>
  <c r="J965" i="2" s="1"/>
  <c r="I966" i="2" s="1"/>
  <c r="J966" i="2" s="1"/>
  <c r="I967" i="2" s="1"/>
  <c r="J967" i="2" s="1"/>
  <c r="I968" i="2" s="1"/>
  <c r="J968" i="2" s="1"/>
  <c r="I969" i="2" s="1"/>
  <c r="J969" i="2" s="1"/>
  <c r="I970" i="2" s="1"/>
  <c r="J970" i="2" s="1"/>
  <c r="I971" i="2" s="1"/>
  <c r="J971" i="2" s="1"/>
  <c r="I972" i="2" s="1"/>
  <c r="J972" i="2" s="1"/>
  <c r="I973" i="2" s="1"/>
  <c r="J973" i="2" s="1"/>
  <c r="I974" i="2" s="1"/>
  <c r="J974" i="2" s="1"/>
  <c r="I975" i="2" s="1"/>
  <c r="J975" i="2" s="1"/>
  <c r="I976" i="2" s="1"/>
  <c r="J976" i="2" s="1"/>
  <c r="I977" i="2" s="1"/>
  <c r="J977" i="2" s="1"/>
  <c r="I978" i="2" s="1"/>
  <c r="J978" i="2" s="1"/>
  <c r="I979" i="2" s="1"/>
  <c r="J979" i="2" s="1"/>
  <c r="I980" i="2" s="1"/>
  <c r="J980" i="2" s="1"/>
  <c r="I981" i="2" s="1"/>
  <c r="J981" i="2" s="1"/>
  <c r="I982" i="2" s="1"/>
  <c r="J982" i="2" s="1"/>
  <c r="I983" i="2" s="1"/>
  <c r="J983" i="2" s="1"/>
  <c r="I984" i="2" s="1"/>
  <c r="J984" i="2" s="1"/>
  <c r="I985" i="2" s="1"/>
  <c r="J985" i="2" s="1"/>
  <c r="I986" i="2" s="1"/>
  <c r="J986" i="2" s="1"/>
  <c r="I987" i="2" s="1"/>
  <c r="J987" i="2" s="1"/>
  <c r="I988" i="2" s="1"/>
  <c r="J988" i="2" s="1"/>
  <c r="I989" i="2" s="1"/>
  <c r="J989" i="2" s="1"/>
  <c r="I990" i="2" s="1"/>
  <c r="J990" i="2" s="1"/>
  <c r="I991" i="2" s="1"/>
  <c r="J991" i="2" s="1"/>
  <c r="I992" i="2" s="1"/>
  <c r="J992" i="2" s="1"/>
  <c r="I993" i="2" s="1"/>
  <c r="J993" i="2" s="1"/>
  <c r="I994" i="2" s="1"/>
  <c r="J994" i="2" s="1"/>
  <c r="I995" i="2" s="1"/>
  <c r="J995" i="2" s="1"/>
  <c r="I996" i="2" s="1"/>
  <c r="J996" i="2" s="1"/>
  <c r="I997" i="2" s="1"/>
  <c r="J997" i="2" s="1"/>
  <c r="I998" i="2" s="1"/>
  <c r="J998" i="2" s="1"/>
  <c r="I999" i="2" s="1"/>
  <c r="J999" i="2" s="1"/>
  <c r="I1000" i="2" s="1"/>
  <c r="J1000" i="2" s="1"/>
  <c r="I1001" i="2" s="1"/>
  <c r="J1001" i="2" s="1"/>
  <c r="I1002" i="2" s="1"/>
  <c r="J1002" i="2" s="1"/>
  <c r="I1003" i="2" s="1"/>
  <c r="J1003" i="2" s="1"/>
  <c r="I1004" i="2" s="1"/>
  <c r="J1004" i="2" s="1"/>
  <c r="I1005" i="2" s="1"/>
  <c r="J1005" i="2" s="1"/>
  <c r="I1006" i="2" s="1"/>
  <c r="J1006" i="2" s="1"/>
  <c r="I1007" i="2" s="1"/>
  <c r="J1007" i="2" s="1"/>
  <c r="I1008" i="2" s="1"/>
  <c r="J1008" i="2" s="1"/>
  <c r="I1009" i="2" s="1"/>
  <c r="J1009" i="2" s="1"/>
  <c r="I1010" i="2" s="1"/>
  <c r="J1010" i="2" s="1"/>
  <c r="I1011" i="2" s="1"/>
  <c r="J1011" i="2" s="1"/>
  <c r="I1012" i="2" s="1"/>
  <c r="J1012" i="2" s="1"/>
  <c r="I1013" i="2" s="1"/>
  <c r="J1013" i="2" s="1"/>
  <c r="I1014" i="2" s="1"/>
  <c r="J1014" i="2" s="1"/>
  <c r="I1015" i="2" s="1"/>
  <c r="J1015" i="2" s="1"/>
  <c r="I1016" i="2" s="1"/>
  <c r="J1016" i="2" s="1"/>
  <c r="I1017" i="2" s="1"/>
  <c r="J1017" i="2" s="1"/>
  <c r="I1018" i="2" s="1"/>
  <c r="J1018" i="2" s="1"/>
  <c r="I1019" i="2" s="1"/>
  <c r="J1019" i="2" s="1"/>
  <c r="I1020" i="2" s="1"/>
  <c r="J1020" i="2" s="1"/>
  <c r="I1021" i="2" s="1"/>
  <c r="J1021" i="2" s="1"/>
  <c r="I1022" i="2" s="1"/>
  <c r="J1022" i="2" s="1"/>
  <c r="I1023" i="2" s="1"/>
  <c r="J1023" i="2" s="1"/>
  <c r="I1024" i="2" s="1"/>
  <c r="J1024" i="2" s="1"/>
  <c r="I1025" i="2" s="1"/>
  <c r="J1025" i="2" s="1"/>
  <c r="I1026" i="2" s="1"/>
  <c r="J1026" i="2" s="1"/>
  <c r="I1027" i="2" s="1"/>
  <c r="J1027" i="2" s="1"/>
  <c r="I1028" i="2" s="1"/>
  <c r="J1028" i="2" s="1"/>
  <c r="I1029" i="2" s="1"/>
  <c r="J1029" i="2" s="1"/>
  <c r="I1030" i="2" s="1"/>
  <c r="J1030" i="2" s="1"/>
  <c r="I1031" i="2" s="1"/>
  <c r="J1031" i="2" s="1"/>
  <c r="I1032" i="2" s="1"/>
  <c r="J1032" i="2" s="1"/>
  <c r="I1033" i="2" s="1"/>
  <c r="J1033" i="2" s="1"/>
  <c r="I1034" i="2" s="1"/>
  <c r="J1034" i="2" s="1"/>
  <c r="I1035" i="2" s="1"/>
  <c r="J1035" i="2" s="1"/>
  <c r="I1036" i="2" s="1"/>
  <c r="J1036" i="2" s="1"/>
  <c r="I1037" i="2" s="1"/>
  <c r="J1037" i="2" s="1"/>
  <c r="I1038" i="2" s="1"/>
  <c r="J1038" i="2" s="1"/>
  <c r="I1039" i="2" s="1"/>
  <c r="J1039" i="2" s="1"/>
  <c r="I1040" i="2" s="1"/>
  <c r="J1040" i="2" s="1"/>
  <c r="I1041" i="2" s="1"/>
  <c r="J1041" i="2" s="1"/>
  <c r="I1042" i="2" s="1"/>
  <c r="J1042" i="2" s="1"/>
  <c r="I1043" i="2" s="1"/>
  <c r="J1043" i="2" s="1"/>
  <c r="I1044" i="2" s="1"/>
  <c r="J1044" i="2" s="1"/>
  <c r="I1045" i="2" s="1"/>
  <c r="J1045" i="2" s="1"/>
  <c r="I1046" i="2" s="1"/>
  <c r="J1046" i="2" s="1"/>
  <c r="I1047" i="2" s="1"/>
  <c r="J1047" i="2" s="1"/>
  <c r="I1048" i="2" s="1"/>
  <c r="J1048" i="2" s="1"/>
  <c r="I1049" i="2" s="1"/>
  <c r="J1049" i="2" s="1"/>
  <c r="I1050" i="2" s="1"/>
  <c r="J1050" i="2" s="1"/>
  <c r="I1051" i="2" s="1"/>
  <c r="J1051" i="2" s="1"/>
  <c r="I1052" i="2" s="1"/>
  <c r="J1052" i="2" s="1"/>
  <c r="I1053" i="2" s="1"/>
  <c r="J1053" i="2" s="1"/>
  <c r="I1054" i="2" s="1"/>
  <c r="J1054" i="2" s="1"/>
  <c r="I1055" i="2" s="1"/>
  <c r="J1055" i="2" s="1"/>
  <c r="I1056" i="2" s="1"/>
  <c r="J1056" i="2" s="1"/>
  <c r="I1057" i="2" s="1"/>
  <c r="J1057" i="2" s="1"/>
  <c r="I1058" i="2" s="1"/>
  <c r="J1058" i="2" s="1"/>
  <c r="I1059" i="2" s="1"/>
  <c r="J1059" i="2" s="1"/>
  <c r="I1060" i="2" s="1"/>
  <c r="J1060" i="2" s="1"/>
  <c r="I1061" i="2" s="1"/>
  <c r="J1061" i="2" s="1"/>
  <c r="I1062" i="2" s="1"/>
  <c r="J1062" i="2" s="1"/>
  <c r="I1063" i="2" s="1"/>
  <c r="J1063" i="2" s="1"/>
  <c r="I1064" i="2" s="1"/>
  <c r="J1064" i="2" s="1"/>
  <c r="I1065" i="2" s="1"/>
  <c r="J1065" i="2" s="1"/>
  <c r="I1066" i="2" s="1"/>
  <c r="J1066" i="2" s="1"/>
  <c r="I1067" i="2" s="1"/>
  <c r="J1067" i="2" s="1"/>
  <c r="I1068" i="2" s="1"/>
  <c r="J1068" i="2" s="1"/>
  <c r="I1069" i="2" s="1"/>
  <c r="J1069" i="2" s="1"/>
  <c r="I1070" i="2" s="1"/>
  <c r="J1070" i="2" s="1"/>
  <c r="I1071" i="2" s="1"/>
  <c r="J1071" i="2" s="1"/>
  <c r="I1072" i="2" s="1"/>
  <c r="J1072" i="2" s="1"/>
  <c r="I1073" i="2" s="1"/>
  <c r="J1073" i="2" s="1"/>
  <c r="I1074" i="2" s="1"/>
  <c r="J1074" i="2" s="1"/>
  <c r="I1075" i="2" s="1"/>
  <c r="J1075" i="2" s="1"/>
  <c r="I1076" i="2" s="1"/>
  <c r="J1076" i="2" s="1"/>
  <c r="I1077" i="2" s="1"/>
  <c r="J1077" i="2" s="1"/>
  <c r="I1078" i="2" s="1"/>
  <c r="J1078" i="2" s="1"/>
  <c r="I1079" i="2" s="1"/>
  <c r="J1079" i="2" s="1"/>
  <c r="I1080" i="2" s="1"/>
  <c r="J1080" i="2" s="1"/>
  <c r="I1081" i="2" s="1"/>
  <c r="J1081" i="2" s="1"/>
  <c r="I1082" i="2" s="1"/>
  <c r="J1082" i="2" s="1"/>
  <c r="I1083" i="2" s="1"/>
  <c r="J1083" i="2" s="1"/>
  <c r="I1084" i="2" s="1"/>
  <c r="J1084" i="2" s="1"/>
  <c r="I1085" i="2" s="1"/>
  <c r="J1085" i="2" s="1"/>
  <c r="I1086" i="2" s="1"/>
  <c r="J1086" i="2" s="1"/>
  <c r="I1087" i="2" s="1"/>
  <c r="J1087" i="2" s="1"/>
  <c r="I1088" i="2" s="1"/>
  <c r="J1088" i="2" s="1"/>
  <c r="I1089" i="2" s="1"/>
  <c r="J1089" i="2" s="1"/>
  <c r="I1090" i="2" s="1"/>
  <c r="J1090" i="2" s="1"/>
  <c r="I1091" i="2" s="1"/>
  <c r="J1091" i="2" s="1"/>
  <c r="I1092" i="2" s="1"/>
  <c r="J1092" i="2" s="1"/>
  <c r="I1093" i="2" s="1"/>
  <c r="J1093" i="2" s="1"/>
  <c r="I1094" i="2" s="1"/>
  <c r="J1094" i="2" s="1"/>
  <c r="I1095" i="2" s="1"/>
  <c r="J1095" i="2" s="1"/>
  <c r="I1096" i="2" s="1"/>
  <c r="J1096" i="2" s="1"/>
  <c r="I1097" i="2" s="1"/>
  <c r="J1097" i="2" s="1"/>
  <c r="I1098" i="2" s="1"/>
  <c r="J1098" i="2" s="1"/>
  <c r="I1099" i="2" s="1"/>
  <c r="J1099" i="2" s="1"/>
  <c r="I1100" i="2" s="1"/>
  <c r="J1100" i="2" s="1"/>
  <c r="I1101" i="2" s="1"/>
  <c r="J1101" i="2" s="1"/>
  <c r="I1102" i="2" s="1"/>
  <c r="J1102" i="2" s="1"/>
  <c r="I1103" i="2" s="1"/>
  <c r="J1103" i="2" s="1"/>
  <c r="I1104" i="2" s="1"/>
  <c r="J1104" i="2" s="1"/>
  <c r="I1105" i="2" s="1"/>
  <c r="J1105" i="2" s="1"/>
  <c r="I1106" i="2" s="1"/>
  <c r="J1106" i="2" s="1"/>
  <c r="I1107" i="2" s="1"/>
  <c r="J1107" i="2" s="1"/>
  <c r="I1108" i="2" s="1"/>
  <c r="J1108" i="2" s="1"/>
  <c r="I1109" i="2" s="1"/>
  <c r="J1109" i="2" s="1"/>
  <c r="I1110" i="2" s="1"/>
  <c r="J1110" i="2" s="1"/>
  <c r="I1111" i="2" s="1"/>
  <c r="J1111" i="2" s="1"/>
  <c r="I1112" i="2" s="1"/>
  <c r="J1112" i="2" s="1"/>
  <c r="I1113" i="2" s="1"/>
  <c r="J1113" i="2" s="1"/>
  <c r="I1114" i="2" s="1"/>
  <c r="J1114" i="2" s="1"/>
  <c r="I1115" i="2" s="1"/>
  <c r="J1115" i="2" s="1"/>
  <c r="I1116" i="2" s="1"/>
  <c r="J1116" i="2" s="1"/>
  <c r="I1117" i="2" s="1"/>
  <c r="J1117" i="2" s="1"/>
  <c r="I1118" i="2" s="1"/>
  <c r="J1118" i="2" s="1"/>
  <c r="I1119" i="2" s="1"/>
  <c r="J1119" i="2" s="1"/>
  <c r="I1120" i="2" s="1"/>
  <c r="J1120" i="2" s="1"/>
  <c r="I1121" i="2" s="1"/>
  <c r="J1121" i="2" s="1"/>
  <c r="I1122" i="2" s="1"/>
  <c r="J1122" i="2" s="1"/>
  <c r="I1123" i="2" s="1"/>
  <c r="J1123" i="2" s="1"/>
  <c r="I1124" i="2" s="1"/>
  <c r="J1124" i="2" s="1"/>
  <c r="I1125" i="2" s="1"/>
  <c r="J1125" i="2" s="1"/>
  <c r="I1126" i="2" s="1"/>
  <c r="J1126" i="2" s="1"/>
  <c r="I1127" i="2" s="1"/>
  <c r="J1127" i="2" s="1"/>
  <c r="I1128" i="2" s="1"/>
  <c r="J1128" i="2" s="1"/>
  <c r="I1129" i="2" s="1"/>
  <c r="J1129" i="2" s="1"/>
  <c r="I1130" i="2" s="1"/>
  <c r="J1130" i="2" s="1"/>
  <c r="I1131" i="2" s="1"/>
  <c r="J1131" i="2" s="1"/>
  <c r="I1132" i="2" s="1"/>
  <c r="J1132" i="2" s="1"/>
  <c r="I1133" i="2" s="1"/>
  <c r="J1133" i="2" s="1"/>
  <c r="I1134" i="2" s="1"/>
  <c r="J1134" i="2" s="1"/>
  <c r="I1135" i="2" s="1"/>
  <c r="J1135" i="2" s="1"/>
  <c r="I1136" i="2" s="1"/>
  <c r="J1136" i="2" s="1"/>
  <c r="I1137" i="2" s="1"/>
  <c r="J1137" i="2" s="1"/>
  <c r="I1138" i="2" s="1"/>
  <c r="J1138" i="2" s="1"/>
  <c r="I1139" i="2" s="1"/>
  <c r="J1139" i="2" s="1"/>
  <c r="I1140" i="2" s="1"/>
  <c r="J1140" i="2" s="1"/>
  <c r="I1141" i="2" s="1"/>
  <c r="J1141" i="2" s="1"/>
  <c r="I1142" i="2" s="1"/>
  <c r="J1142" i="2" s="1"/>
  <c r="I1143" i="2" s="1"/>
  <c r="J1143" i="2" s="1"/>
  <c r="I1144" i="2" s="1"/>
  <c r="J1144" i="2" s="1"/>
  <c r="I1145" i="2" s="1"/>
  <c r="J1145" i="2" s="1"/>
  <c r="I1146" i="2" s="1"/>
  <c r="J1146" i="2" s="1"/>
  <c r="I1147" i="2" s="1"/>
  <c r="J1147" i="2" s="1"/>
  <c r="I1148" i="2" s="1"/>
  <c r="J1148" i="2" s="1"/>
  <c r="I1149" i="2" s="1"/>
  <c r="J1149" i="2" s="1"/>
  <c r="I1150" i="2" s="1"/>
  <c r="J1150" i="2" s="1"/>
  <c r="I1151" i="2" s="1"/>
  <c r="J1151" i="2" s="1"/>
  <c r="I1152" i="2" s="1"/>
  <c r="J1152" i="2" s="1"/>
  <c r="I1153" i="2" s="1"/>
  <c r="J1153" i="2" s="1"/>
  <c r="I1154" i="2" s="1"/>
  <c r="J1154" i="2" s="1"/>
  <c r="I1155" i="2" s="1"/>
  <c r="J1155" i="2" s="1"/>
  <c r="I1156" i="2" s="1"/>
  <c r="J1156" i="2" s="1"/>
  <c r="I1157" i="2" s="1"/>
  <c r="J1157" i="2" s="1"/>
  <c r="I1158" i="2" s="1"/>
  <c r="J1158" i="2" s="1"/>
  <c r="I1159" i="2" s="1"/>
  <c r="J1159" i="2" s="1"/>
  <c r="I1160" i="2" s="1"/>
  <c r="J1160" i="2" s="1"/>
  <c r="I1161" i="2" s="1"/>
  <c r="J1161" i="2" s="1"/>
  <c r="I1162" i="2" s="1"/>
  <c r="J1162" i="2" s="1"/>
  <c r="I1163" i="2" s="1"/>
  <c r="J1163" i="2" s="1"/>
  <c r="I1164" i="2" s="1"/>
  <c r="J1164" i="2" s="1"/>
  <c r="I1165" i="2" s="1"/>
  <c r="J1165" i="2" s="1"/>
  <c r="I1166" i="2" s="1"/>
  <c r="J1166" i="2" s="1"/>
  <c r="I1167" i="2" s="1"/>
  <c r="J1167" i="2" s="1"/>
  <c r="I1168" i="2" s="1"/>
  <c r="J1168" i="2" s="1"/>
  <c r="I1169" i="2" s="1"/>
  <c r="J1169" i="2" s="1"/>
  <c r="I1170" i="2" s="1"/>
  <c r="J1170" i="2" s="1"/>
  <c r="I1171" i="2" s="1"/>
  <c r="J1171" i="2" s="1"/>
  <c r="I1172" i="2" s="1"/>
  <c r="J1172" i="2" s="1"/>
  <c r="I1173" i="2" s="1"/>
  <c r="J1173" i="2" s="1"/>
  <c r="I1174" i="2" s="1"/>
  <c r="J1174" i="2" s="1"/>
  <c r="I1175" i="2" s="1"/>
  <c r="J1175" i="2" s="1"/>
  <c r="I1176" i="2" s="1"/>
  <c r="J1176" i="2" s="1"/>
  <c r="I1177" i="2" s="1"/>
  <c r="J1177" i="2" s="1"/>
  <c r="I1178" i="2" s="1"/>
  <c r="J1178" i="2" s="1"/>
  <c r="I1179" i="2" s="1"/>
  <c r="J1179" i="2" s="1"/>
  <c r="I1180" i="2" s="1"/>
  <c r="J1180" i="2" s="1"/>
  <c r="I1181" i="2" s="1"/>
  <c r="J1181" i="2" s="1"/>
  <c r="I1182" i="2" s="1"/>
  <c r="J1182" i="2" s="1"/>
  <c r="I1183" i="2" s="1"/>
  <c r="J1183" i="2" s="1"/>
  <c r="I1184" i="2" s="1"/>
  <c r="J1184" i="2" s="1"/>
  <c r="I1185" i="2" s="1"/>
  <c r="J1185" i="2" s="1"/>
  <c r="I1186" i="2" s="1"/>
  <c r="J1186" i="2" s="1"/>
  <c r="I1187" i="2" s="1"/>
  <c r="J1187" i="2" s="1"/>
  <c r="I1188" i="2" s="1"/>
  <c r="J1188" i="2" s="1"/>
  <c r="I1189" i="2" s="1"/>
  <c r="J1189" i="2" s="1"/>
  <c r="I1190" i="2" s="1"/>
  <c r="J1190" i="2" s="1"/>
  <c r="I1191" i="2" s="1"/>
  <c r="J1191" i="2" s="1"/>
  <c r="I1192" i="2" s="1"/>
  <c r="J1192" i="2" s="1"/>
  <c r="I1193" i="2" s="1"/>
  <c r="J1193" i="2" s="1"/>
  <c r="I1194" i="2" s="1"/>
  <c r="J1194" i="2" s="1"/>
  <c r="I1195" i="2" s="1"/>
  <c r="J1195" i="2" s="1"/>
  <c r="I1196" i="2" s="1"/>
  <c r="J1196" i="2" s="1"/>
  <c r="I1197" i="2" s="1"/>
  <c r="J1197" i="2" s="1"/>
  <c r="I1198" i="2" s="1"/>
  <c r="J1198" i="2" s="1"/>
  <c r="I1199" i="2" s="1"/>
  <c r="J1199" i="2" s="1"/>
  <c r="I1200" i="2" s="1"/>
  <c r="J1200" i="2" s="1"/>
  <c r="I1201" i="2" s="1"/>
  <c r="J1201" i="2" s="1"/>
  <c r="I1202" i="2" s="1"/>
  <c r="J1202" i="2" s="1"/>
  <c r="I1203" i="2" s="1"/>
  <c r="J1203" i="2" s="1"/>
  <c r="I1204" i="2" s="1"/>
  <c r="J1204" i="2" s="1"/>
  <c r="I1205" i="2" s="1"/>
  <c r="J1205" i="2" s="1"/>
  <c r="I1206" i="2" s="1"/>
  <c r="J1206" i="2" s="1"/>
  <c r="I1207" i="2" s="1"/>
  <c r="J1207" i="2" s="1"/>
  <c r="I1208" i="2" s="1"/>
  <c r="J1208" i="2" s="1"/>
  <c r="I1209" i="2" s="1"/>
  <c r="J1209" i="2" s="1"/>
  <c r="I1210" i="2" s="1"/>
  <c r="J1210" i="2" s="1"/>
  <c r="I1211" i="2" s="1"/>
  <c r="J1211" i="2" s="1"/>
  <c r="I1212" i="2" s="1"/>
  <c r="J1212" i="2" s="1"/>
  <c r="I1213" i="2" s="1"/>
  <c r="J1213" i="2" s="1"/>
  <c r="I1214" i="2" s="1"/>
  <c r="J1214" i="2" s="1"/>
  <c r="I1215" i="2" s="1"/>
  <c r="J1215" i="2" s="1"/>
  <c r="I1216" i="2" s="1"/>
  <c r="J1216" i="2" s="1"/>
  <c r="I1217" i="2" s="1"/>
  <c r="J1217" i="2" s="1"/>
  <c r="I1218" i="2" s="1"/>
  <c r="J1218" i="2" s="1"/>
  <c r="I1219" i="2" s="1"/>
  <c r="J1219" i="2" s="1"/>
  <c r="I1220" i="2" s="1"/>
  <c r="J1220" i="2" s="1"/>
  <c r="I1221" i="2" s="1"/>
  <c r="J1221" i="2" s="1"/>
  <c r="I1222" i="2" s="1"/>
  <c r="J1222" i="2" s="1"/>
  <c r="I1223" i="2" s="1"/>
  <c r="J1223" i="2" s="1"/>
  <c r="I1224" i="2" s="1"/>
  <c r="J1224" i="2" s="1"/>
  <c r="I1225" i="2" s="1"/>
  <c r="J1225" i="2" s="1"/>
  <c r="I1226" i="2" s="1"/>
  <c r="J1226" i="2" s="1"/>
  <c r="I1227" i="2" s="1"/>
  <c r="J1227" i="2" s="1"/>
  <c r="I1228" i="2" s="1"/>
  <c r="J1228" i="2" s="1"/>
  <c r="I1229" i="2" s="1"/>
  <c r="J1229" i="2" s="1"/>
  <c r="I1230" i="2" s="1"/>
  <c r="J1230" i="2" s="1"/>
  <c r="I1231" i="2" s="1"/>
  <c r="J1231" i="2" s="1"/>
  <c r="I1232" i="2" s="1"/>
  <c r="J1232" i="2" s="1"/>
  <c r="I1233" i="2" s="1"/>
  <c r="J1233" i="2" s="1"/>
  <c r="I1234" i="2" s="1"/>
  <c r="J1234" i="2" s="1"/>
  <c r="I1235" i="2" s="1"/>
  <c r="J1235" i="2" s="1"/>
  <c r="I1236" i="2" s="1"/>
  <c r="J1236" i="2" s="1"/>
  <c r="I1237" i="2" s="1"/>
  <c r="J1237" i="2" s="1"/>
  <c r="I1238" i="2" s="1"/>
  <c r="J1238" i="2" s="1"/>
  <c r="I1239" i="2" s="1"/>
  <c r="J1239" i="2" s="1"/>
  <c r="I1240" i="2" s="1"/>
  <c r="J1240" i="2" s="1"/>
  <c r="I1241" i="2" s="1"/>
  <c r="J1241" i="2" s="1"/>
  <c r="I1242" i="2" s="1"/>
  <c r="J1242" i="2" s="1"/>
  <c r="I1243" i="2" s="1"/>
  <c r="J1243" i="2" s="1"/>
  <c r="I1244" i="2" s="1"/>
  <c r="J1244" i="2" s="1"/>
  <c r="I1245" i="2" s="1"/>
  <c r="J1245" i="2" s="1"/>
  <c r="I1246" i="2" s="1"/>
  <c r="J1246" i="2" s="1"/>
  <c r="I1247" i="2" s="1"/>
  <c r="J1247" i="2" s="1"/>
  <c r="I1248" i="2" s="1"/>
  <c r="J1248" i="2" s="1"/>
  <c r="I1249" i="2" s="1"/>
  <c r="J1249" i="2" s="1"/>
  <c r="I1250" i="2" s="1"/>
  <c r="J1250" i="2" s="1"/>
  <c r="I1251" i="2" s="1"/>
  <c r="J1251" i="2" s="1"/>
  <c r="I1252" i="2" s="1"/>
  <c r="J1252" i="2" s="1"/>
  <c r="I1253" i="2" s="1"/>
  <c r="J1253" i="2" s="1"/>
  <c r="I1254" i="2" s="1"/>
  <c r="J1254" i="2" s="1"/>
  <c r="I1255" i="2" s="1"/>
  <c r="J1255" i="2" s="1"/>
  <c r="I1256" i="2" s="1"/>
  <c r="J1256" i="2" s="1"/>
  <c r="I1257" i="2" s="1"/>
  <c r="J1257" i="2" s="1"/>
  <c r="I1258" i="2" s="1"/>
  <c r="J1258" i="2" s="1"/>
  <c r="I1259" i="2" s="1"/>
  <c r="J1259" i="2" s="1"/>
  <c r="I1260" i="2" s="1"/>
  <c r="J1260" i="2" s="1"/>
  <c r="I1261" i="2" s="1"/>
  <c r="J1261" i="2" s="1"/>
  <c r="I1262" i="2" s="1"/>
  <c r="J1262" i="2" s="1"/>
  <c r="I1263" i="2" s="1"/>
  <c r="J1263" i="2" s="1"/>
  <c r="I1264" i="2" s="1"/>
  <c r="J1264" i="2" s="1"/>
  <c r="I1265" i="2" s="1"/>
  <c r="J1265" i="2" s="1"/>
  <c r="I1266" i="2" s="1"/>
  <c r="J1266" i="2" s="1"/>
  <c r="I1267" i="2" s="1"/>
  <c r="J1267" i="2" s="1"/>
  <c r="I1268" i="2" s="1"/>
  <c r="J1268" i="2" s="1"/>
  <c r="I1269" i="2" s="1"/>
  <c r="J1269" i="2" s="1"/>
  <c r="I1270" i="2" s="1"/>
  <c r="J1270" i="2" s="1"/>
  <c r="I1271" i="2" s="1"/>
  <c r="J1271" i="2" s="1"/>
  <c r="I1272" i="2" s="1"/>
  <c r="J1272" i="2" s="1"/>
  <c r="I1273" i="2" s="1"/>
  <c r="J1273" i="2" s="1"/>
  <c r="I1274" i="2" s="1"/>
  <c r="J1274" i="2" s="1"/>
  <c r="I1275" i="2" s="1"/>
  <c r="J1275" i="2" s="1"/>
  <c r="I1276" i="2" s="1"/>
  <c r="J1276" i="2" s="1"/>
  <c r="I1277" i="2" s="1"/>
  <c r="J1277" i="2" s="1"/>
  <c r="I1278" i="2" s="1"/>
  <c r="J1278" i="2" s="1"/>
  <c r="I1279" i="2" s="1"/>
  <c r="J1279" i="2" s="1"/>
  <c r="I1280" i="2" s="1"/>
  <c r="J1280" i="2" s="1"/>
  <c r="I1281" i="2" s="1"/>
  <c r="J1281" i="2" s="1"/>
  <c r="I1282" i="2" s="1"/>
  <c r="J1282" i="2" s="1"/>
  <c r="I1283" i="2" s="1"/>
  <c r="J1283" i="2" s="1"/>
  <c r="I1284" i="2" s="1"/>
  <c r="J1284" i="2" s="1"/>
  <c r="I1285" i="2" s="1"/>
  <c r="J1285" i="2" s="1"/>
  <c r="I1286" i="2" s="1"/>
  <c r="J1286" i="2" s="1"/>
  <c r="I1287" i="2" s="1"/>
  <c r="J1287" i="2" s="1"/>
  <c r="I1288" i="2" s="1"/>
  <c r="J1288" i="2" s="1"/>
  <c r="I1289" i="2" s="1"/>
  <c r="J1289" i="2" s="1"/>
  <c r="I1290" i="2" s="1"/>
  <c r="J1290" i="2" s="1"/>
  <c r="I1291" i="2" s="1"/>
  <c r="J1291" i="2" s="1"/>
  <c r="I1292" i="2" s="1"/>
  <c r="J1292" i="2" s="1"/>
  <c r="I1293" i="2" s="1"/>
  <c r="J1293" i="2" s="1"/>
  <c r="I1294" i="2" s="1"/>
  <c r="J1294" i="2" s="1"/>
  <c r="I1295" i="2" s="1"/>
  <c r="J1295" i="2" s="1"/>
  <c r="I1296" i="2" s="1"/>
  <c r="J1296" i="2" s="1"/>
  <c r="I1297" i="2" s="1"/>
  <c r="J1297" i="2" s="1"/>
  <c r="I1298" i="2" s="1"/>
  <c r="J1298" i="2" s="1"/>
  <c r="I1299" i="2" s="1"/>
  <c r="J1299" i="2" s="1"/>
  <c r="I1300" i="2" s="1"/>
  <c r="J1300" i="2" s="1"/>
  <c r="I1301" i="2" s="1"/>
  <c r="J1301" i="2" s="1"/>
  <c r="I1302" i="2" s="1"/>
  <c r="J1302" i="2" s="1"/>
  <c r="I1303" i="2" s="1"/>
  <c r="J1303" i="2" s="1"/>
  <c r="I1304" i="2" s="1"/>
  <c r="J1304" i="2" s="1"/>
  <c r="I1305" i="2" s="1"/>
  <c r="J1305" i="2" s="1"/>
  <c r="I1306" i="2" s="1"/>
  <c r="J1306" i="2" s="1"/>
  <c r="I1307" i="2" s="1"/>
  <c r="J1307" i="2" s="1"/>
  <c r="I1308" i="2" s="1"/>
  <c r="J1308" i="2" s="1"/>
  <c r="I1309" i="2" s="1"/>
  <c r="J1309" i="2" s="1"/>
  <c r="I1310" i="2" s="1"/>
  <c r="J1310" i="2" s="1"/>
  <c r="I1311" i="2" s="1"/>
  <c r="J1311" i="2" s="1"/>
  <c r="I1312" i="2" s="1"/>
  <c r="J1312" i="2" s="1"/>
  <c r="I1313" i="2" s="1"/>
  <c r="J1313" i="2" s="1"/>
  <c r="I1314" i="2" s="1"/>
  <c r="J1314" i="2" s="1"/>
  <c r="I1315" i="2" s="1"/>
  <c r="J1315" i="2" s="1"/>
  <c r="I1316" i="2" s="1"/>
  <c r="J1316" i="2" s="1"/>
  <c r="I1317" i="2" s="1"/>
  <c r="J1317" i="2" s="1"/>
  <c r="I1318" i="2" s="1"/>
  <c r="J1318" i="2" s="1"/>
  <c r="I1319" i="2" s="1"/>
  <c r="J1319" i="2" s="1"/>
  <c r="I1320" i="2" s="1"/>
  <c r="J1320" i="2" s="1"/>
  <c r="I1321" i="2" s="1"/>
  <c r="J1321" i="2" s="1"/>
  <c r="I1322" i="2" s="1"/>
  <c r="J1322" i="2" s="1"/>
  <c r="I1323" i="2" s="1"/>
  <c r="J1323" i="2" s="1"/>
  <c r="I1324" i="2" s="1"/>
  <c r="J1324" i="2" s="1"/>
  <c r="I1325" i="2" s="1"/>
  <c r="J1325" i="2" s="1"/>
  <c r="I1326" i="2" s="1"/>
  <c r="J1326" i="2" s="1"/>
  <c r="I1327" i="2" s="1"/>
  <c r="J1327" i="2" s="1"/>
  <c r="I1328" i="2" s="1"/>
  <c r="J1328" i="2" s="1"/>
  <c r="I1329" i="2" s="1"/>
  <c r="J1329" i="2" s="1"/>
  <c r="I1330" i="2" s="1"/>
  <c r="J1330" i="2" s="1"/>
  <c r="I1331" i="2" s="1"/>
  <c r="J1331" i="2" s="1"/>
  <c r="I1332" i="2" s="1"/>
  <c r="J1332" i="2" s="1"/>
  <c r="I1333" i="2" s="1"/>
  <c r="J1333" i="2" s="1"/>
  <c r="I1334" i="2" s="1"/>
  <c r="J1334" i="2" s="1"/>
  <c r="I1335" i="2" s="1"/>
  <c r="J1335" i="2" s="1"/>
  <c r="I1336" i="2" s="1"/>
  <c r="J1336" i="2" s="1"/>
  <c r="I1337" i="2" s="1"/>
  <c r="J1337" i="2" s="1"/>
  <c r="I1338" i="2" s="1"/>
  <c r="J1338" i="2" s="1"/>
  <c r="I1339" i="2" s="1"/>
  <c r="J1339" i="2" s="1"/>
  <c r="I1340" i="2" s="1"/>
  <c r="J1340" i="2" s="1"/>
  <c r="I1341" i="2" s="1"/>
  <c r="J1341" i="2" s="1"/>
  <c r="I1342" i="2" s="1"/>
  <c r="J1342" i="2" s="1"/>
  <c r="I1343" i="2" s="1"/>
  <c r="J1343" i="2" s="1"/>
  <c r="I1344" i="2" s="1"/>
  <c r="J1344" i="2" s="1"/>
  <c r="I1345" i="2" s="1"/>
  <c r="J1345" i="2" s="1"/>
  <c r="I1346" i="2" s="1"/>
  <c r="J1346" i="2" s="1"/>
  <c r="I1347" i="2" s="1"/>
  <c r="J1347" i="2" s="1"/>
  <c r="I1348" i="2" s="1"/>
  <c r="J1348" i="2" s="1"/>
  <c r="I1349" i="2" s="1"/>
  <c r="J1349" i="2" s="1"/>
  <c r="I1350" i="2" s="1"/>
  <c r="J1350" i="2" s="1"/>
  <c r="I1351" i="2" s="1"/>
  <c r="J1351" i="2" s="1"/>
  <c r="I1352" i="2" s="1"/>
  <c r="J1352" i="2" s="1"/>
  <c r="I1353" i="2" s="1"/>
  <c r="J1353" i="2" s="1"/>
  <c r="I1354" i="2" s="1"/>
  <c r="J1354" i="2" s="1"/>
  <c r="I1355" i="2" s="1"/>
  <c r="J1355" i="2" s="1"/>
  <c r="I1356" i="2" s="1"/>
  <c r="J1356" i="2" s="1"/>
  <c r="I1357" i="2" s="1"/>
  <c r="J1357" i="2" s="1"/>
  <c r="I1358" i="2" s="1"/>
  <c r="J1358" i="2" s="1"/>
  <c r="I1359" i="2" s="1"/>
  <c r="J1359" i="2" s="1"/>
  <c r="I1360" i="2" s="1"/>
  <c r="J1360" i="2" s="1"/>
  <c r="I1361" i="2" s="1"/>
  <c r="J1361" i="2" s="1"/>
  <c r="I1362" i="2" s="1"/>
  <c r="J1362" i="2" s="1"/>
  <c r="I1363" i="2" s="1"/>
  <c r="J1363" i="2" s="1"/>
  <c r="I1364" i="2" s="1"/>
  <c r="J1364" i="2" s="1"/>
  <c r="I1365" i="2" s="1"/>
  <c r="J1365" i="2" s="1"/>
  <c r="I1366" i="2" s="1"/>
  <c r="J1366" i="2" s="1"/>
  <c r="I1367" i="2" s="1"/>
  <c r="J1367" i="2" s="1"/>
  <c r="I1368" i="2" s="1"/>
  <c r="J1368" i="2" s="1"/>
  <c r="I1369" i="2" s="1"/>
  <c r="J1369" i="2" s="1"/>
  <c r="I1370" i="2" s="1"/>
  <c r="J1370" i="2" s="1"/>
  <c r="I1371" i="2" s="1"/>
  <c r="J1371" i="2" s="1"/>
  <c r="I1372" i="2" s="1"/>
  <c r="J1372" i="2" s="1"/>
  <c r="I1373" i="2" s="1"/>
  <c r="J1373" i="2" s="1"/>
  <c r="I1374" i="2" s="1"/>
  <c r="J1374" i="2" s="1"/>
  <c r="I1375" i="2" s="1"/>
  <c r="J1375" i="2" s="1"/>
  <c r="I1376" i="2" s="1"/>
  <c r="J1376" i="2" s="1"/>
  <c r="I1377" i="2" s="1"/>
  <c r="J1377" i="2" s="1"/>
  <c r="I1378" i="2" s="1"/>
  <c r="J1378" i="2" s="1"/>
  <c r="I1379" i="2" s="1"/>
  <c r="J1379" i="2" s="1"/>
  <c r="I1380" i="2" s="1"/>
  <c r="J1380" i="2" s="1"/>
  <c r="I1381" i="2" s="1"/>
  <c r="J1381" i="2" s="1"/>
  <c r="I1382" i="2" s="1"/>
  <c r="J1382" i="2" s="1"/>
  <c r="I1383" i="2" s="1"/>
  <c r="J1383" i="2" s="1"/>
  <c r="I1384" i="2" s="1"/>
  <c r="J1384" i="2" s="1"/>
  <c r="I1385" i="2" s="1"/>
  <c r="J1385" i="2" s="1"/>
  <c r="I1386" i="2" s="1"/>
  <c r="J1386" i="2" s="1"/>
  <c r="I1387" i="2" s="1"/>
  <c r="J1387" i="2" s="1"/>
  <c r="I1388" i="2" s="1"/>
  <c r="J1388" i="2" s="1"/>
  <c r="I1389" i="2" s="1"/>
  <c r="J1389" i="2" s="1"/>
  <c r="I1390" i="2" s="1"/>
  <c r="J1390" i="2" s="1"/>
  <c r="I1391" i="2" s="1"/>
  <c r="J1391" i="2" s="1"/>
  <c r="I1392" i="2" s="1"/>
  <c r="J1392" i="2" s="1"/>
  <c r="I1393" i="2" s="1"/>
  <c r="J1393" i="2" s="1"/>
  <c r="I1394" i="2" s="1"/>
  <c r="J1394" i="2" s="1"/>
  <c r="I1395" i="2" s="1"/>
  <c r="J1395" i="2" s="1"/>
  <c r="I1396" i="2" s="1"/>
  <c r="J1396" i="2" s="1"/>
  <c r="I1397" i="2" s="1"/>
  <c r="J1397" i="2" s="1"/>
  <c r="I1398" i="2" s="1"/>
  <c r="J1398" i="2" s="1"/>
  <c r="I1399" i="2" s="1"/>
  <c r="J1399" i="2" s="1"/>
  <c r="I1400" i="2" s="1"/>
  <c r="J1400" i="2" s="1"/>
  <c r="I1401" i="2" s="1"/>
  <c r="J1401" i="2" s="1"/>
  <c r="I1402" i="2" s="1"/>
  <c r="J1402" i="2" s="1"/>
  <c r="I1403" i="2" s="1"/>
  <c r="J1403" i="2" s="1"/>
  <c r="I1404" i="2" s="1"/>
  <c r="J1404" i="2" s="1"/>
  <c r="I1405" i="2" s="1"/>
  <c r="J1405" i="2" s="1"/>
  <c r="I1406" i="2" s="1"/>
  <c r="J1406" i="2" s="1"/>
  <c r="I1407" i="2" s="1"/>
  <c r="J1407" i="2" s="1"/>
  <c r="I1408" i="2" s="1"/>
  <c r="J1408" i="2" s="1"/>
  <c r="I1409" i="2" s="1"/>
  <c r="J1409" i="2" s="1"/>
  <c r="I1410" i="2" s="1"/>
  <c r="J1410" i="2" s="1"/>
  <c r="I1411" i="2" s="1"/>
  <c r="J1411" i="2" s="1"/>
  <c r="I1412" i="2" s="1"/>
  <c r="J1412" i="2" s="1"/>
  <c r="I1413" i="2" s="1"/>
  <c r="J1413" i="2" s="1"/>
  <c r="I1414" i="2" s="1"/>
  <c r="J1414" i="2" s="1"/>
  <c r="I1415" i="2" s="1"/>
  <c r="J1415" i="2" s="1"/>
  <c r="I1416" i="2" s="1"/>
  <c r="J1416" i="2" s="1"/>
  <c r="I1417" i="2" s="1"/>
  <c r="J1417" i="2" s="1"/>
  <c r="I1418" i="2" s="1"/>
  <c r="J1418" i="2" s="1"/>
  <c r="I1419" i="2" s="1"/>
  <c r="J1419" i="2" s="1"/>
  <c r="I1420" i="2" s="1"/>
  <c r="J1420" i="2" s="1"/>
  <c r="I1421" i="2" s="1"/>
  <c r="J1421" i="2" s="1"/>
  <c r="I1422" i="2" s="1"/>
  <c r="J1422" i="2" s="1"/>
  <c r="I1423" i="2" s="1"/>
  <c r="J1423" i="2" s="1"/>
  <c r="I1424" i="2" s="1"/>
  <c r="J1424" i="2" s="1"/>
  <c r="I1425" i="2" s="1"/>
  <c r="J1425" i="2" s="1"/>
  <c r="I1426" i="2" s="1"/>
  <c r="J1426" i="2" s="1"/>
  <c r="I1427" i="2" s="1"/>
  <c r="J1427" i="2" s="1"/>
  <c r="I1428" i="2" s="1"/>
  <c r="J1428" i="2" s="1"/>
  <c r="I1429" i="2" s="1"/>
  <c r="J1429" i="2" s="1"/>
  <c r="I1430" i="2" s="1"/>
  <c r="J1430" i="2" s="1"/>
  <c r="I1431" i="2" s="1"/>
  <c r="J1431" i="2" s="1"/>
  <c r="I1432" i="2" s="1"/>
  <c r="J1432" i="2" s="1"/>
  <c r="I1433" i="2" s="1"/>
  <c r="J1433" i="2" s="1"/>
  <c r="I1434" i="2" s="1"/>
  <c r="J1434" i="2" s="1"/>
  <c r="I1435" i="2" s="1"/>
  <c r="J1435" i="2" s="1"/>
  <c r="I1436" i="2" s="1"/>
  <c r="J1436" i="2" s="1"/>
  <c r="I1437" i="2" s="1"/>
  <c r="J1437" i="2" s="1"/>
  <c r="I1438" i="2" s="1"/>
  <c r="J1438" i="2" s="1"/>
  <c r="I1439" i="2" s="1"/>
  <c r="J1439" i="2" s="1"/>
  <c r="I1440" i="2" s="1"/>
  <c r="J1440" i="2" s="1"/>
  <c r="I1441" i="2" s="1"/>
  <c r="J1441" i="2" s="1"/>
  <c r="I1442" i="2" s="1"/>
  <c r="J1442" i="2" s="1"/>
  <c r="I1443" i="2" s="1"/>
  <c r="J1443" i="2" s="1"/>
  <c r="I1444" i="2" s="1"/>
  <c r="J1444" i="2" s="1"/>
  <c r="I1445" i="2" s="1"/>
  <c r="J1445" i="2" s="1"/>
  <c r="I1446" i="2" s="1"/>
  <c r="J1446" i="2" s="1"/>
  <c r="I1447" i="2" s="1"/>
  <c r="J1447" i="2" s="1"/>
  <c r="I1448" i="2" s="1"/>
  <c r="J1448" i="2" s="1"/>
  <c r="I1449" i="2" s="1"/>
  <c r="J1449" i="2" s="1"/>
  <c r="I1450" i="2" s="1"/>
  <c r="J1450" i="2" s="1"/>
  <c r="I1451" i="2" s="1"/>
  <c r="J1451" i="2" s="1"/>
  <c r="I1452" i="2" s="1"/>
  <c r="J1452" i="2" s="1"/>
  <c r="I1453" i="2" s="1"/>
  <c r="J1453" i="2" s="1"/>
  <c r="I1454" i="2" s="1"/>
  <c r="J1454" i="2" s="1"/>
  <c r="I1455" i="2" s="1"/>
  <c r="J1455" i="2" s="1"/>
  <c r="I1456" i="2" s="1"/>
  <c r="J1456" i="2" s="1"/>
  <c r="I1457" i="2" s="1"/>
  <c r="J1457" i="2" s="1"/>
  <c r="I1458" i="2" s="1"/>
  <c r="J1458" i="2" s="1"/>
  <c r="I1459" i="2" s="1"/>
  <c r="J1459" i="2" s="1"/>
  <c r="I1460" i="2" s="1"/>
  <c r="J1460" i="2" s="1"/>
  <c r="I1461" i="2" s="1"/>
  <c r="J1461" i="2" s="1"/>
  <c r="I1462" i="2" s="1"/>
  <c r="J1462" i="2" s="1"/>
  <c r="I1463" i="2" s="1"/>
  <c r="J1463" i="2" s="1"/>
  <c r="I1464" i="2" s="1"/>
  <c r="J1464" i="2" s="1"/>
  <c r="I1465" i="2" s="1"/>
  <c r="J1465" i="2" s="1"/>
  <c r="I1466" i="2" s="1"/>
  <c r="J1466" i="2" s="1"/>
  <c r="I1467" i="2" s="1"/>
  <c r="J1467" i="2" s="1"/>
  <c r="I1468" i="2" s="1"/>
  <c r="J1468" i="2" s="1"/>
  <c r="I1469" i="2" s="1"/>
  <c r="J1469" i="2" s="1"/>
  <c r="I1470" i="2" s="1"/>
  <c r="J1470" i="2" s="1"/>
  <c r="I1471" i="2" s="1"/>
  <c r="J1471" i="2" s="1"/>
  <c r="I1472" i="2" s="1"/>
  <c r="J1472" i="2" s="1"/>
  <c r="I1473" i="2" s="1"/>
  <c r="J1473" i="2" s="1"/>
  <c r="I1474" i="2" s="1"/>
  <c r="J1474" i="2" s="1"/>
  <c r="I1475" i="2" s="1"/>
  <c r="J1475" i="2" s="1"/>
  <c r="I1476" i="2" s="1"/>
  <c r="J1476" i="2" s="1"/>
  <c r="I1477" i="2" s="1"/>
  <c r="J1477" i="2" s="1"/>
  <c r="I1478" i="2" s="1"/>
  <c r="J1478" i="2" s="1"/>
  <c r="I1479" i="2" s="1"/>
  <c r="J1479" i="2" s="1"/>
  <c r="I1480" i="2" s="1"/>
  <c r="J1480" i="2" s="1"/>
  <c r="I1481" i="2" s="1"/>
  <c r="J1481" i="2" s="1"/>
  <c r="I1482" i="2" s="1"/>
  <c r="J1482" i="2" s="1"/>
  <c r="I1483" i="2" s="1"/>
  <c r="J1483" i="2" s="1"/>
  <c r="I1484" i="2" s="1"/>
  <c r="J1484" i="2" s="1"/>
  <c r="I1485" i="2" s="1"/>
  <c r="J1485" i="2" s="1"/>
  <c r="I1486" i="2" s="1"/>
  <c r="J1486" i="2" s="1"/>
  <c r="I1487" i="2" s="1"/>
  <c r="J1487" i="2" s="1"/>
  <c r="I1488" i="2" s="1"/>
  <c r="J1488" i="2" s="1"/>
  <c r="I1489" i="2" s="1"/>
  <c r="J1489" i="2" s="1"/>
  <c r="I1490" i="2" s="1"/>
  <c r="J1490" i="2" s="1"/>
  <c r="I1491" i="2" s="1"/>
  <c r="J1491" i="2" s="1"/>
  <c r="I1492" i="2" s="1"/>
  <c r="J1492" i="2" s="1"/>
  <c r="I1493" i="2" s="1"/>
  <c r="J1493" i="2" s="1"/>
  <c r="I1494" i="2" s="1"/>
  <c r="J1494" i="2" s="1"/>
  <c r="I1495" i="2" s="1"/>
  <c r="J1495" i="2" s="1"/>
  <c r="I1496" i="2" s="1"/>
  <c r="J1496" i="2" s="1"/>
  <c r="I1497" i="2" s="1"/>
  <c r="J1497" i="2" s="1"/>
  <c r="I1498" i="2" s="1"/>
  <c r="J1498" i="2" s="1"/>
  <c r="I1499" i="2" s="1"/>
  <c r="J1499" i="2" s="1"/>
  <c r="I1500" i="2" s="1"/>
  <c r="J1500" i="2" s="1"/>
  <c r="I1501" i="2" s="1"/>
  <c r="J1501" i="2" s="1"/>
  <c r="I1502" i="2" s="1"/>
  <c r="J1502" i="2" s="1"/>
  <c r="I1503" i="2" s="1"/>
  <c r="J1503" i="2" s="1"/>
  <c r="I1504" i="2" s="1"/>
  <c r="J1504" i="2" s="1"/>
  <c r="I1505" i="2" s="1"/>
  <c r="J1505" i="2" s="1"/>
  <c r="I1506" i="2" s="1"/>
  <c r="J1506" i="2" s="1"/>
  <c r="I1507" i="2" s="1"/>
  <c r="J1507" i="2" s="1"/>
  <c r="I1508" i="2" s="1"/>
  <c r="J1508" i="2" s="1"/>
  <c r="I1509" i="2" s="1"/>
  <c r="J1509" i="2" s="1"/>
  <c r="I1510" i="2" s="1"/>
  <c r="J1510" i="2" s="1"/>
  <c r="I1511" i="2" s="1"/>
  <c r="J1511" i="2" s="1"/>
  <c r="I1512" i="2" s="1"/>
  <c r="J1512" i="2" s="1"/>
  <c r="I1513" i="2" s="1"/>
  <c r="J1513" i="2" s="1"/>
  <c r="I1514" i="2" s="1"/>
  <c r="J1514" i="2" s="1"/>
  <c r="I1515" i="2" s="1"/>
  <c r="J1515" i="2" s="1"/>
  <c r="I1516" i="2" s="1"/>
  <c r="J1516" i="2" s="1"/>
  <c r="I1517" i="2" s="1"/>
  <c r="J1517" i="2" s="1"/>
  <c r="I1518" i="2" s="1"/>
  <c r="J1518" i="2" s="1"/>
  <c r="I1519" i="2" s="1"/>
  <c r="J1519" i="2" s="1"/>
  <c r="I1520" i="2" s="1"/>
  <c r="J1520" i="2" s="1"/>
  <c r="I1521" i="2" s="1"/>
  <c r="J1521" i="2" s="1"/>
  <c r="I1522" i="2" s="1"/>
  <c r="J1522" i="2" s="1"/>
  <c r="I1523" i="2" s="1"/>
  <c r="J1523" i="2" s="1"/>
  <c r="I1524" i="2" s="1"/>
  <c r="J1524" i="2" s="1"/>
  <c r="I1525" i="2" s="1"/>
  <c r="J1525" i="2" s="1"/>
  <c r="I1526" i="2" s="1"/>
  <c r="J1526" i="2" s="1"/>
  <c r="I1527" i="2" s="1"/>
  <c r="J1527" i="2" s="1"/>
  <c r="I1528" i="2" s="1"/>
  <c r="J1528" i="2" s="1"/>
  <c r="I1529" i="2" s="1"/>
  <c r="J1529" i="2" s="1"/>
  <c r="I1530" i="2" s="1"/>
  <c r="J1530" i="2" s="1"/>
  <c r="I1531" i="2" s="1"/>
  <c r="J1531" i="2" s="1"/>
  <c r="I1532" i="2" s="1"/>
  <c r="J1532" i="2" s="1"/>
  <c r="I1533" i="2" s="1"/>
  <c r="J1533" i="2" s="1"/>
  <c r="I1534" i="2" s="1"/>
  <c r="J1534" i="2" s="1"/>
  <c r="I1535" i="2" s="1"/>
  <c r="J1535" i="2" s="1"/>
  <c r="I1536" i="2" s="1"/>
  <c r="J1536" i="2" s="1"/>
  <c r="I1537" i="2" s="1"/>
  <c r="J1537" i="2" s="1"/>
  <c r="I1538" i="2" s="1"/>
  <c r="J1538" i="2" s="1"/>
  <c r="I1539" i="2" s="1"/>
  <c r="J1539" i="2" s="1"/>
  <c r="I1540" i="2" s="1"/>
  <c r="J1540" i="2" s="1"/>
  <c r="I1541" i="2" s="1"/>
  <c r="J1541" i="2" s="1"/>
  <c r="I1542" i="2" s="1"/>
  <c r="J1542" i="2" s="1"/>
  <c r="I1543" i="2" s="1"/>
  <c r="J1543" i="2" s="1"/>
  <c r="I1544" i="2" s="1"/>
  <c r="J1544" i="2" s="1"/>
  <c r="I1545" i="2" s="1"/>
  <c r="J1545" i="2" s="1"/>
  <c r="I1546" i="2" s="1"/>
  <c r="J1546" i="2" s="1"/>
  <c r="I1547" i="2" s="1"/>
  <c r="J1547" i="2" s="1"/>
  <c r="I1548" i="2" s="1"/>
  <c r="J1548" i="2" s="1"/>
  <c r="I1549" i="2" s="1"/>
  <c r="J1549" i="2" s="1"/>
  <c r="I1550" i="2" s="1"/>
  <c r="J1550" i="2" s="1"/>
  <c r="I1551" i="2" s="1"/>
  <c r="J1551" i="2" s="1"/>
  <c r="I1552" i="2" s="1"/>
  <c r="J1552" i="2" s="1"/>
  <c r="I1553" i="2" s="1"/>
  <c r="J1553" i="2" s="1"/>
  <c r="I1554" i="2" s="1"/>
  <c r="J1554" i="2" s="1"/>
  <c r="I1555" i="2" s="1"/>
  <c r="J1555" i="2" s="1"/>
  <c r="I1556" i="2" s="1"/>
  <c r="J1556" i="2" s="1"/>
  <c r="I1557" i="2" s="1"/>
  <c r="J1557" i="2" s="1"/>
  <c r="I1558" i="2" s="1"/>
  <c r="J1558" i="2" s="1"/>
  <c r="I1559" i="2" s="1"/>
  <c r="J1559" i="2" s="1"/>
  <c r="I1560" i="2" s="1"/>
  <c r="J1560" i="2" s="1"/>
  <c r="I1561" i="2" s="1"/>
  <c r="J1561" i="2" s="1"/>
  <c r="I1562" i="2" s="1"/>
  <c r="J1562" i="2" s="1"/>
  <c r="I1563" i="2" s="1"/>
  <c r="J1563" i="2" s="1"/>
  <c r="I1564" i="2" s="1"/>
  <c r="J1564" i="2" s="1"/>
  <c r="I1565" i="2" s="1"/>
  <c r="J1565" i="2" s="1"/>
  <c r="I1566" i="2" s="1"/>
  <c r="J1566" i="2" s="1"/>
  <c r="I1567" i="2" s="1"/>
  <c r="J1567" i="2" s="1"/>
  <c r="I1568" i="2" s="1"/>
  <c r="J1568" i="2" s="1"/>
  <c r="I1569" i="2" s="1"/>
  <c r="J1569" i="2" s="1"/>
  <c r="I1570" i="2" s="1"/>
  <c r="J1570" i="2" s="1"/>
  <c r="I1571" i="2" s="1"/>
  <c r="J1571" i="2" s="1"/>
  <c r="I1572" i="2" s="1"/>
  <c r="J1572" i="2" s="1"/>
  <c r="I1573" i="2" s="1"/>
  <c r="J1573" i="2" s="1"/>
  <c r="I1574" i="2" s="1"/>
  <c r="J1574" i="2" s="1"/>
  <c r="I1575" i="2" s="1"/>
  <c r="J1575" i="2" s="1"/>
  <c r="I1576" i="2" s="1"/>
  <c r="J1576" i="2" s="1"/>
  <c r="I1577" i="2" s="1"/>
  <c r="J1577" i="2" s="1"/>
  <c r="I1578" i="2" s="1"/>
  <c r="J1578" i="2" s="1"/>
  <c r="I1579" i="2" s="1"/>
  <c r="J1579" i="2" s="1"/>
  <c r="I1580" i="2" s="1"/>
  <c r="J1580" i="2" s="1"/>
  <c r="I1581" i="2" s="1"/>
  <c r="J1581" i="2" s="1"/>
  <c r="I1582" i="2" s="1"/>
  <c r="J1582" i="2" s="1"/>
  <c r="I1583" i="2" s="1"/>
  <c r="J1583" i="2" s="1"/>
  <c r="I1584" i="2" s="1"/>
  <c r="J1584" i="2" s="1"/>
  <c r="I1585" i="2" s="1"/>
  <c r="J1585" i="2" s="1"/>
  <c r="I1586" i="2" s="1"/>
  <c r="J1586" i="2" s="1"/>
  <c r="I1587" i="2" s="1"/>
  <c r="J1587" i="2" s="1"/>
  <c r="I1588" i="2" s="1"/>
  <c r="J1588" i="2" s="1"/>
  <c r="I1589" i="2" s="1"/>
  <c r="J1589" i="2" s="1"/>
  <c r="I1590" i="2" s="1"/>
  <c r="J1590" i="2" s="1"/>
  <c r="I1591" i="2" s="1"/>
  <c r="J1591" i="2" s="1"/>
  <c r="I1592" i="2" s="1"/>
  <c r="J1592" i="2" s="1"/>
  <c r="I1593" i="2" s="1"/>
  <c r="J1593" i="2" s="1"/>
  <c r="I1594" i="2" s="1"/>
  <c r="J1594" i="2" s="1"/>
  <c r="I1595" i="2" s="1"/>
  <c r="J1595" i="2" s="1"/>
  <c r="I1596" i="2" s="1"/>
  <c r="J1596" i="2" s="1"/>
  <c r="I1597" i="2" s="1"/>
  <c r="J1597" i="2" s="1"/>
  <c r="I1598" i="2" s="1"/>
  <c r="J1598" i="2" s="1"/>
  <c r="I1599" i="2" s="1"/>
  <c r="J1599" i="2" s="1"/>
  <c r="I1600" i="2" s="1"/>
  <c r="J1600" i="2" s="1"/>
  <c r="I1601" i="2" s="1"/>
  <c r="J1601" i="2" s="1"/>
  <c r="I1602" i="2" s="1"/>
  <c r="J1602" i="2" s="1"/>
  <c r="I1603" i="2" s="1"/>
  <c r="J1603" i="2" s="1"/>
  <c r="I1604" i="2" s="1"/>
  <c r="J1604" i="2" s="1"/>
  <c r="I1605" i="2" s="1"/>
  <c r="J1605" i="2" s="1"/>
  <c r="I1606" i="2" s="1"/>
  <c r="J1606" i="2" s="1"/>
  <c r="I1607" i="2" s="1"/>
  <c r="J1607" i="2" s="1"/>
  <c r="I1608" i="2" s="1"/>
  <c r="J1608" i="2" s="1"/>
  <c r="I1609" i="2" s="1"/>
  <c r="J1609" i="2" s="1"/>
  <c r="I1610" i="2" s="1"/>
  <c r="J1610" i="2" s="1"/>
  <c r="I1611" i="2" s="1"/>
  <c r="J1611" i="2" s="1"/>
  <c r="I1612" i="2" s="1"/>
  <c r="J1612" i="2" s="1"/>
  <c r="I1613" i="2" s="1"/>
  <c r="J1613" i="2" s="1"/>
  <c r="I1614" i="2" s="1"/>
  <c r="J1614" i="2" s="1"/>
  <c r="I1615" i="2" s="1"/>
  <c r="J1615" i="2" s="1"/>
  <c r="I1616" i="2" s="1"/>
  <c r="J1616" i="2" s="1"/>
  <c r="I1617" i="2" s="1"/>
  <c r="J1617" i="2" s="1"/>
  <c r="I1618" i="2" s="1"/>
  <c r="J1618" i="2" s="1"/>
  <c r="I1619" i="2" s="1"/>
  <c r="J1619" i="2" s="1"/>
  <c r="I1620" i="2" s="1"/>
  <c r="J1620" i="2" s="1"/>
  <c r="I1621" i="2" s="1"/>
  <c r="J1621" i="2" s="1"/>
  <c r="I1622" i="2" s="1"/>
  <c r="J1622" i="2" s="1"/>
  <c r="I1623" i="2" s="1"/>
  <c r="J1623" i="2" s="1"/>
  <c r="I1624" i="2" s="1"/>
  <c r="J1624" i="2" s="1"/>
  <c r="I1625" i="2" s="1"/>
  <c r="J1625" i="2" s="1"/>
  <c r="I1626" i="2" s="1"/>
  <c r="J1626" i="2" s="1"/>
  <c r="I1627" i="2" s="1"/>
  <c r="J1627" i="2" s="1"/>
  <c r="I1628" i="2" s="1"/>
  <c r="J1628" i="2" s="1"/>
  <c r="I1629" i="2" s="1"/>
  <c r="J1629" i="2" s="1"/>
  <c r="I1630" i="2" s="1"/>
  <c r="J1630" i="2" s="1"/>
  <c r="I1631" i="2" s="1"/>
  <c r="J1631" i="2" s="1"/>
  <c r="I1632" i="2" s="1"/>
  <c r="J1632" i="2" s="1"/>
  <c r="I1633" i="2" s="1"/>
  <c r="J1633" i="2" s="1"/>
  <c r="I1634" i="2" s="1"/>
  <c r="J1634" i="2" s="1"/>
  <c r="I1635" i="2" s="1"/>
  <c r="J1635" i="2" s="1"/>
  <c r="I1636" i="2" s="1"/>
  <c r="J1636" i="2" s="1"/>
  <c r="I1637" i="2" s="1"/>
  <c r="J1637" i="2" s="1"/>
  <c r="I1638" i="2" s="1"/>
  <c r="J1638" i="2" s="1"/>
  <c r="I1639" i="2" s="1"/>
  <c r="J1639" i="2" s="1"/>
  <c r="I1640" i="2" s="1"/>
  <c r="J1640" i="2" s="1"/>
  <c r="I1641" i="2" s="1"/>
  <c r="J1641" i="2" s="1"/>
  <c r="I1642" i="2" s="1"/>
  <c r="J1642" i="2" s="1"/>
  <c r="I1643" i="2" s="1"/>
  <c r="J1643" i="2" s="1"/>
  <c r="I1644" i="2" s="1"/>
  <c r="J1644" i="2" s="1"/>
  <c r="I1645" i="2" s="1"/>
  <c r="J1645" i="2" s="1"/>
  <c r="I1646" i="2" s="1"/>
  <c r="J1646" i="2" s="1"/>
  <c r="I1647" i="2" s="1"/>
  <c r="J1647" i="2" s="1"/>
  <c r="I1648" i="2" s="1"/>
  <c r="J1648" i="2" s="1"/>
  <c r="I1649" i="2" s="1"/>
  <c r="J1649" i="2" s="1"/>
  <c r="I1650" i="2" s="1"/>
  <c r="J1650" i="2" s="1"/>
  <c r="I1651" i="2" s="1"/>
  <c r="J1651" i="2" s="1"/>
  <c r="I1652" i="2" s="1"/>
  <c r="J1652" i="2" s="1"/>
  <c r="I1653" i="2" s="1"/>
  <c r="J1653" i="2" s="1"/>
  <c r="I1654" i="2" s="1"/>
  <c r="J1654" i="2" s="1"/>
  <c r="I1655" i="2" s="1"/>
  <c r="J1655" i="2" s="1"/>
  <c r="I1656" i="2" s="1"/>
  <c r="J1656" i="2" s="1"/>
  <c r="I1657" i="2" s="1"/>
  <c r="J1657" i="2" s="1"/>
  <c r="I1658" i="2" s="1"/>
  <c r="J1658" i="2" s="1"/>
  <c r="I1659" i="2" s="1"/>
  <c r="J1659" i="2" s="1"/>
  <c r="I1660" i="2" s="1"/>
  <c r="J1660" i="2" s="1"/>
  <c r="I1661" i="2" s="1"/>
  <c r="J1661" i="2" s="1"/>
  <c r="I1662" i="2" s="1"/>
  <c r="J1662" i="2" s="1"/>
  <c r="I1663" i="2" s="1"/>
  <c r="J1663" i="2" s="1"/>
  <c r="I1664" i="2" s="1"/>
  <c r="J1664" i="2" s="1"/>
  <c r="I1665" i="2" s="1"/>
  <c r="J1665" i="2" s="1"/>
  <c r="I1666" i="2" s="1"/>
  <c r="J1666" i="2" s="1"/>
  <c r="I1667" i="2" s="1"/>
  <c r="J1667" i="2" s="1"/>
  <c r="I1668" i="2" s="1"/>
  <c r="J1668" i="2" s="1"/>
  <c r="I1669" i="2" s="1"/>
  <c r="J1669" i="2" s="1"/>
  <c r="I1670" i="2" s="1"/>
  <c r="J1670" i="2" s="1"/>
  <c r="I1671" i="2" s="1"/>
  <c r="J1671" i="2" s="1"/>
  <c r="I1672" i="2" s="1"/>
  <c r="J1672" i="2" s="1"/>
  <c r="I1673" i="2" s="1"/>
  <c r="J1673" i="2" s="1"/>
  <c r="I1674" i="2" s="1"/>
  <c r="J1674" i="2" s="1"/>
  <c r="I1675" i="2" s="1"/>
  <c r="J1675" i="2" s="1"/>
  <c r="I1676" i="2" s="1"/>
  <c r="J1676" i="2" s="1"/>
  <c r="I1677" i="2" s="1"/>
  <c r="J1677" i="2" s="1"/>
  <c r="I1678" i="2" s="1"/>
  <c r="J1678" i="2" s="1"/>
  <c r="I1679" i="2" s="1"/>
  <c r="J1679" i="2" s="1"/>
  <c r="I1680" i="2" s="1"/>
  <c r="J1680" i="2" s="1"/>
  <c r="I1681" i="2" s="1"/>
  <c r="J1681" i="2" s="1"/>
  <c r="I1682" i="2" s="1"/>
  <c r="J1682" i="2" s="1"/>
  <c r="I1683" i="2" s="1"/>
  <c r="J1683" i="2" s="1"/>
  <c r="I1684" i="2" s="1"/>
  <c r="J1684" i="2" s="1"/>
  <c r="I1685" i="2" s="1"/>
  <c r="J1685" i="2" s="1"/>
  <c r="I1686" i="2" s="1"/>
  <c r="J1686" i="2" s="1"/>
  <c r="I1687" i="2" s="1"/>
  <c r="J1687" i="2" s="1"/>
  <c r="I1688" i="2" s="1"/>
  <c r="J1688" i="2" s="1"/>
  <c r="I1689" i="2" s="1"/>
  <c r="J1689" i="2" s="1"/>
  <c r="I1690" i="2" s="1"/>
  <c r="J1690" i="2" s="1"/>
  <c r="I1691" i="2" s="1"/>
  <c r="J1691" i="2" s="1"/>
  <c r="I1692" i="2" s="1"/>
  <c r="J1692" i="2" s="1"/>
  <c r="I1693" i="2" s="1"/>
  <c r="J1693" i="2" s="1"/>
  <c r="I1694" i="2" s="1"/>
  <c r="J1694" i="2" s="1"/>
  <c r="I1695" i="2" s="1"/>
  <c r="J1695" i="2" s="1"/>
  <c r="I1696" i="2" s="1"/>
  <c r="J1696" i="2" s="1"/>
  <c r="I1697" i="2" s="1"/>
  <c r="J1697" i="2" s="1"/>
  <c r="I1698" i="2" s="1"/>
  <c r="J1698" i="2" s="1"/>
  <c r="I1699" i="2" s="1"/>
  <c r="J1699" i="2" s="1"/>
  <c r="I1700" i="2" s="1"/>
  <c r="J1700" i="2" s="1"/>
  <c r="I1701" i="2" s="1"/>
  <c r="J1701" i="2" s="1"/>
  <c r="I1702" i="2" s="1"/>
  <c r="J1702" i="2" s="1"/>
  <c r="I1703" i="2" s="1"/>
  <c r="J1703" i="2" s="1"/>
  <c r="I1704" i="2" s="1"/>
  <c r="J1704" i="2" s="1"/>
  <c r="I1705" i="2" s="1"/>
  <c r="J1705" i="2" s="1"/>
  <c r="I1706" i="2" s="1"/>
  <c r="J1706" i="2" s="1"/>
  <c r="I1707" i="2" s="1"/>
  <c r="J1707" i="2" s="1"/>
  <c r="I1708" i="2" s="1"/>
  <c r="J1708" i="2" s="1"/>
  <c r="I1709" i="2" s="1"/>
  <c r="J1709" i="2" s="1"/>
  <c r="I1710" i="2" s="1"/>
  <c r="J1710" i="2" s="1"/>
  <c r="I1711" i="2" s="1"/>
  <c r="J1711" i="2" s="1"/>
  <c r="I1712" i="2" s="1"/>
  <c r="J1712" i="2" s="1"/>
  <c r="I1713" i="2" s="1"/>
  <c r="J1713" i="2" s="1"/>
  <c r="I1714" i="2" s="1"/>
  <c r="J1714" i="2" s="1"/>
  <c r="I1715" i="2" s="1"/>
  <c r="J1715" i="2" s="1"/>
  <c r="I1716" i="2" s="1"/>
  <c r="J1716" i="2" s="1"/>
  <c r="I1717" i="2" s="1"/>
  <c r="J1717" i="2" s="1"/>
  <c r="I1718" i="2" s="1"/>
  <c r="J1718" i="2" s="1"/>
  <c r="I1719" i="2" s="1"/>
  <c r="J1719" i="2" s="1"/>
  <c r="I1720" i="2" s="1"/>
  <c r="J1720" i="2" s="1"/>
  <c r="I1721" i="2" s="1"/>
  <c r="J1721" i="2" s="1"/>
  <c r="I1722" i="2" s="1"/>
  <c r="J1722" i="2" s="1"/>
  <c r="I1723" i="2" s="1"/>
  <c r="J1723" i="2" s="1"/>
  <c r="I1724" i="2" s="1"/>
  <c r="J1724" i="2" s="1"/>
  <c r="I1725" i="2" s="1"/>
  <c r="J1725" i="2" s="1"/>
  <c r="I1726" i="2" s="1"/>
  <c r="J1726" i="2" s="1"/>
  <c r="I1727" i="2" s="1"/>
  <c r="J1727" i="2" s="1"/>
  <c r="I1728" i="2" s="1"/>
  <c r="J1728" i="2" s="1"/>
  <c r="I1729" i="2" s="1"/>
  <c r="J1729" i="2" s="1"/>
  <c r="I1730" i="2" s="1"/>
  <c r="J1730" i="2" s="1"/>
  <c r="I1731" i="2" s="1"/>
  <c r="J1731" i="2" s="1"/>
  <c r="I1732" i="2" s="1"/>
  <c r="J1732" i="2" s="1"/>
  <c r="I1733" i="2" s="1"/>
  <c r="J1733" i="2" s="1"/>
  <c r="I1734" i="2" s="1"/>
  <c r="J1734" i="2" s="1"/>
  <c r="I1735" i="2" s="1"/>
  <c r="J1735" i="2" s="1"/>
  <c r="I1736" i="2" s="1"/>
  <c r="J1736" i="2" s="1"/>
  <c r="I1737" i="2" s="1"/>
  <c r="J1737" i="2" s="1"/>
  <c r="I1738" i="2" s="1"/>
  <c r="J1738" i="2" s="1"/>
  <c r="I1739" i="2" s="1"/>
  <c r="J1739" i="2" s="1"/>
  <c r="I1740" i="2" s="1"/>
  <c r="J1740" i="2" s="1"/>
  <c r="I1741" i="2" s="1"/>
  <c r="J1741" i="2" s="1"/>
  <c r="I1742" i="2" s="1"/>
  <c r="J1742" i="2" s="1"/>
  <c r="I1743" i="2" s="1"/>
  <c r="J1743" i="2" s="1"/>
  <c r="I1744" i="2" s="1"/>
  <c r="J1744" i="2" s="1"/>
  <c r="I1745" i="2" s="1"/>
  <c r="J1745" i="2" s="1"/>
  <c r="I1746" i="2" s="1"/>
  <c r="J1746" i="2" s="1"/>
  <c r="I1747" i="2" s="1"/>
  <c r="J1747" i="2" s="1"/>
  <c r="I1748" i="2" s="1"/>
  <c r="J1748" i="2" s="1"/>
  <c r="I1749" i="2" s="1"/>
  <c r="J1749" i="2" s="1"/>
  <c r="I1750" i="2" s="1"/>
  <c r="J1750" i="2" s="1"/>
  <c r="I1751" i="2" s="1"/>
  <c r="J1751" i="2" s="1"/>
  <c r="I1752" i="2" s="1"/>
  <c r="J1752" i="2" s="1"/>
  <c r="I1753" i="2" s="1"/>
  <c r="J1753" i="2" s="1"/>
  <c r="I1754" i="2" s="1"/>
  <c r="J1754" i="2" s="1"/>
  <c r="I1755" i="2" s="1"/>
  <c r="J1755" i="2" s="1"/>
  <c r="I1756" i="2" s="1"/>
  <c r="J1756" i="2" s="1"/>
  <c r="I1757" i="2" s="1"/>
  <c r="J1757" i="2" s="1"/>
  <c r="I1758" i="2" s="1"/>
  <c r="J1758" i="2" s="1"/>
  <c r="I1759" i="2" s="1"/>
  <c r="J1759" i="2" s="1"/>
  <c r="I1760" i="2" s="1"/>
  <c r="J1760" i="2" s="1"/>
  <c r="I1761" i="2" s="1"/>
  <c r="J1761" i="2" s="1"/>
  <c r="I1762" i="2" s="1"/>
  <c r="J1762" i="2" s="1"/>
  <c r="I1763" i="2" s="1"/>
  <c r="J1763" i="2" s="1"/>
  <c r="I1764" i="2" s="1"/>
  <c r="J1764" i="2" s="1"/>
  <c r="I1765" i="2" s="1"/>
  <c r="J1765" i="2" s="1"/>
  <c r="I1766" i="2" s="1"/>
  <c r="J1766" i="2" s="1"/>
  <c r="I1767" i="2" s="1"/>
  <c r="J1767" i="2" s="1"/>
  <c r="I1768" i="2" s="1"/>
  <c r="J1768" i="2" s="1"/>
  <c r="I1769" i="2" s="1"/>
  <c r="J1769" i="2" s="1"/>
  <c r="I1770" i="2" s="1"/>
  <c r="J1770" i="2" s="1"/>
  <c r="I1771" i="2" s="1"/>
  <c r="J1771" i="2" s="1"/>
  <c r="I1772" i="2" s="1"/>
  <c r="J1772" i="2" s="1"/>
  <c r="I1773" i="2" s="1"/>
  <c r="J1773" i="2" s="1"/>
  <c r="I1774" i="2" s="1"/>
  <c r="J1774" i="2" s="1"/>
  <c r="I1775" i="2" s="1"/>
  <c r="J1775" i="2" s="1"/>
  <c r="I1776" i="2" s="1"/>
  <c r="J1776" i="2" s="1"/>
  <c r="I1777" i="2" s="1"/>
  <c r="J1777" i="2" s="1"/>
  <c r="I1778" i="2" s="1"/>
  <c r="J1778" i="2" s="1"/>
  <c r="I1779" i="2" s="1"/>
  <c r="J1779" i="2" s="1"/>
  <c r="I1780" i="2" s="1"/>
  <c r="J1780" i="2" s="1"/>
  <c r="I1781" i="2" s="1"/>
  <c r="J1781" i="2" s="1"/>
  <c r="I1782" i="2" s="1"/>
  <c r="J1782" i="2" s="1"/>
  <c r="I1783" i="2" s="1"/>
  <c r="J1783" i="2" s="1"/>
  <c r="I1784" i="2" s="1"/>
  <c r="J1784" i="2" s="1"/>
  <c r="I1785" i="2" s="1"/>
  <c r="J1785" i="2" s="1"/>
  <c r="I1786" i="2" s="1"/>
  <c r="J1786" i="2" s="1"/>
  <c r="I1787" i="2" s="1"/>
  <c r="J1787" i="2" s="1"/>
  <c r="I1788" i="2" s="1"/>
  <c r="J1788" i="2" s="1"/>
  <c r="I1789" i="2" s="1"/>
  <c r="J1789" i="2" s="1"/>
  <c r="I1790" i="2" s="1"/>
  <c r="J1790" i="2" s="1"/>
  <c r="I1791" i="2" s="1"/>
  <c r="J1791" i="2" s="1"/>
  <c r="I1792" i="2" s="1"/>
  <c r="J1792" i="2" s="1"/>
  <c r="I1793" i="2" s="1"/>
  <c r="J1793" i="2" s="1"/>
  <c r="I1794" i="2" s="1"/>
  <c r="J1794" i="2" s="1"/>
  <c r="I1795" i="2" s="1"/>
  <c r="J1795" i="2" s="1"/>
  <c r="I1796" i="2" s="1"/>
  <c r="J1796" i="2" s="1"/>
  <c r="I1797" i="2" s="1"/>
  <c r="J1797" i="2" s="1"/>
  <c r="I1798" i="2" s="1"/>
  <c r="J1798" i="2" s="1"/>
  <c r="I1799" i="2" s="1"/>
  <c r="J1799" i="2" s="1"/>
  <c r="I1800" i="2" s="1"/>
  <c r="J1800" i="2" s="1"/>
  <c r="I1801" i="2" s="1"/>
  <c r="J1801" i="2" s="1"/>
  <c r="I1802" i="2" s="1"/>
  <c r="J1802" i="2" s="1"/>
  <c r="I1803" i="2" s="1"/>
  <c r="J1803" i="2" s="1"/>
  <c r="I1804" i="2" s="1"/>
  <c r="J1804" i="2" s="1"/>
  <c r="I1805" i="2" s="1"/>
  <c r="J1805" i="2" s="1"/>
  <c r="I1806" i="2" s="1"/>
  <c r="J1806" i="2" s="1"/>
  <c r="I1807" i="2" s="1"/>
  <c r="J1807" i="2" s="1"/>
  <c r="I1808" i="2" s="1"/>
  <c r="J1808" i="2" s="1"/>
  <c r="I1809" i="2" s="1"/>
  <c r="J1809" i="2" s="1"/>
  <c r="I1810" i="2" s="1"/>
  <c r="J1810" i="2" s="1"/>
  <c r="I1811" i="2" s="1"/>
  <c r="J1811" i="2" s="1"/>
  <c r="I1812" i="2" s="1"/>
  <c r="J1812" i="2" s="1"/>
  <c r="I1813" i="2" s="1"/>
  <c r="J1813" i="2" s="1"/>
  <c r="I1814" i="2" s="1"/>
  <c r="J1814" i="2" s="1"/>
  <c r="I1815" i="2" s="1"/>
  <c r="J1815" i="2" s="1"/>
  <c r="I1816" i="2" s="1"/>
  <c r="J1816" i="2" s="1"/>
  <c r="I1817" i="2" s="1"/>
  <c r="J1817" i="2" s="1"/>
  <c r="I1818" i="2" s="1"/>
  <c r="J1818" i="2" s="1"/>
  <c r="I1819" i="2" s="1"/>
  <c r="J1819" i="2" s="1"/>
  <c r="I1820" i="2" s="1"/>
  <c r="J1820" i="2" s="1"/>
  <c r="I1821" i="2" s="1"/>
  <c r="J1821" i="2" s="1"/>
  <c r="I1822" i="2" s="1"/>
  <c r="J1822" i="2" s="1"/>
  <c r="I1823" i="2" s="1"/>
  <c r="J1823" i="2" s="1"/>
  <c r="I1824" i="2" s="1"/>
  <c r="J1824" i="2" s="1"/>
  <c r="I1825" i="2" s="1"/>
  <c r="J1825" i="2" s="1"/>
  <c r="I1826" i="2" s="1"/>
  <c r="J1826" i="2" s="1"/>
  <c r="I1827" i="2" s="1"/>
  <c r="J1827" i="2" s="1"/>
  <c r="I1828" i="2" s="1"/>
  <c r="J1828" i="2" s="1"/>
  <c r="I1829" i="2" s="1"/>
  <c r="J1829" i="2" s="1"/>
  <c r="I1830" i="2" s="1"/>
  <c r="J1830" i="2" s="1"/>
  <c r="I1831" i="2" s="1"/>
  <c r="J1831" i="2" s="1"/>
  <c r="I1832" i="2" s="1"/>
  <c r="J1832" i="2" s="1"/>
  <c r="I1833" i="2" s="1"/>
  <c r="J1833" i="2" s="1"/>
  <c r="I1834" i="2" s="1"/>
  <c r="J1834" i="2" s="1"/>
  <c r="I1835" i="2" s="1"/>
  <c r="J1835" i="2" s="1"/>
  <c r="I1836" i="2" s="1"/>
  <c r="J1836" i="2" s="1"/>
  <c r="I1837" i="2" s="1"/>
  <c r="J1837" i="2" s="1"/>
  <c r="I1838" i="2" s="1"/>
  <c r="J1838" i="2" s="1"/>
  <c r="I1839" i="2" s="1"/>
  <c r="J1839" i="2" s="1"/>
  <c r="I1840" i="2" s="1"/>
  <c r="J1840" i="2" s="1"/>
  <c r="I1841" i="2" s="1"/>
  <c r="J1841" i="2" s="1"/>
  <c r="I1842" i="2" s="1"/>
  <c r="J1842" i="2" s="1"/>
  <c r="I1843" i="2" s="1"/>
  <c r="J1843" i="2" s="1"/>
  <c r="I1844" i="2" s="1"/>
  <c r="J1844" i="2" s="1"/>
  <c r="I1845" i="2" s="1"/>
  <c r="J1845" i="2" s="1"/>
  <c r="I1846" i="2" s="1"/>
  <c r="J1846" i="2" s="1"/>
  <c r="I1847" i="2" s="1"/>
  <c r="J1847" i="2" s="1"/>
  <c r="I1848" i="2" s="1"/>
  <c r="J1848" i="2" s="1"/>
  <c r="I1849" i="2" s="1"/>
  <c r="J1849" i="2" s="1"/>
  <c r="I1850" i="2" s="1"/>
  <c r="J1850" i="2" s="1"/>
  <c r="I1851" i="2" s="1"/>
  <c r="J1851" i="2" s="1"/>
  <c r="I1852" i="2" s="1"/>
  <c r="J1852" i="2" s="1"/>
  <c r="I1853" i="2" s="1"/>
  <c r="J1853" i="2" s="1"/>
  <c r="I1854" i="2" s="1"/>
  <c r="J1854" i="2" s="1"/>
  <c r="I1855" i="2" s="1"/>
  <c r="J1855" i="2" s="1"/>
  <c r="I1856" i="2" s="1"/>
  <c r="J1856" i="2" s="1"/>
  <c r="I1857" i="2" s="1"/>
  <c r="J1857" i="2" s="1"/>
  <c r="I1858" i="2" s="1"/>
  <c r="J1858" i="2" s="1"/>
  <c r="I1859" i="2" s="1"/>
  <c r="J1859" i="2" s="1"/>
  <c r="I1860" i="2" s="1"/>
  <c r="J1860" i="2" s="1"/>
  <c r="I1861" i="2" s="1"/>
  <c r="J1861" i="2" s="1"/>
  <c r="I1862" i="2" s="1"/>
  <c r="J1862" i="2" s="1"/>
  <c r="I1863" i="2" s="1"/>
  <c r="J1863" i="2" s="1"/>
  <c r="I1864" i="2" s="1"/>
  <c r="J1864" i="2" s="1"/>
  <c r="I1865" i="2" s="1"/>
  <c r="J1865" i="2" s="1"/>
  <c r="I1866" i="2" s="1"/>
  <c r="J1866" i="2" s="1"/>
  <c r="I1867" i="2" s="1"/>
  <c r="J1867" i="2" s="1"/>
  <c r="I1868" i="2" s="1"/>
  <c r="J1868" i="2" s="1"/>
  <c r="I1869" i="2" s="1"/>
  <c r="J1869" i="2" s="1"/>
  <c r="I1870" i="2" s="1"/>
  <c r="J1870" i="2" s="1"/>
  <c r="I1871" i="2" s="1"/>
  <c r="J1871" i="2" s="1"/>
  <c r="I1872" i="2" s="1"/>
  <c r="J1872" i="2" s="1"/>
  <c r="I1873" i="2" s="1"/>
  <c r="J1873" i="2" s="1"/>
  <c r="I1874" i="2" s="1"/>
  <c r="J1874" i="2" s="1"/>
  <c r="I1875" i="2" s="1"/>
  <c r="J1875" i="2" s="1"/>
  <c r="I1876" i="2" s="1"/>
  <c r="J1876" i="2" s="1"/>
  <c r="I1877" i="2" s="1"/>
  <c r="J1877" i="2" s="1"/>
  <c r="I1878" i="2" s="1"/>
  <c r="J1878" i="2" s="1"/>
  <c r="I1879" i="2" s="1"/>
  <c r="J1879" i="2" s="1"/>
  <c r="I1880" i="2" s="1"/>
  <c r="J1880" i="2" s="1"/>
  <c r="I1881" i="2" s="1"/>
  <c r="J1881" i="2" s="1"/>
  <c r="I1882" i="2" s="1"/>
  <c r="J1882" i="2" s="1"/>
  <c r="I1883" i="2" s="1"/>
  <c r="J1883" i="2" s="1"/>
  <c r="I1884" i="2" s="1"/>
  <c r="J1884" i="2" s="1"/>
  <c r="I1885" i="2" s="1"/>
  <c r="J1885" i="2" s="1"/>
  <c r="I1886" i="2" s="1"/>
  <c r="J1886" i="2" s="1"/>
  <c r="I1887" i="2" s="1"/>
  <c r="J1887" i="2" s="1"/>
  <c r="I1888" i="2" s="1"/>
  <c r="J1888" i="2" s="1"/>
  <c r="I1889" i="2" s="1"/>
  <c r="J1889" i="2" s="1"/>
  <c r="I1890" i="2" s="1"/>
  <c r="J1890" i="2" s="1"/>
  <c r="I1891" i="2" s="1"/>
  <c r="J1891" i="2" s="1"/>
  <c r="I1892" i="2" s="1"/>
  <c r="J1892" i="2" s="1"/>
  <c r="I1893" i="2" s="1"/>
  <c r="J1893" i="2" s="1"/>
  <c r="I1894" i="2" s="1"/>
  <c r="J1894" i="2" s="1"/>
  <c r="I1895" i="2" s="1"/>
  <c r="J1895" i="2" s="1"/>
  <c r="I1896" i="2" s="1"/>
  <c r="J1896" i="2" s="1"/>
  <c r="I1897" i="2" s="1"/>
  <c r="J1897" i="2" s="1"/>
  <c r="I1898" i="2" s="1"/>
  <c r="J1898" i="2" s="1"/>
  <c r="I1899" i="2" s="1"/>
  <c r="J1899" i="2" s="1"/>
  <c r="I1900" i="2" s="1"/>
  <c r="J1900" i="2" s="1"/>
  <c r="I1901" i="2" s="1"/>
  <c r="J1901" i="2" s="1"/>
  <c r="I1902" i="2" s="1"/>
  <c r="J1902" i="2" s="1"/>
  <c r="I1903" i="2" s="1"/>
  <c r="J1903" i="2" s="1"/>
  <c r="I1904" i="2" s="1"/>
  <c r="J1904" i="2" s="1"/>
  <c r="I1905" i="2" s="1"/>
  <c r="J1905" i="2" s="1"/>
  <c r="I1906" i="2" s="1"/>
  <c r="J1906" i="2" s="1"/>
  <c r="I1907" i="2" s="1"/>
  <c r="J1907" i="2" s="1"/>
  <c r="I1908" i="2" s="1"/>
  <c r="J1908" i="2" s="1"/>
  <c r="I1909" i="2" s="1"/>
  <c r="J1909" i="2" s="1"/>
  <c r="I1910" i="2" s="1"/>
  <c r="J1910" i="2" s="1"/>
  <c r="I1911" i="2" s="1"/>
  <c r="J1911" i="2" s="1"/>
  <c r="I1912" i="2" s="1"/>
  <c r="J1912" i="2" s="1"/>
  <c r="I1913" i="2" s="1"/>
  <c r="J1913" i="2" s="1"/>
  <c r="I1914" i="2" s="1"/>
  <c r="J1914" i="2" s="1"/>
  <c r="I1915" i="2" s="1"/>
  <c r="J1915" i="2" s="1"/>
  <c r="I1916" i="2" s="1"/>
  <c r="J1916" i="2" s="1"/>
  <c r="I1917" i="2" s="1"/>
  <c r="J1917" i="2" s="1"/>
  <c r="I1918" i="2" s="1"/>
  <c r="J1918" i="2" s="1"/>
  <c r="I1919" i="2" s="1"/>
  <c r="J1919" i="2" s="1"/>
  <c r="I1920" i="2" s="1"/>
  <c r="J1920" i="2" s="1"/>
  <c r="I1921" i="2" s="1"/>
  <c r="J1921" i="2" s="1"/>
  <c r="I1922" i="2" s="1"/>
  <c r="J1922" i="2" s="1"/>
  <c r="I1923" i="2" s="1"/>
  <c r="J1923" i="2" s="1"/>
  <c r="I1924" i="2" s="1"/>
  <c r="J1924" i="2" s="1"/>
  <c r="I1925" i="2" s="1"/>
  <c r="J1925" i="2" s="1"/>
  <c r="I1926" i="2" s="1"/>
  <c r="J1926" i="2" s="1"/>
  <c r="I1927" i="2" s="1"/>
  <c r="J1927" i="2" s="1"/>
  <c r="I1928" i="2" s="1"/>
  <c r="J1928" i="2" s="1"/>
  <c r="I1929" i="2" s="1"/>
  <c r="J1929" i="2" s="1"/>
  <c r="I1930" i="2" s="1"/>
  <c r="J1930" i="2" s="1"/>
  <c r="I1931" i="2" s="1"/>
  <c r="J1931" i="2" s="1"/>
  <c r="I1932" i="2" s="1"/>
  <c r="J1932" i="2" s="1"/>
  <c r="I1933" i="2" s="1"/>
  <c r="J1933" i="2" s="1"/>
  <c r="I1934" i="2" s="1"/>
  <c r="J1934" i="2" s="1"/>
  <c r="I1935" i="2" s="1"/>
  <c r="J1935" i="2" s="1"/>
  <c r="I1936" i="2" s="1"/>
  <c r="J1936" i="2" s="1"/>
  <c r="I1937" i="2" s="1"/>
  <c r="J1937" i="2" s="1"/>
  <c r="I1938" i="2" s="1"/>
  <c r="J1938" i="2" s="1"/>
  <c r="I1939" i="2" s="1"/>
  <c r="J1939" i="2" s="1"/>
  <c r="I1940" i="2" s="1"/>
  <c r="J1940" i="2" s="1"/>
  <c r="I1941" i="2" s="1"/>
  <c r="J1941" i="2" s="1"/>
  <c r="I1942" i="2" s="1"/>
  <c r="J1942" i="2" s="1"/>
  <c r="I1943" i="2" s="1"/>
  <c r="J1943" i="2" s="1"/>
  <c r="I1944" i="2" s="1"/>
  <c r="J1944" i="2" s="1"/>
  <c r="I1945" i="2" s="1"/>
  <c r="J1945" i="2" s="1"/>
  <c r="I1946" i="2" s="1"/>
  <c r="J1946" i="2" s="1"/>
  <c r="I1947" i="2" s="1"/>
  <c r="J1947" i="2" s="1"/>
  <c r="I1948" i="2" s="1"/>
  <c r="J1948" i="2" s="1"/>
  <c r="I1949" i="2" s="1"/>
  <c r="J1949" i="2" s="1"/>
  <c r="I1950" i="2" s="1"/>
  <c r="J1950" i="2" s="1"/>
  <c r="I1951" i="2" s="1"/>
  <c r="J1951" i="2" s="1"/>
  <c r="I1952" i="2" s="1"/>
  <c r="J1952" i="2" s="1"/>
  <c r="I1953" i="2" s="1"/>
  <c r="J1953" i="2" s="1"/>
  <c r="I1954" i="2" s="1"/>
  <c r="J1954" i="2" s="1"/>
  <c r="I1955" i="2" s="1"/>
  <c r="J1955" i="2" s="1"/>
  <c r="I1956" i="2" s="1"/>
  <c r="J1956" i="2" s="1"/>
  <c r="I1957" i="2" s="1"/>
  <c r="J1957" i="2" s="1"/>
  <c r="I1958" i="2" s="1"/>
  <c r="J1958" i="2" s="1"/>
  <c r="I1959" i="2" s="1"/>
  <c r="J1959" i="2" s="1"/>
  <c r="I1960" i="2" s="1"/>
  <c r="J1960" i="2" s="1"/>
  <c r="I1961" i="2" s="1"/>
  <c r="J1961" i="2" s="1"/>
  <c r="I1962" i="2" s="1"/>
  <c r="J1962" i="2" s="1"/>
  <c r="I1963" i="2" s="1"/>
  <c r="J1963" i="2" s="1"/>
  <c r="I1964" i="2" s="1"/>
  <c r="J1964" i="2" s="1"/>
  <c r="I1965" i="2" s="1"/>
  <c r="J1965" i="2" s="1"/>
  <c r="I1966" i="2" s="1"/>
  <c r="J1966" i="2" s="1"/>
  <c r="I1967" i="2" s="1"/>
  <c r="J1967" i="2" s="1"/>
  <c r="I1968" i="2" s="1"/>
  <c r="J1968" i="2" s="1"/>
  <c r="I1969" i="2" s="1"/>
  <c r="J1969" i="2" s="1"/>
  <c r="I1970" i="2" s="1"/>
  <c r="J1970" i="2" s="1"/>
  <c r="I1971" i="2" s="1"/>
  <c r="J1971" i="2" s="1"/>
  <c r="I1972" i="2" s="1"/>
  <c r="J1972" i="2" s="1"/>
  <c r="I1973" i="2" s="1"/>
  <c r="J1973" i="2" s="1"/>
  <c r="I1974" i="2" s="1"/>
  <c r="J1974" i="2" s="1"/>
  <c r="I1975" i="2" s="1"/>
  <c r="J1975" i="2" s="1"/>
  <c r="I1976" i="2" s="1"/>
  <c r="J1976" i="2" s="1"/>
  <c r="I1977" i="2" s="1"/>
  <c r="J1977" i="2" s="1"/>
  <c r="I1978" i="2" s="1"/>
  <c r="J1978" i="2" s="1"/>
  <c r="I1979" i="2" s="1"/>
  <c r="J1979" i="2" s="1"/>
  <c r="I1980" i="2" s="1"/>
  <c r="J1980" i="2" s="1"/>
  <c r="I1981" i="2" s="1"/>
  <c r="J1981" i="2" s="1"/>
  <c r="I1982" i="2" s="1"/>
  <c r="J1982" i="2" s="1"/>
  <c r="I1983" i="2" s="1"/>
  <c r="J1983" i="2" s="1"/>
  <c r="I1984" i="2" s="1"/>
  <c r="J1984" i="2" s="1"/>
  <c r="I1985" i="2" s="1"/>
  <c r="J1985" i="2" s="1"/>
  <c r="I1986" i="2" s="1"/>
  <c r="J1986" i="2" s="1"/>
  <c r="I1987" i="2" s="1"/>
  <c r="J1987" i="2" s="1"/>
  <c r="I1988" i="2" s="1"/>
  <c r="J1988" i="2" s="1"/>
  <c r="I1989" i="2" s="1"/>
  <c r="J1989" i="2" s="1"/>
  <c r="I1990" i="2" s="1"/>
  <c r="J1990" i="2" s="1"/>
  <c r="I1991" i="2" s="1"/>
  <c r="J1991" i="2" s="1"/>
  <c r="I1992" i="2" s="1"/>
  <c r="J1992" i="2" s="1"/>
  <c r="I1993" i="2" s="1"/>
  <c r="J1993" i="2" s="1"/>
  <c r="I1994" i="2" s="1"/>
  <c r="J1994" i="2" s="1"/>
  <c r="I1995" i="2" s="1"/>
  <c r="J1995" i="2" s="1"/>
  <c r="I1996" i="2" s="1"/>
  <c r="J1996" i="2" s="1"/>
  <c r="I1997" i="2" s="1"/>
  <c r="J1997" i="2" s="1"/>
  <c r="I1998" i="2" s="1"/>
  <c r="J1998" i="2" s="1"/>
  <c r="I1999" i="2" s="1"/>
  <c r="J1999" i="2" s="1"/>
  <c r="I2000" i="2" s="1"/>
  <c r="J2000" i="2" s="1"/>
  <c r="I2001" i="2" s="1"/>
  <c r="J2001" i="2" s="1"/>
  <c r="I2002" i="2" s="1"/>
  <c r="J2002" i="2" s="1"/>
  <c r="I2003" i="2" s="1"/>
  <c r="J2003" i="2" s="1"/>
  <c r="I2004" i="2" s="1"/>
  <c r="J2004" i="2" s="1"/>
  <c r="I2005" i="2" s="1"/>
  <c r="J2005" i="2" s="1"/>
  <c r="I2006" i="2" s="1"/>
  <c r="J2006" i="2" s="1"/>
  <c r="I2007" i="2" s="1"/>
  <c r="J2007" i="2" s="1"/>
  <c r="I2008" i="2" s="1"/>
  <c r="J2008" i="2" s="1"/>
  <c r="I2009" i="2" s="1"/>
  <c r="J2009" i="2" s="1"/>
  <c r="I2010" i="2" s="1"/>
  <c r="J2010" i="2" s="1"/>
  <c r="I2011" i="2" s="1"/>
  <c r="J2011" i="2" s="1"/>
  <c r="I2012" i="2" s="1"/>
  <c r="J2012" i="2" s="1"/>
  <c r="I2013" i="2" s="1"/>
  <c r="J2013" i="2" s="1"/>
  <c r="I2014" i="2" s="1"/>
  <c r="J2014" i="2" s="1"/>
  <c r="I2015" i="2" s="1"/>
  <c r="J2015" i="2" s="1"/>
  <c r="I2016" i="2" s="1"/>
  <c r="J2016" i="2" s="1"/>
  <c r="I2017" i="2" s="1"/>
  <c r="J2017" i="2" s="1"/>
  <c r="I2018" i="2" s="1"/>
  <c r="J2018" i="2" s="1"/>
  <c r="I2019" i="2" s="1"/>
  <c r="J2019" i="2" s="1"/>
  <c r="I2020" i="2" s="1"/>
  <c r="J2020" i="2" s="1"/>
  <c r="I2021" i="2" s="1"/>
  <c r="J2021" i="2" s="1"/>
  <c r="I2022" i="2" s="1"/>
  <c r="J2022" i="2" s="1"/>
  <c r="I2023" i="2" s="1"/>
  <c r="J2023" i="2" s="1"/>
  <c r="I2024" i="2" s="1"/>
  <c r="J2024" i="2" s="1"/>
  <c r="I2025" i="2" s="1"/>
  <c r="J2025" i="2" s="1"/>
  <c r="I2026" i="2" s="1"/>
  <c r="J2026" i="2" s="1"/>
  <c r="I2027" i="2" s="1"/>
  <c r="J2027" i="2" s="1"/>
  <c r="I2028" i="2" s="1"/>
  <c r="J2028" i="2" s="1"/>
  <c r="I2029" i="2" s="1"/>
  <c r="J2029" i="2" s="1"/>
  <c r="I2030" i="2" s="1"/>
  <c r="J2030" i="2" s="1"/>
  <c r="I2031" i="2" s="1"/>
  <c r="J2031" i="2" s="1"/>
  <c r="I2032" i="2" s="1"/>
  <c r="J2032" i="2" s="1"/>
  <c r="I2033" i="2" s="1"/>
  <c r="J2033" i="2" s="1"/>
  <c r="I2034" i="2" s="1"/>
  <c r="J2034" i="2" s="1"/>
  <c r="I2035" i="2" s="1"/>
  <c r="J2035" i="2" s="1"/>
  <c r="I2036" i="2" s="1"/>
  <c r="J2036" i="2" s="1"/>
  <c r="I2037" i="2" s="1"/>
  <c r="J2037" i="2" s="1"/>
  <c r="I2038" i="2" s="1"/>
  <c r="J2038" i="2" s="1"/>
  <c r="I2039" i="2" s="1"/>
  <c r="J2039" i="2" s="1"/>
  <c r="I2040" i="2" s="1"/>
  <c r="J2040" i="2" s="1"/>
  <c r="I2041" i="2" s="1"/>
  <c r="J2041" i="2" s="1"/>
  <c r="I2042" i="2" s="1"/>
  <c r="J2042" i="2" s="1"/>
  <c r="I2043" i="2" s="1"/>
  <c r="J2043" i="2" s="1"/>
  <c r="I2044" i="2" s="1"/>
  <c r="J2044" i="2" s="1"/>
  <c r="I2045" i="2" s="1"/>
  <c r="J2045" i="2" s="1"/>
  <c r="I2046" i="2" s="1"/>
  <c r="J2046" i="2" s="1"/>
  <c r="I2047" i="2" s="1"/>
  <c r="J2047" i="2" s="1"/>
  <c r="I2048" i="2" s="1"/>
  <c r="J2048" i="2" s="1"/>
  <c r="I2049" i="2" s="1"/>
  <c r="J2049" i="2" s="1"/>
  <c r="I2050" i="2" s="1"/>
  <c r="J2050" i="2" s="1"/>
  <c r="I2051" i="2" s="1"/>
  <c r="J2051" i="2" s="1"/>
  <c r="I2052" i="2" s="1"/>
  <c r="J2052" i="2" s="1"/>
  <c r="I2053" i="2" s="1"/>
  <c r="J2053" i="2" s="1"/>
  <c r="I2054" i="2" s="1"/>
  <c r="J2054" i="2" s="1"/>
  <c r="I2055" i="2" s="1"/>
  <c r="J2055" i="2" s="1"/>
  <c r="I2056" i="2" s="1"/>
  <c r="J2056" i="2" s="1"/>
  <c r="I2057" i="2" s="1"/>
  <c r="J2057" i="2" s="1"/>
  <c r="I2058" i="2" s="1"/>
  <c r="J2058" i="2" s="1"/>
  <c r="I2059" i="2" s="1"/>
  <c r="J2059" i="2" s="1"/>
  <c r="I2060" i="2" s="1"/>
  <c r="J2060" i="2" s="1"/>
  <c r="I2061" i="2" s="1"/>
  <c r="J2061" i="2" s="1"/>
  <c r="I2062" i="2" s="1"/>
  <c r="J2062" i="2" s="1"/>
  <c r="I2063" i="2" s="1"/>
  <c r="J2063" i="2" s="1"/>
  <c r="I2064" i="2" s="1"/>
  <c r="J2064" i="2" s="1"/>
  <c r="I2065" i="2" s="1"/>
  <c r="J2065" i="2" s="1"/>
  <c r="I2066" i="2" s="1"/>
  <c r="J2066" i="2" s="1"/>
  <c r="I2067" i="2" s="1"/>
  <c r="J2067" i="2" s="1"/>
  <c r="I2068" i="2" s="1"/>
  <c r="J2068" i="2" s="1"/>
  <c r="I2069" i="2" s="1"/>
  <c r="J2069" i="2" s="1"/>
  <c r="I2070" i="2" s="1"/>
  <c r="J2070" i="2" s="1"/>
  <c r="I2071" i="2" s="1"/>
  <c r="J2071" i="2" s="1"/>
  <c r="I2072" i="2" s="1"/>
  <c r="J2072" i="2" s="1"/>
  <c r="I2073" i="2" s="1"/>
  <c r="J2073" i="2" s="1"/>
  <c r="I2074" i="2" s="1"/>
  <c r="J2074" i="2" s="1"/>
  <c r="I2075" i="2" s="1"/>
  <c r="J2075" i="2" s="1"/>
  <c r="I2076" i="2" s="1"/>
  <c r="J2076" i="2" s="1"/>
  <c r="I2077" i="2" s="1"/>
  <c r="J2077" i="2" s="1"/>
  <c r="I2078" i="2" s="1"/>
  <c r="J2078" i="2" s="1"/>
  <c r="I2079" i="2" s="1"/>
  <c r="J2079" i="2" s="1"/>
  <c r="I2080" i="2" s="1"/>
  <c r="J2080" i="2" s="1"/>
  <c r="I2081" i="2" s="1"/>
  <c r="J2081" i="2" s="1"/>
  <c r="I2082" i="2" s="1"/>
  <c r="J2082" i="2" s="1"/>
  <c r="I2083" i="2" s="1"/>
  <c r="J2083" i="2" s="1"/>
  <c r="I2084" i="2" s="1"/>
  <c r="J2084" i="2" s="1"/>
  <c r="I2085" i="2" s="1"/>
  <c r="J2085" i="2" s="1"/>
  <c r="I2086" i="2" s="1"/>
  <c r="J2086" i="2" s="1"/>
  <c r="I2087" i="2" s="1"/>
  <c r="J2087" i="2" s="1"/>
  <c r="I2088" i="2" s="1"/>
  <c r="J2088" i="2" s="1"/>
  <c r="I2089" i="2" s="1"/>
  <c r="J2089" i="2" s="1"/>
  <c r="I2090" i="2" s="1"/>
  <c r="J2090" i="2" s="1"/>
  <c r="I2091" i="2" s="1"/>
  <c r="J2091" i="2" s="1"/>
  <c r="I2092" i="2" s="1"/>
  <c r="J2092" i="2" s="1"/>
  <c r="I2093" i="2" s="1"/>
  <c r="J2093" i="2" s="1"/>
  <c r="I2094" i="2" s="1"/>
  <c r="J2094" i="2" s="1"/>
  <c r="I2095" i="2" s="1"/>
  <c r="J2095" i="2" s="1"/>
  <c r="I2096" i="2" s="1"/>
  <c r="J2096" i="2" s="1"/>
  <c r="I2097" i="2" s="1"/>
  <c r="J2097" i="2" s="1"/>
  <c r="I2098" i="2" s="1"/>
  <c r="J2098" i="2" s="1"/>
  <c r="I2099" i="2" s="1"/>
  <c r="J2099" i="2" s="1"/>
  <c r="I2100" i="2" s="1"/>
  <c r="J2100" i="2" s="1"/>
  <c r="I2101" i="2" s="1"/>
  <c r="J2101" i="2" s="1"/>
  <c r="I2102" i="2" s="1"/>
  <c r="J2102" i="2" s="1"/>
  <c r="I2103" i="2" s="1"/>
  <c r="J2103" i="2" s="1"/>
  <c r="I2104" i="2" s="1"/>
  <c r="J2104" i="2" s="1"/>
  <c r="I2105" i="2" s="1"/>
  <c r="J2105" i="2" s="1"/>
  <c r="I2106" i="2" s="1"/>
  <c r="J2106" i="2" s="1"/>
  <c r="I2107" i="2" s="1"/>
  <c r="J2107" i="2" s="1"/>
  <c r="I2108" i="2" s="1"/>
  <c r="J2108" i="2" s="1"/>
  <c r="I2109" i="2" s="1"/>
  <c r="J2109" i="2" s="1"/>
  <c r="I2110" i="2" s="1"/>
  <c r="J2110" i="2" s="1"/>
  <c r="I2111" i="2" s="1"/>
  <c r="J2111" i="2" s="1"/>
  <c r="I2112" i="2" s="1"/>
  <c r="J2112" i="2" s="1"/>
  <c r="I2113" i="2" s="1"/>
  <c r="J2113" i="2" s="1"/>
  <c r="I2114" i="2" s="1"/>
  <c r="J2114" i="2" s="1"/>
  <c r="I2115" i="2" s="1"/>
  <c r="J2115" i="2" s="1"/>
  <c r="I2116" i="2" s="1"/>
  <c r="J2116" i="2" s="1"/>
  <c r="I2117" i="2" s="1"/>
  <c r="J2117" i="2" s="1"/>
  <c r="I2118" i="2" s="1"/>
  <c r="J2118" i="2" s="1"/>
  <c r="I2119" i="2" s="1"/>
  <c r="J2119" i="2" s="1"/>
  <c r="I2120" i="2" s="1"/>
  <c r="J2120" i="2" s="1"/>
  <c r="I2121" i="2" s="1"/>
  <c r="J2121" i="2" s="1"/>
  <c r="I2122" i="2" s="1"/>
  <c r="J2122" i="2" s="1"/>
  <c r="I2123" i="2" s="1"/>
  <c r="J2123" i="2" s="1"/>
  <c r="I2124" i="2" s="1"/>
  <c r="J2124" i="2" s="1"/>
  <c r="I2125" i="2" s="1"/>
  <c r="J2125" i="2" s="1"/>
  <c r="I2126" i="2" s="1"/>
  <c r="J2126" i="2" s="1"/>
  <c r="I2127" i="2" s="1"/>
  <c r="J2127" i="2" s="1"/>
  <c r="I2128" i="2" s="1"/>
  <c r="J2128" i="2" s="1"/>
  <c r="I2129" i="2" s="1"/>
  <c r="J2129" i="2" s="1"/>
  <c r="I2130" i="2" s="1"/>
  <c r="J2130" i="2" s="1"/>
  <c r="I2131" i="2" s="1"/>
  <c r="J2131" i="2" s="1"/>
  <c r="I2132" i="2" s="1"/>
  <c r="J2132" i="2" s="1"/>
  <c r="I2133" i="2" s="1"/>
  <c r="J2133" i="2" s="1"/>
  <c r="I2134" i="2" s="1"/>
  <c r="J2134" i="2" s="1"/>
  <c r="I2135" i="2" s="1"/>
  <c r="J2135" i="2" s="1"/>
  <c r="I2136" i="2" s="1"/>
  <c r="J2136" i="2" s="1"/>
  <c r="I2137" i="2" s="1"/>
  <c r="J2137" i="2" s="1"/>
  <c r="I2138" i="2" s="1"/>
  <c r="J2138" i="2" s="1"/>
  <c r="I2139" i="2" s="1"/>
  <c r="J2139" i="2" s="1"/>
  <c r="I2140" i="2" s="1"/>
  <c r="J2140" i="2" s="1"/>
  <c r="I2141" i="2" s="1"/>
  <c r="J2141" i="2" s="1"/>
  <c r="I2142" i="2" s="1"/>
  <c r="J2142" i="2" s="1"/>
  <c r="I2143" i="2" s="1"/>
  <c r="J2143" i="2" s="1"/>
  <c r="I2144" i="2" s="1"/>
  <c r="J2144" i="2" s="1"/>
  <c r="I2145" i="2" s="1"/>
  <c r="J2145" i="2" s="1"/>
  <c r="I2146" i="2" s="1"/>
  <c r="J2146" i="2" s="1"/>
  <c r="I2147" i="2" s="1"/>
  <c r="J2147" i="2" s="1"/>
  <c r="I2148" i="2" s="1"/>
  <c r="J2148" i="2" s="1"/>
  <c r="I2149" i="2" s="1"/>
  <c r="J2149" i="2" s="1"/>
  <c r="I2150" i="2" s="1"/>
  <c r="J2150" i="2" s="1"/>
  <c r="I2151" i="2" s="1"/>
  <c r="J2151" i="2" s="1"/>
  <c r="I2152" i="2" s="1"/>
  <c r="J2152" i="2" s="1"/>
  <c r="I2153" i="2" s="1"/>
  <c r="J2153" i="2" s="1"/>
  <c r="I2154" i="2" s="1"/>
  <c r="J2154" i="2" s="1"/>
  <c r="I2155" i="2" s="1"/>
  <c r="J2155" i="2" s="1"/>
  <c r="I2156" i="2" s="1"/>
  <c r="J2156" i="2" s="1"/>
  <c r="I2157" i="2" s="1"/>
  <c r="J2157" i="2" s="1"/>
  <c r="I2158" i="2" s="1"/>
  <c r="J2158" i="2" s="1"/>
  <c r="I2159" i="2" s="1"/>
  <c r="J2159" i="2" s="1"/>
  <c r="I2160" i="2" s="1"/>
  <c r="J2160" i="2" s="1"/>
  <c r="I2161" i="2" s="1"/>
  <c r="J2161" i="2" s="1"/>
  <c r="I2162" i="2" s="1"/>
  <c r="J2162" i="2" s="1"/>
  <c r="I2163" i="2" s="1"/>
  <c r="J2163" i="2" s="1"/>
  <c r="F2" i="2"/>
  <c r="H2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H161" i="2" s="1"/>
  <c r="F162" i="2"/>
  <c r="H162" i="2" s="1"/>
  <c r="F163" i="2"/>
  <c r="H163" i="2" s="1"/>
  <c r="F164" i="2"/>
  <c r="H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H170" i="2" s="1"/>
  <c r="F171" i="2"/>
  <c r="H171" i="2" s="1"/>
  <c r="F172" i="2"/>
  <c r="H172" i="2" s="1"/>
  <c r="F173" i="2"/>
  <c r="H173" i="2" s="1"/>
  <c r="F174" i="2"/>
  <c r="H174" i="2" s="1"/>
  <c r="F175" i="2"/>
  <c r="H175" i="2" s="1"/>
  <c r="F176" i="2"/>
  <c r="H176" i="2" s="1"/>
  <c r="F177" i="2"/>
  <c r="H177" i="2" s="1"/>
  <c r="F178" i="2"/>
  <c r="H178" i="2" s="1"/>
  <c r="F179" i="2"/>
  <c r="H179" i="2" s="1"/>
  <c r="F180" i="2"/>
  <c r="H180" i="2" s="1"/>
  <c r="F181" i="2"/>
  <c r="H181" i="2" s="1"/>
  <c r="F182" i="2"/>
  <c r="H182" i="2" s="1"/>
  <c r="F183" i="2"/>
  <c r="H183" i="2" s="1"/>
  <c r="F184" i="2"/>
  <c r="H184" i="2" s="1"/>
  <c r="F185" i="2"/>
  <c r="H185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H195" i="2" s="1"/>
  <c r="F196" i="2"/>
  <c r="H196" i="2" s="1"/>
  <c r="F197" i="2"/>
  <c r="H197" i="2" s="1"/>
  <c r="F198" i="2"/>
  <c r="H198" i="2" s="1"/>
  <c r="F199" i="2"/>
  <c r="H199" i="2" s="1"/>
  <c r="F200" i="2"/>
  <c r="H200" i="2" s="1"/>
  <c r="F201" i="2"/>
  <c r="H201" i="2" s="1"/>
  <c r="F202" i="2"/>
  <c r="H202" i="2" s="1"/>
  <c r="F203" i="2"/>
  <c r="H203" i="2" s="1"/>
  <c r="F204" i="2"/>
  <c r="H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H211" i="2" s="1"/>
  <c r="F212" i="2"/>
  <c r="H212" i="2" s="1"/>
  <c r="F213" i="2"/>
  <c r="H213" i="2" s="1"/>
  <c r="F214" i="2"/>
  <c r="H214" i="2" s="1"/>
  <c r="F215" i="2"/>
  <c r="H215" i="2" s="1"/>
  <c r="F216" i="2"/>
  <c r="H216" i="2" s="1"/>
  <c r="F217" i="2"/>
  <c r="H217" i="2" s="1"/>
  <c r="F218" i="2"/>
  <c r="H218" i="2" s="1"/>
  <c r="F219" i="2"/>
  <c r="H219" i="2" s="1"/>
  <c r="F220" i="2"/>
  <c r="H220" i="2" s="1"/>
  <c r="F221" i="2"/>
  <c r="H221" i="2" s="1"/>
  <c r="F222" i="2"/>
  <c r="H222" i="2" s="1"/>
  <c r="F223" i="2"/>
  <c r="H223" i="2" s="1"/>
  <c r="F224" i="2"/>
  <c r="H224" i="2" s="1"/>
  <c r="F225" i="2"/>
  <c r="H225" i="2" s="1"/>
  <c r="F226" i="2"/>
  <c r="H226" i="2" s="1"/>
  <c r="F227" i="2"/>
  <c r="H227" i="2" s="1"/>
  <c r="F228" i="2"/>
  <c r="H228" i="2" s="1"/>
  <c r="F229" i="2"/>
  <c r="H229" i="2" s="1"/>
  <c r="F230" i="2"/>
  <c r="H230" i="2" s="1"/>
  <c r="F231" i="2"/>
  <c r="H231" i="2" s="1"/>
  <c r="F232" i="2"/>
  <c r="H232" i="2" s="1"/>
  <c r="F233" i="2"/>
  <c r="H233" i="2" s="1"/>
  <c r="F234" i="2"/>
  <c r="H234" i="2" s="1"/>
  <c r="F235" i="2"/>
  <c r="H235" i="2" s="1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H244" i="2" s="1"/>
  <c r="F245" i="2"/>
  <c r="H245" i="2" s="1"/>
  <c r="F246" i="2"/>
  <c r="H246" i="2" s="1"/>
  <c r="F247" i="2"/>
  <c r="H247" i="2" s="1"/>
  <c r="F248" i="2"/>
  <c r="H248" i="2" s="1"/>
  <c r="F249" i="2"/>
  <c r="H249" i="2" s="1"/>
  <c r="F250" i="2"/>
  <c r="H250" i="2" s="1"/>
  <c r="F251" i="2"/>
  <c r="H251" i="2" s="1"/>
  <c r="F252" i="2"/>
  <c r="H252" i="2" s="1"/>
  <c r="F253" i="2"/>
  <c r="H253" i="2" s="1"/>
  <c r="F254" i="2"/>
  <c r="H254" i="2" s="1"/>
  <c r="F255" i="2"/>
  <c r="H255" i="2" s="1"/>
  <c r="F256" i="2"/>
  <c r="H256" i="2" s="1"/>
  <c r="F257" i="2"/>
  <c r="H257" i="2" s="1"/>
  <c r="F258" i="2"/>
  <c r="H258" i="2" s="1"/>
  <c r="F259" i="2"/>
  <c r="H259" i="2" s="1"/>
  <c r="F260" i="2"/>
  <c r="H260" i="2" s="1"/>
  <c r="F261" i="2"/>
  <c r="H261" i="2" s="1"/>
  <c r="F262" i="2"/>
  <c r="H262" i="2" s="1"/>
  <c r="F263" i="2"/>
  <c r="H263" i="2" s="1"/>
  <c r="F264" i="2"/>
  <c r="H264" i="2" s="1"/>
  <c r="F265" i="2"/>
  <c r="H265" i="2" s="1"/>
  <c r="F266" i="2"/>
  <c r="H266" i="2" s="1"/>
  <c r="F267" i="2"/>
  <c r="H267" i="2" s="1"/>
  <c r="F268" i="2"/>
  <c r="H268" i="2" s="1"/>
  <c r="F269" i="2"/>
  <c r="H269" i="2" s="1"/>
  <c r="F270" i="2"/>
  <c r="H270" i="2" s="1"/>
  <c r="F271" i="2"/>
  <c r="H271" i="2" s="1"/>
  <c r="F272" i="2"/>
  <c r="H272" i="2" s="1"/>
  <c r="F273" i="2"/>
  <c r="H273" i="2" s="1"/>
  <c r="F274" i="2"/>
  <c r="H274" i="2" s="1"/>
  <c r="F275" i="2"/>
  <c r="H275" i="2" s="1"/>
  <c r="F276" i="2"/>
  <c r="H276" i="2" s="1"/>
  <c r="F277" i="2"/>
  <c r="H277" i="2" s="1"/>
  <c r="F278" i="2"/>
  <c r="H278" i="2" s="1"/>
  <c r="F279" i="2"/>
  <c r="H279" i="2" s="1"/>
  <c r="F280" i="2"/>
  <c r="H280" i="2" s="1"/>
  <c r="F281" i="2"/>
  <c r="H281" i="2" s="1"/>
  <c r="F282" i="2"/>
  <c r="H282" i="2" s="1"/>
  <c r="F283" i="2"/>
  <c r="H283" i="2" s="1"/>
  <c r="F284" i="2"/>
  <c r="H284" i="2" s="1"/>
  <c r="F285" i="2"/>
  <c r="H285" i="2" s="1"/>
  <c r="F286" i="2"/>
  <c r="H286" i="2" s="1"/>
  <c r="F287" i="2"/>
  <c r="H287" i="2" s="1"/>
  <c r="F288" i="2"/>
  <c r="H288" i="2" s="1"/>
  <c r="F289" i="2"/>
  <c r="H289" i="2" s="1"/>
  <c r="F290" i="2"/>
  <c r="H290" i="2" s="1"/>
  <c r="F291" i="2"/>
  <c r="H291" i="2" s="1"/>
  <c r="F292" i="2"/>
  <c r="H292" i="2" s="1"/>
  <c r="F293" i="2"/>
  <c r="H293" i="2" s="1"/>
  <c r="F294" i="2"/>
  <c r="H294" i="2" s="1"/>
  <c r="F295" i="2"/>
  <c r="H295" i="2" s="1"/>
  <c r="F296" i="2"/>
  <c r="H296" i="2" s="1"/>
  <c r="F297" i="2"/>
  <c r="H297" i="2" s="1"/>
  <c r="F298" i="2"/>
  <c r="H298" i="2" s="1"/>
  <c r="F299" i="2"/>
  <c r="H299" i="2" s="1"/>
  <c r="F300" i="2"/>
  <c r="H300" i="2" s="1"/>
  <c r="F301" i="2"/>
  <c r="H301" i="2" s="1"/>
  <c r="F302" i="2"/>
  <c r="H302" i="2" s="1"/>
  <c r="F303" i="2"/>
  <c r="H303" i="2" s="1"/>
  <c r="F304" i="2"/>
  <c r="H304" i="2" s="1"/>
  <c r="F305" i="2"/>
  <c r="H305" i="2" s="1"/>
  <c r="F306" i="2"/>
  <c r="H306" i="2" s="1"/>
  <c r="F307" i="2"/>
  <c r="H307" i="2" s="1"/>
  <c r="F308" i="2"/>
  <c r="H308" i="2" s="1"/>
  <c r="F309" i="2"/>
  <c r="H309" i="2" s="1"/>
  <c r="F310" i="2"/>
  <c r="H310" i="2" s="1"/>
  <c r="F311" i="2"/>
  <c r="H311" i="2" s="1"/>
  <c r="F312" i="2"/>
  <c r="H312" i="2" s="1"/>
  <c r="F313" i="2"/>
  <c r="H313" i="2" s="1"/>
  <c r="F314" i="2"/>
  <c r="H314" i="2" s="1"/>
  <c r="F315" i="2"/>
  <c r="H315" i="2" s="1"/>
  <c r="F316" i="2"/>
  <c r="H316" i="2" s="1"/>
  <c r="F317" i="2"/>
  <c r="H317" i="2" s="1"/>
  <c r="F318" i="2"/>
  <c r="H318" i="2" s="1"/>
  <c r="F319" i="2"/>
  <c r="H319" i="2" s="1"/>
  <c r="F320" i="2"/>
  <c r="H320" i="2" s="1"/>
  <c r="F321" i="2"/>
  <c r="H321" i="2" s="1"/>
  <c r="F322" i="2"/>
  <c r="H322" i="2" s="1"/>
  <c r="F323" i="2"/>
  <c r="H323" i="2" s="1"/>
  <c r="F324" i="2"/>
  <c r="H324" i="2" s="1"/>
  <c r="F325" i="2"/>
  <c r="H325" i="2" s="1"/>
  <c r="F326" i="2"/>
  <c r="H326" i="2" s="1"/>
  <c r="F327" i="2"/>
  <c r="H327" i="2" s="1"/>
  <c r="F328" i="2"/>
  <c r="H328" i="2" s="1"/>
  <c r="F329" i="2"/>
  <c r="H329" i="2" s="1"/>
  <c r="F330" i="2"/>
  <c r="H330" i="2" s="1"/>
  <c r="F331" i="2"/>
  <c r="H331" i="2" s="1"/>
  <c r="F332" i="2"/>
  <c r="H332" i="2" s="1"/>
  <c r="F333" i="2"/>
  <c r="H333" i="2" s="1"/>
  <c r="F334" i="2"/>
  <c r="H334" i="2" s="1"/>
  <c r="F335" i="2"/>
  <c r="H335" i="2" s="1"/>
  <c r="F336" i="2"/>
  <c r="H336" i="2" s="1"/>
  <c r="F337" i="2"/>
  <c r="H337" i="2" s="1"/>
  <c r="F338" i="2"/>
  <c r="H338" i="2" s="1"/>
  <c r="F339" i="2"/>
  <c r="H339" i="2" s="1"/>
  <c r="F340" i="2"/>
  <c r="H340" i="2" s="1"/>
  <c r="F341" i="2"/>
  <c r="H341" i="2" s="1"/>
  <c r="F342" i="2"/>
  <c r="H342" i="2" s="1"/>
  <c r="F343" i="2"/>
  <c r="H343" i="2" s="1"/>
  <c r="F344" i="2"/>
  <c r="H344" i="2" s="1"/>
  <c r="F345" i="2"/>
  <c r="H345" i="2" s="1"/>
  <c r="F346" i="2"/>
  <c r="H346" i="2" s="1"/>
  <c r="F347" i="2"/>
  <c r="H347" i="2" s="1"/>
  <c r="F348" i="2"/>
  <c r="H348" i="2" s="1"/>
  <c r="F349" i="2"/>
  <c r="H349" i="2" s="1"/>
  <c r="F350" i="2"/>
  <c r="H350" i="2" s="1"/>
  <c r="F351" i="2"/>
  <c r="H351" i="2" s="1"/>
  <c r="F352" i="2"/>
  <c r="H352" i="2" s="1"/>
  <c r="F353" i="2"/>
  <c r="H353" i="2" s="1"/>
  <c r="F354" i="2"/>
  <c r="H354" i="2" s="1"/>
  <c r="F355" i="2"/>
  <c r="H355" i="2" s="1"/>
  <c r="F356" i="2"/>
  <c r="H356" i="2" s="1"/>
  <c r="F357" i="2"/>
  <c r="H357" i="2" s="1"/>
  <c r="F358" i="2"/>
  <c r="H358" i="2" s="1"/>
  <c r="F359" i="2"/>
  <c r="H359" i="2" s="1"/>
  <c r="F360" i="2"/>
  <c r="H360" i="2" s="1"/>
  <c r="F361" i="2"/>
  <c r="H361" i="2" s="1"/>
  <c r="F362" i="2"/>
  <c r="H362" i="2" s="1"/>
  <c r="F363" i="2"/>
  <c r="H363" i="2" s="1"/>
  <c r="F364" i="2"/>
  <c r="H364" i="2" s="1"/>
  <c r="F365" i="2"/>
  <c r="H365" i="2" s="1"/>
  <c r="F366" i="2"/>
  <c r="H366" i="2" s="1"/>
  <c r="F367" i="2"/>
  <c r="H367" i="2" s="1"/>
  <c r="F368" i="2"/>
  <c r="H368" i="2" s="1"/>
  <c r="F369" i="2"/>
  <c r="H369" i="2" s="1"/>
  <c r="F370" i="2"/>
  <c r="H370" i="2" s="1"/>
  <c r="F371" i="2"/>
  <c r="H371" i="2" s="1"/>
  <c r="F372" i="2"/>
  <c r="H372" i="2" s="1"/>
  <c r="F373" i="2"/>
  <c r="H373" i="2" s="1"/>
  <c r="F374" i="2"/>
  <c r="H374" i="2" s="1"/>
  <c r="F375" i="2"/>
  <c r="H375" i="2" s="1"/>
  <c r="F376" i="2"/>
  <c r="H376" i="2" s="1"/>
  <c r="F377" i="2"/>
  <c r="H377" i="2" s="1"/>
  <c r="F378" i="2"/>
  <c r="H378" i="2" s="1"/>
  <c r="F379" i="2"/>
  <c r="H379" i="2" s="1"/>
  <c r="F380" i="2"/>
  <c r="H380" i="2" s="1"/>
  <c r="F381" i="2"/>
  <c r="H381" i="2" s="1"/>
  <c r="F382" i="2"/>
  <c r="H382" i="2" s="1"/>
  <c r="F383" i="2"/>
  <c r="H383" i="2" s="1"/>
  <c r="F384" i="2"/>
  <c r="H384" i="2" s="1"/>
  <c r="F385" i="2"/>
  <c r="H385" i="2" s="1"/>
  <c r="F386" i="2"/>
  <c r="H386" i="2" s="1"/>
  <c r="F387" i="2"/>
  <c r="H387" i="2" s="1"/>
  <c r="F388" i="2"/>
  <c r="H388" i="2" s="1"/>
  <c r="F389" i="2"/>
  <c r="H389" i="2" s="1"/>
  <c r="F390" i="2"/>
  <c r="H390" i="2" s="1"/>
  <c r="F391" i="2"/>
  <c r="H391" i="2" s="1"/>
  <c r="F392" i="2"/>
  <c r="H392" i="2" s="1"/>
  <c r="F393" i="2"/>
  <c r="H393" i="2" s="1"/>
  <c r="F394" i="2"/>
  <c r="H394" i="2" s="1"/>
  <c r="F395" i="2"/>
  <c r="H395" i="2" s="1"/>
  <c r="F396" i="2"/>
  <c r="H396" i="2" s="1"/>
  <c r="F397" i="2"/>
  <c r="H397" i="2" s="1"/>
  <c r="F398" i="2"/>
  <c r="H398" i="2" s="1"/>
  <c r="F399" i="2"/>
  <c r="H399" i="2" s="1"/>
  <c r="F400" i="2"/>
  <c r="H400" i="2" s="1"/>
  <c r="F401" i="2"/>
  <c r="H401" i="2" s="1"/>
  <c r="F402" i="2"/>
  <c r="H402" i="2" s="1"/>
  <c r="F403" i="2"/>
  <c r="H403" i="2" s="1"/>
  <c r="F404" i="2"/>
  <c r="H404" i="2" s="1"/>
  <c r="F405" i="2"/>
  <c r="H405" i="2" s="1"/>
  <c r="F406" i="2"/>
  <c r="H406" i="2" s="1"/>
  <c r="F407" i="2"/>
  <c r="H407" i="2" s="1"/>
  <c r="F408" i="2"/>
  <c r="H408" i="2" s="1"/>
  <c r="F409" i="2"/>
  <c r="H409" i="2" s="1"/>
  <c r="F410" i="2"/>
  <c r="H410" i="2" s="1"/>
  <c r="F411" i="2"/>
  <c r="H411" i="2" s="1"/>
  <c r="F412" i="2"/>
  <c r="H412" i="2" s="1"/>
  <c r="F413" i="2"/>
  <c r="H413" i="2" s="1"/>
  <c r="F414" i="2"/>
  <c r="H414" i="2" s="1"/>
  <c r="F415" i="2"/>
  <c r="H415" i="2" s="1"/>
  <c r="F416" i="2"/>
  <c r="H416" i="2" s="1"/>
  <c r="F417" i="2"/>
  <c r="H417" i="2" s="1"/>
  <c r="F418" i="2"/>
  <c r="H418" i="2" s="1"/>
  <c r="F419" i="2"/>
  <c r="H419" i="2" s="1"/>
  <c r="F420" i="2"/>
  <c r="H420" i="2" s="1"/>
  <c r="F421" i="2"/>
  <c r="H421" i="2" s="1"/>
  <c r="F422" i="2"/>
  <c r="H422" i="2" s="1"/>
  <c r="F423" i="2"/>
  <c r="H423" i="2" s="1"/>
  <c r="F424" i="2"/>
  <c r="H424" i="2" s="1"/>
  <c r="F425" i="2"/>
  <c r="H425" i="2" s="1"/>
  <c r="F426" i="2"/>
  <c r="H426" i="2" s="1"/>
  <c r="F427" i="2"/>
  <c r="H427" i="2" s="1"/>
  <c r="F428" i="2"/>
  <c r="H428" i="2" s="1"/>
  <c r="F429" i="2"/>
  <c r="H429" i="2" s="1"/>
  <c r="F430" i="2"/>
  <c r="H430" i="2" s="1"/>
  <c r="F431" i="2"/>
  <c r="H431" i="2" s="1"/>
  <c r="F432" i="2"/>
  <c r="H432" i="2" s="1"/>
  <c r="F433" i="2"/>
  <c r="H433" i="2" s="1"/>
  <c r="F434" i="2"/>
  <c r="H434" i="2" s="1"/>
  <c r="F435" i="2"/>
  <c r="H435" i="2" s="1"/>
  <c r="F436" i="2"/>
  <c r="H436" i="2" s="1"/>
  <c r="F437" i="2"/>
  <c r="H437" i="2" s="1"/>
  <c r="F438" i="2"/>
  <c r="H438" i="2" s="1"/>
  <c r="F439" i="2"/>
  <c r="H439" i="2" s="1"/>
  <c r="F440" i="2"/>
  <c r="H440" i="2" s="1"/>
  <c r="F441" i="2"/>
  <c r="H441" i="2" s="1"/>
  <c r="F442" i="2"/>
  <c r="H442" i="2" s="1"/>
  <c r="F443" i="2"/>
  <c r="H443" i="2" s="1"/>
  <c r="F444" i="2"/>
  <c r="H444" i="2" s="1"/>
  <c r="F445" i="2"/>
  <c r="H445" i="2" s="1"/>
  <c r="F446" i="2"/>
  <c r="H446" i="2" s="1"/>
  <c r="F447" i="2"/>
  <c r="H447" i="2" s="1"/>
  <c r="F448" i="2"/>
  <c r="H448" i="2" s="1"/>
  <c r="F449" i="2"/>
  <c r="H449" i="2" s="1"/>
  <c r="F450" i="2"/>
  <c r="H450" i="2" s="1"/>
  <c r="F451" i="2"/>
  <c r="H451" i="2" s="1"/>
  <c r="F452" i="2"/>
  <c r="H452" i="2" s="1"/>
  <c r="F453" i="2"/>
  <c r="H453" i="2" s="1"/>
  <c r="F454" i="2"/>
  <c r="H454" i="2" s="1"/>
  <c r="F455" i="2"/>
  <c r="H455" i="2" s="1"/>
  <c r="F456" i="2"/>
  <c r="H456" i="2" s="1"/>
  <c r="F457" i="2"/>
  <c r="H457" i="2" s="1"/>
  <c r="F458" i="2"/>
  <c r="H458" i="2" s="1"/>
  <c r="F459" i="2"/>
  <c r="H459" i="2" s="1"/>
  <c r="F460" i="2"/>
  <c r="H460" i="2" s="1"/>
  <c r="F461" i="2"/>
  <c r="H461" i="2" s="1"/>
  <c r="F462" i="2"/>
  <c r="H462" i="2" s="1"/>
  <c r="F463" i="2"/>
  <c r="H463" i="2" s="1"/>
  <c r="F464" i="2"/>
  <c r="H464" i="2" s="1"/>
  <c r="F465" i="2"/>
  <c r="H465" i="2" s="1"/>
  <c r="F466" i="2"/>
  <c r="H466" i="2" s="1"/>
  <c r="F467" i="2"/>
  <c r="H467" i="2" s="1"/>
  <c r="F468" i="2"/>
  <c r="H468" i="2" s="1"/>
  <c r="F469" i="2"/>
  <c r="H469" i="2" s="1"/>
  <c r="F470" i="2"/>
  <c r="H470" i="2" s="1"/>
  <c r="F471" i="2"/>
  <c r="H471" i="2" s="1"/>
  <c r="F472" i="2"/>
  <c r="H472" i="2" s="1"/>
  <c r="F473" i="2"/>
  <c r="H473" i="2" s="1"/>
  <c r="F474" i="2"/>
  <c r="H474" i="2" s="1"/>
  <c r="F475" i="2"/>
  <c r="H475" i="2" s="1"/>
  <c r="F476" i="2"/>
  <c r="H476" i="2" s="1"/>
  <c r="F477" i="2"/>
  <c r="H477" i="2" s="1"/>
  <c r="F478" i="2"/>
  <c r="H478" i="2" s="1"/>
  <c r="F479" i="2"/>
  <c r="H479" i="2" s="1"/>
  <c r="F480" i="2"/>
  <c r="H480" i="2" s="1"/>
  <c r="F481" i="2"/>
  <c r="H481" i="2" s="1"/>
  <c r="F482" i="2"/>
  <c r="H482" i="2" s="1"/>
  <c r="F483" i="2"/>
  <c r="H483" i="2" s="1"/>
  <c r="F484" i="2"/>
  <c r="H484" i="2" s="1"/>
  <c r="F485" i="2"/>
  <c r="H485" i="2" s="1"/>
  <c r="F486" i="2"/>
  <c r="H486" i="2" s="1"/>
  <c r="F487" i="2"/>
  <c r="H487" i="2" s="1"/>
  <c r="F488" i="2"/>
  <c r="H488" i="2" s="1"/>
  <c r="F489" i="2"/>
  <c r="H489" i="2" s="1"/>
  <c r="F490" i="2"/>
  <c r="H490" i="2" s="1"/>
  <c r="F491" i="2"/>
  <c r="H491" i="2" s="1"/>
  <c r="F492" i="2"/>
  <c r="H492" i="2" s="1"/>
  <c r="F493" i="2"/>
  <c r="H493" i="2" s="1"/>
  <c r="F494" i="2"/>
  <c r="H494" i="2" s="1"/>
  <c r="F495" i="2"/>
  <c r="H495" i="2" s="1"/>
  <c r="F496" i="2"/>
  <c r="H496" i="2" s="1"/>
  <c r="F497" i="2"/>
  <c r="H497" i="2" s="1"/>
  <c r="F498" i="2"/>
  <c r="H498" i="2" s="1"/>
  <c r="F499" i="2"/>
  <c r="H499" i="2" s="1"/>
  <c r="F500" i="2"/>
  <c r="H500" i="2" s="1"/>
  <c r="F501" i="2"/>
  <c r="H501" i="2" s="1"/>
  <c r="F502" i="2"/>
  <c r="H502" i="2" s="1"/>
  <c r="F503" i="2"/>
  <c r="H503" i="2" s="1"/>
  <c r="F504" i="2"/>
  <c r="H504" i="2" s="1"/>
  <c r="F505" i="2"/>
  <c r="H505" i="2" s="1"/>
  <c r="F506" i="2"/>
  <c r="H506" i="2" s="1"/>
  <c r="F507" i="2"/>
  <c r="H507" i="2" s="1"/>
  <c r="F508" i="2"/>
  <c r="H508" i="2" s="1"/>
  <c r="F509" i="2"/>
  <c r="H509" i="2" s="1"/>
  <c r="F510" i="2"/>
  <c r="H510" i="2" s="1"/>
  <c r="F511" i="2"/>
  <c r="H511" i="2" s="1"/>
  <c r="F512" i="2"/>
  <c r="H512" i="2" s="1"/>
  <c r="F513" i="2"/>
  <c r="H513" i="2" s="1"/>
  <c r="F514" i="2"/>
  <c r="H514" i="2" s="1"/>
  <c r="F515" i="2"/>
  <c r="H515" i="2" s="1"/>
  <c r="F516" i="2"/>
  <c r="H516" i="2" s="1"/>
  <c r="F517" i="2"/>
  <c r="H517" i="2" s="1"/>
  <c r="F518" i="2"/>
  <c r="H518" i="2" s="1"/>
  <c r="F519" i="2"/>
  <c r="H519" i="2" s="1"/>
  <c r="F520" i="2"/>
  <c r="H520" i="2" s="1"/>
  <c r="F521" i="2"/>
  <c r="H521" i="2" s="1"/>
  <c r="F522" i="2"/>
  <c r="H522" i="2" s="1"/>
  <c r="F523" i="2"/>
  <c r="H523" i="2" s="1"/>
  <c r="F524" i="2"/>
  <c r="H524" i="2" s="1"/>
  <c r="F525" i="2"/>
  <c r="H525" i="2" s="1"/>
  <c r="F526" i="2"/>
  <c r="H526" i="2" s="1"/>
  <c r="F527" i="2"/>
  <c r="H527" i="2" s="1"/>
  <c r="F528" i="2"/>
  <c r="H528" i="2" s="1"/>
  <c r="F529" i="2"/>
  <c r="H529" i="2" s="1"/>
  <c r="F530" i="2"/>
  <c r="H530" i="2" s="1"/>
  <c r="F531" i="2"/>
  <c r="H531" i="2" s="1"/>
  <c r="F532" i="2"/>
  <c r="H532" i="2" s="1"/>
  <c r="F533" i="2"/>
  <c r="H533" i="2" s="1"/>
  <c r="F534" i="2"/>
  <c r="H534" i="2" s="1"/>
  <c r="F535" i="2"/>
  <c r="H535" i="2" s="1"/>
  <c r="F536" i="2"/>
  <c r="H536" i="2" s="1"/>
  <c r="F537" i="2"/>
  <c r="H537" i="2" s="1"/>
  <c r="F538" i="2"/>
  <c r="H538" i="2" s="1"/>
  <c r="F539" i="2"/>
  <c r="H539" i="2" s="1"/>
  <c r="F540" i="2"/>
  <c r="H540" i="2" s="1"/>
  <c r="F541" i="2"/>
  <c r="H541" i="2" s="1"/>
  <c r="F542" i="2"/>
  <c r="H542" i="2" s="1"/>
  <c r="F543" i="2"/>
  <c r="H543" i="2" s="1"/>
  <c r="F544" i="2"/>
  <c r="H544" i="2" s="1"/>
  <c r="F545" i="2"/>
  <c r="H545" i="2" s="1"/>
  <c r="F546" i="2"/>
  <c r="H546" i="2" s="1"/>
  <c r="F547" i="2"/>
  <c r="H547" i="2" s="1"/>
  <c r="F548" i="2"/>
  <c r="H548" i="2" s="1"/>
  <c r="F549" i="2"/>
  <c r="H549" i="2" s="1"/>
  <c r="F550" i="2"/>
  <c r="H550" i="2" s="1"/>
  <c r="F551" i="2"/>
  <c r="H551" i="2" s="1"/>
  <c r="F552" i="2"/>
  <c r="H552" i="2" s="1"/>
  <c r="F553" i="2"/>
  <c r="H553" i="2" s="1"/>
  <c r="F554" i="2"/>
  <c r="H554" i="2" s="1"/>
  <c r="F555" i="2"/>
  <c r="H555" i="2" s="1"/>
  <c r="F556" i="2"/>
  <c r="H556" i="2" s="1"/>
  <c r="F557" i="2"/>
  <c r="H557" i="2" s="1"/>
  <c r="F558" i="2"/>
  <c r="H558" i="2" s="1"/>
  <c r="F559" i="2"/>
  <c r="H559" i="2" s="1"/>
  <c r="F560" i="2"/>
  <c r="H560" i="2" s="1"/>
  <c r="F561" i="2"/>
  <c r="H561" i="2" s="1"/>
  <c r="F562" i="2"/>
  <c r="H562" i="2" s="1"/>
  <c r="F563" i="2"/>
  <c r="H563" i="2" s="1"/>
  <c r="F564" i="2"/>
  <c r="H564" i="2" s="1"/>
  <c r="F565" i="2"/>
  <c r="H565" i="2" s="1"/>
  <c r="F566" i="2"/>
  <c r="H566" i="2" s="1"/>
  <c r="F567" i="2"/>
  <c r="H567" i="2" s="1"/>
  <c r="F568" i="2"/>
  <c r="H568" i="2" s="1"/>
  <c r="F569" i="2"/>
  <c r="H569" i="2" s="1"/>
  <c r="F570" i="2"/>
  <c r="H570" i="2" s="1"/>
  <c r="F571" i="2"/>
  <c r="H571" i="2" s="1"/>
  <c r="F572" i="2"/>
  <c r="H572" i="2" s="1"/>
  <c r="F573" i="2"/>
  <c r="H573" i="2" s="1"/>
  <c r="F574" i="2"/>
  <c r="H574" i="2" s="1"/>
  <c r="F575" i="2"/>
  <c r="H575" i="2" s="1"/>
  <c r="F576" i="2"/>
  <c r="H576" i="2" s="1"/>
  <c r="F577" i="2"/>
  <c r="H577" i="2" s="1"/>
  <c r="F578" i="2"/>
  <c r="H578" i="2" s="1"/>
  <c r="F579" i="2"/>
  <c r="H579" i="2" s="1"/>
  <c r="F580" i="2"/>
  <c r="H580" i="2" s="1"/>
  <c r="F581" i="2"/>
  <c r="H581" i="2" s="1"/>
  <c r="F582" i="2"/>
  <c r="H582" i="2" s="1"/>
  <c r="F583" i="2"/>
  <c r="H583" i="2" s="1"/>
  <c r="F584" i="2"/>
  <c r="H584" i="2" s="1"/>
  <c r="F585" i="2"/>
  <c r="H585" i="2" s="1"/>
  <c r="F586" i="2"/>
  <c r="H586" i="2" s="1"/>
  <c r="F587" i="2"/>
  <c r="H587" i="2" s="1"/>
  <c r="F588" i="2"/>
  <c r="H588" i="2" s="1"/>
  <c r="F589" i="2"/>
  <c r="H589" i="2" s="1"/>
  <c r="F590" i="2"/>
  <c r="H590" i="2" s="1"/>
  <c r="F591" i="2"/>
  <c r="H591" i="2" s="1"/>
  <c r="F592" i="2"/>
  <c r="H592" i="2" s="1"/>
  <c r="F593" i="2"/>
  <c r="H593" i="2" s="1"/>
  <c r="F594" i="2"/>
  <c r="H594" i="2" s="1"/>
  <c r="F595" i="2"/>
  <c r="H595" i="2" s="1"/>
  <c r="F596" i="2"/>
  <c r="H596" i="2" s="1"/>
  <c r="F597" i="2"/>
  <c r="H597" i="2" s="1"/>
  <c r="F598" i="2"/>
  <c r="H598" i="2" s="1"/>
  <c r="F599" i="2"/>
  <c r="H599" i="2" s="1"/>
  <c r="F600" i="2"/>
  <c r="H600" i="2" s="1"/>
  <c r="F601" i="2"/>
  <c r="H601" i="2" s="1"/>
  <c r="F602" i="2"/>
  <c r="H602" i="2" s="1"/>
  <c r="F603" i="2"/>
  <c r="H603" i="2" s="1"/>
  <c r="F604" i="2"/>
  <c r="H604" i="2" s="1"/>
  <c r="F605" i="2"/>
  <c r="H605" i="2" s="1"/>
  <c r="F606" i="2"/>
  <c r="H606" i="2" s="1"/>
  <c r="F607" i="2"/>
  <c r="H607" i="2" s="1"/>
  <c r="F608" i="2"/>
  <c r="H608" i="2" s="1"/>
  <c r="F609" i="2"/>
  <c r="H609" i="2" s="1"/>
  <c r="F610" i="2"/>
  <c r="H610" i="2" s="1"/>
  <c r="F611" i="2"/>
  <c r="H611" i="2" s="1"/>
  <c r="F612" i="2"/>
  <c r="H612" i="2" s="1"/>
  <c r="F613" i="2"/>
  <c r="H613" i="2" s="1"/>
  <c r="F614" i="2"/>
  <c r="H614" i="2" s="1"/>
  <c r="F615" i="2"/>
  <c r="H615" i="2" s="1"/>
  <c r="F616" i="2"/>
  <c r="H616" i="2" s="1"/>
  <c r="F617" i="2"/>
  <c r="H617" i="2" s="1"/>
  <c r="F618" i="2"/>
  <c r="H618" i="2" s="1"/>
  <c r="F619" i="2"/>
  <c r="H619" i="2" s="1"/>
  <c r="F620" i="2"/>
  <c r="H620" i="2" s="1"/>
  <c r="F621" i="2"/>
  <c r="H621" i="2" s="1"/>
  <c r="F622" i="2"/>
  <c r="H622" i="2" s="1"/>
  <c r="F623" i="2"/>
  <c r="H623" i="2" s="1"/>
  <c r="F624" i="2"/>
  <c r="H624" i="2" s="1"/>
  <c r="F625" i="2"/>
  <c r="H625" i="2" s="1"/>
  <c r="F626" i="2"/>
  <c r="H626" i="2" s="1"/>
  <c r="F627" i="2"/>
  <c r="H627" i="2" s="1"/>
  <c r="F628" i="2"/>
  <c r="H628" i="2" s="1"/>
  <c r="F629" i="2"/>
  <c r="H629" i="2" s="1"/>
  <c r="F630" i="2"/>
  <c r="H630" i="2" s="1"/>
  <c r="F631" i="2"/>
  <c r="H631" i="2" s="1"/>
  <c r="F632" i="2"/>
  <c r="H632" i="2" s="1"/>
  <c r="F633" i="2"/>
  <c r="H633" i="2" s="1"/>
  <c r="F634" i="2"/>
  <c r="H634" i="2" s="1"/>
  <c r="F635" i="2"/>
  <c r="H635" i="2" s="1"/>
  <c r="F636" i="2"/>
  <c r="H636" i="2" s="1"/>
  <c r="F637" i="2"/>
  <c r="H637" i="2" s="1"/>
  <c r="F638" i="2"/>
  <c r="H638" i="2" s="1"/>
  <c r="F639" i="2"/>
  <c r="H639" i="2" s="1"/>
  <c r="F640" i="2"/>
  <c r="H640" i="2" s="1"/>
  <c r="F641" i="2"/>
  <c r="H641" i="2" s="1"/>
  <c r="F642" i="2"/>
  <c r="H642" i="2" s="1"/>
  <c r="F643" i="2"/>
  <c r="H643" i="2" s="1"/>
  <c r="F644" i="2"/>
  <c r="H644" i="2" s="1"/>
  <c r="F645" i="2"/>
  <c r="H645" i="2" s="1"/>
  <c r="F646" i="2"/>
  <c r="H646" i="2" s="1"/>
  <c r="F647" i="2"/>
  <c r="H647" i="2" s="1"/>
  <c r="F648" i="2"/>
  <c r="H648" i="2" s="1"/>
  <c r="F649" i="2"/>
  <c r="H649" i="2" s="1"/>
  <c r="F650" i="2"/>
  <c r="H650" i="2" s="1"/>
  <c r="F651" i="2"/>
  <c r="H651" i="2" s="1"/>
  <c r="F652" i="2"/>
  <c r="H652" i="2" s="1"/>
  <c r="F653" i="2"/>
  <c r="H653" i="2" s="1"/>
  <c r="F654" i="2"/>
  <c r="H654" i="2" s="1"/>
  <c r="F655" i="2"/>
  <c r="H655" i="2" s="1"/>
  <c r="F656" i="2"/>
  <c r="H656" i="2" s="1"/>
  <c r="F657" i="2"/>
  <c r="H657" i="2" s="1"/>
  <c r="F658" i="2"/>
  <c r="H658" i="2" s="1"/>
  <c r="F659" i="2"/>
  <c r="H659" i="2" s="1"/>
  <c r="F660" i="2"/>
  <c r="H660" i="2" s="1"/>
  <c r="F661" i="2"/>
  <c r="H661" i="2" s="1"/>
  <c r="F662" i="2"/>
  <c r="H662" i="2" s="1"/>
  <c r="F663" i="2"/>
  <c r="H663" i="2" s="1"/>
  <c r="F664" i="2"/>
  <c r="H664" i="2" s="1"/>
  <c r="F665" i="2"/>
  <c r="H665" i="2" s="1"/>
  <c r="F666" i="2"/>
  <c r="H666" i="2" s="1"/>
  <c r="F667" i="2"/>
  <c r="H667" i="2" s="1"/>
  <c r="F668" i="2"/>
  <c r="H668" i="2" s="1"/>
  <c r="F669" i="2"/>
  <c r="H669" i="2" s="1"/>
  <c r="F670" i="2"/>
  <c r="H670" i="2" s="1"/>
  <c r="F671" i="2"/>
  <c r="H671" i="2" s="1"/>
  <c r="F672" i="2"/>
  <c r="H672" i="2" s="1"/>
  <c r="F673" i="2"/>
  <c r="H673" i="2" s="1"/>
  <c r="F674" i="2"/>
  <c r="H674" i="2" s="1"/>
  <c r="F675" i="2"/>
  <c r="H675" i="2" s="1"/>
  <c r="F676" i="2"/>
  <c r="H676" i="2" s="1"/>
  <c r="F677" i="2"/>
  <c r="H677" i="2" s="1"/>
  <c r="F678" i="2"/>
  <c r="H678" i="2" s="1"/>
  <c r="F679" i="2"/>
  <c r="H679" i="2" s="1"/>
  <c r="F680" i="2"/>
  <c r="H680" i="2" s="1"/>
  <c r="F681" i="2"/>
  <c r="H681" i="2" s="1"/>
  <c r="F682" i="2"/>
  <c r="H682" i="2" s="1"/>
  <c r="F683" i="2"/>
  <c r="H683" i="2" s="1"/>
  <c r="F684" i="2"/>
  <c r="H684" i="2" s="1"/>
  <c r="F685" i="2"/>
  <c r="H685" i="2" s="1"/>
  <c r="F686" i="2"/>
  <c r="H686" i="2" s="1"/>
  <c r="F687" i="2"/>
  <c r="H687" i="2" s="1"/>
  <c r="F688" i="2"/>
  <c r="H688" i="2" s="1"/>
  <c r="F689" i="2"/>
  <c r="H689" i="2" s="1"/>
  <c r="F690" i="2"/>
  <c r="H690" i="2" s="1"/>
  <c r="F691" i="2"/>
  <c r="H691" i="2" s="1"/>
  <c r="F692" i="2"/>
  <c r="H692" i="2" s="1"/>
  <c r="F693" i="2"/>
  <c r="H693" i="2" s="1"/>
  <c r="F694" i="2"/>
  <c r="H694" i="2" s="1"/>
  <c r="F695" i="2"/>
  <c r="H695" i="2" s="1"/>
  <c r="F696" i="2"/>
  <c r="H696" i="2" s="1"/>
  <c r="F697" i="2"/>
  <c r="H697" i="2" s="1"/>
  <c r="F698" i="2"/>
  <c r="H698" i="2" s="1"/>
  <c r="F699" i="2"/>
  <c r="H699" i="2" s="1"/>
  <c r="F700" i="2"/>
  <c r="H700" i="2" s="1"/>
  <c r="F701" i="2"/>
  <c r="H701" i="2" s="1"/>
  <c r="F702" i="2"/>
  <c r="H702" i="2" s="1"/>
  <c r="F703" i="2"/>
  <c r="H703" i="2" s="1"/>
  <c r="F704" i="2"/>
  <c r="H704" i="2" s="1"/>
  <c r="F705" i="2"/>
  <c r="H705" i="2" s="1"/>
  <c r="F706" i="2"/>
  <c r="H706" i="2" s="1"/>
  <c r="F707" i="2"/>
  <c r="H707" i="2" s="1"/>
  <c r="F708" i="2"/>
  <c r="H708" i="2" s="1"/>
  <c r="F709" i="2"/>
  <c r="H709" i="2" s="1"/>
  <c r="F710" i="2"/>
  <c r="H710" i="2" s="1"/>
  <c r="F711" i="2"/>
  <c r="H711" i="2" s="1"/>
  <c r="F712" i="2"/>
  <c r="H712" i="2" s="1"/>
  <c r="F713" i="2"/>
  <c r="H713" i="2" s="1"/>
  <c r="F714" i="2"/>
  <c r="H714" i="2" s="1"/>
  <c r="F715" i="2"/>
  <c r="H715" i="2" s="1"/>
  <c r="F716" i="2"/>
  <c r="H716" i="2" s="1"/>
  <c r="F717" i="2"/>
  <c r="H717" i="2" s="1"/>
  <c r="F718" i="2"/>
  <c r="H718" i="2" s="1"/>
  <c r="F719" i="2"/>
  <c r="H719" i="2" s="1"/>
  <c r="F720" i="2"/>
  <c r="H720" i="2" s="1"/>
  <c r="F721" i="2"/>
  <c r="H721" i="2" s="1"/>
  <c r="F722" i="2"/>
  <c r="H722" i="2" s="1"/>
  <c r="F723" i="2"/>
  <c r="H723" i="2" s="1"/>
  <c r="F724" i="2"/>
  <c r="H724" i="2" s="1"/>
  <c r="F725" i="2"/>
  <c r="H725" i="2" s="1"/>
  <c r="F726" i="2"/>
  <c r="H726" i="2" s="1"/>
  <c r="F727" i="2"/>
  <c r="H727" i="2" s="1"/>
  <c r="F728" i="2"/>
  <c r="H728" i="2" s="1"/>
  <c r="F729" i="2"/>
  <c r="H729" i="2" s="1"/>
  <c r="F730" i="2"/>
  <c r="H730" i="2" s="1"/>
  <c r="F731" i="2"/>
  <c r="H731" i="2" s="1"/>
  <c r="F732" i="2"/>
  <c r="H732" i="2" s="1"/>
  <c r="F733" i="2"/>
  <c r="H733" i="2" s="1"/>
  <c r="F734" i="2"/>
  <c r="H734" i="2" s="1"/>
  <c r="F735" i="2"/>
  <c r="H735" i="2" s="1"/>
  <c r="F736" i="2"/>
  <c r="H736" i="2" s="1"/>
  <c r="F737" i="2"/>
  <c r="H737" i="2" s="1"/>
  <c r="F738" i="2"/>
  <c r="H738" i="2" s="1"/>
  <c r="F739" i="2"/>
  <c r="H739" i="2" s="1"/>
  <c r="F740" i="2"/>
  <c r="H740" i="2" s="1"/>
  <c r="F741" i="2"/>
  <c r="H741" i="2" s="1"/>
  <c r="F742" i="2"/>
  <c r="H742" i="2" s="1"/>
  <c r="F743" i="2"/>
  <c r="H743" i="2" s="1"/>
  <c r="F744" i="2"/>
  <c r="H744" i="2" s="1"/>
  <c r="F745" i="2"/>
  <c r="H745" i="2" s="1"/>
  <c r="F746" i="2"/>
  <c r="H746" i="2" s="1"/>
  <c r="F747" i="2"/>
  <c r="H747" i="2" s="1"/>
  <c r="F748" i="2"/>
  <c r="H748" i="2" s="1"/>
  <c r="F749" i="2"/>
  <c r="H749" i="2" s="1"/>
  <c r="F750" i="2"/>
  <c r="H750" i="2" s="1"/>
  <c r="F751" i="2"/>
  <c r="H751" i="2" s="1"/>
  <c r="F752" i="2"/>
  <c r="H752" i="2" s="1"/>
  <c r="F753" i="2"/>
  <c r="H753" i="2" s="1"/>
  <c r="F754" i="2"/>
  <c r="H754" i="2" s="1"/>
  <c r="F755" i="2"/>
  <c r="H755" i="2" s="1"/>
  <c r="F756" i="2"/>
  <c r="H756" i="2" s="1"/>
  <c r="F757" i="2"/>
  <c r="H757" i="2" s="1"/>
  <c r="F758" i="2"/>
  <c r="H758" i="2" s="1"/>
  <c r="F759" i="2"/>
  <c r="H759" i="2" s="1"/>
  <c r="F760" i="2"/>
  <c r="H760" i="2" s="1"/>
  <c r="F761" i="2"/>
  <c r="H761" i="2" s="1"/>
  <c r="F762" i="2"/>
  <c r="H762" i="2" s="1"/>
  <c r="F763" i="2"/>
  <c r="H763" i="2" s="1"/>
  <c r="F764" i="2"/>
  <c r="H764" i="2" s="1"/>
  <c r="F765" i="2"/>
  <c r="H765" i="2" s="1"/>
  <c r="F766" i="2"/>
  <c r="H766" i="2" s="1"/>
  <c r="F767" i="2"/>
  <c r="H767" i="2" s="1"/>
  <c r="F768" i="2"/>
  <c r="H768" i="2" s="1"/>
  <c r="F769" i="2"/>
  <c r="H769" i="2" s="1"/>
  <c r="F770" i="2"/>
  <c r="H770" i="2" s="1"/>
  <c r="F771" i="2"/>
  <c r="H771" i="2" s="1"/>
  <c r="F772" i="2"/>
  <c r="H772" i="2" s="1"/>
  <c r="F773" i="2"/>
  <c r="H773" i="2" s="1"/>
  <c r="F774" i="2"/>
  <c r="H774" i="2" s="1"/>
  <c r="F775" i="2"/>
  <c r="H775" i="2" s="1"/>
  <c r="F776" i="2"/>
  <c r="H776" i="2" s="1"/>
  <c r="F777" i="2"/>
  <c r="H777" i="2" s="1"/>
  <c r="F778" i="2"/>
  <c r="H778" i="2" s="1"/>
  <c r="F779" i="2"/>
  <c r="H779" i="2" s="1"/>
  <c r="F780" i="2"/>
  <c r="H780" i="2" s="1"/>
  <c r="F781" i="2"/>
  <c r="H781" i="2" s="1"/>
  <c r="F782" i="2"/>
  <c r="H782" i="2" s="1"/>
  <c r="F783" i="2"/>
  <c r="H783" i="2" s="1"/>
  <c r="F784" i="2"/>
  <c r="H784" i="2" s="1"/>
  <c r="F785" i="2"/>
  <c r="H785" i="2" s="1"/>
  <c r="F786" i="2"/>
  <c r="H786" i="2" s="1"/>
  <c r="F787" i="2"/>
  <c r="H787" i="2" s="1"/>
  <c r="F788" i="2"/>
  <c r="H788" i="2" s="1"/>
  <c r="F789" i="2"/>
  <c r="H789" i="2" s="1"/>
  <c r="F790" i="2"/>
  <c r="H790" i="2" s="1"/>
  <c r="F791" i="2"/>
  <c r="H791" i="2" s="1"/>
  <c r="F792" i="2"/>
  <c r="H792" i="2" s="1"/>
  <c r="F793" i="2"/>
  <c r="H793" i="2" s="1"/>
  <c r="F794" i="2"/>
  <c r="H794" i="2" s="1"/>
  <c r="F795" i="2"/>
  <c r="H795" i="2" s="1"/>
  <c r="F796" i="2"/>
  <c r="H796" i="2" s="1"/>
  <c r="F797" i="2"/>
  <c r="H797" i="2" s="1"/>
  <c r="F798" i="2"/>
  <c r="H798" i="2" s="1"/>
  <c r="F799" i="2"/>
  <c r="H799" i="2" s="1"/>
  <c r="F800" i="2"/>
  <c r="H800" i="2" s="1"/>
  <c r="F801" i="2"/>
  <c r="H801" i="2" s="1"/>
  <c r="F802" i="2"/>
  <c r="H802" i="2" s="1"/>
  <c r="F803" i="2"/>
  <c r="H803" i="2" s="1"/>
  <c r="F804" i="2"/>
  <c r="H804" i="2" s="1"/>
  <c r="F805" i="2"/>
  <c r="H805" i="2" s="1"/>
  <c r="F806" i="2"/>
  <c r="H806" i="2" s="1"/>
  <c r="F807" i="2"/>
  <c r="H807" i="2" s="1"/>
  <c r="F808" i="2"/>
  <c r="H808" i="2" s="1"/>
  <c r="F809" i="2"/>
  <c r="H809" i="2" s="1"/>
  <c r="F810" i="2"/>
  <c r="H810" i="2" s="1"/>
  <c r="F811" i="2"/>
  <c r="H811" i="2" s="1"/>
  <c r="F812" i="2"/>
  <c r="H812" i="2" s="1"/>
  <c r="F813" i="2"/>
  <c r="H813" i="2" s="1"/>
  <c r="F814" i="2"/>
  <c r="H814" i="2" s="1"/>
  <c r="F815" i="2"/>
  <c r="H815" i="2" s="1"/>
  <c r="F816" i="2"/>
  <c r="H816" i="2" s="1"/>
  <c r="F817" i="2"/>
  <c r="H817" i="2" s="1"/>
  <c r="F818" i="2"/>
  <c r="H818" i="2" s="1"/>
  <c r="F819" i="2"/>
  <c r="H819" i="2" s="1"/>
  <c r="F820" i="2"/>
  <c r="H820" i="2" s="1"/>
  <c r="F821" i="2"/>
  <c r="H821" i="2" s="1"/>
  <c r="F822" i="2"/>
  <c r="H822" i="2" s="1"/>
  <c r="F823" i="2"/>
  <c r="H823" i="2" s="1"/>
  <c r="F824" i="2"/>
  <c r="H824" i="2" s="1"/>
  <c r="F825" i="2"/>
  <c r="H825" i="2" s="1"/>
  <c r="F826" i="2"/>
  <c r="H826" i="2" s="1"/>
  <c r="F827" i="2"/>
  <c r="H827" i="2" s="1"/>
  <c r="F828" i="2"/>
  <c r="H828" i="2" s="1"/>
  <c r="F829" i="2"/>
  <c r="H829" i="2" s="1"/>
  <c r="F830" i="2"/>
  <c r="H830" i="2" s="1"/>
  <c r="F831" i="2"/>
  <c r="H831" i="2" s="1"/>
  <c r="F832" i="2"/>
  <c r="H832" i="2" s="1"/>
  <c r="F833" i="2"/>
  <c r="H833" i="2" s="1"/>
  <c r="F834" i="2"/>
  <c r="H834" i="2" s="1"/>
  <c r="F835" i="2"/>
  <c r="H835" i="2" s="1"/>
  <c r="F836" i="2"/>
  <c r="H836" i="2" s="1"/>
  <c r="F837" i="2"/>
  <c r="H837" i="2" s="1"/>
  <c r="F838" i="2"/>
  <c r="H838" i="2" s="1"/>
  <c r="F839" i="2"/>
  <c r="H839" i="2" s="1"/>
  <c r="F840" i="2"/>
  <c r="H840" i="2" s="1"/>
  <c r="F841" i="2"/>
  <c r="H841" i="2" s="1"/>
  <c r="F842" i="2"/>
  <c r="H842" i="2" s="1"/>
  <c r="F843" i="2"/>
  <c r="H843" i="2" s="1"/>
  <c r="F844" i="2"/>
  <c r="H844" i="2" s="1"/>
  <c r="F845" i="2"/>
  <c r="H845" i="2" s="1"/>
  <c r="F846" i="2"/>
  <c r="H846" i="2" s="1"/>
  <c r="F847" i="2"/>
  <c r="H847" i="2" s="1"/>
  <c r="F848" i="2"/>
  <c r="H848" i="2" s="1"/>
  <c r="F849" i="2"/>
  <c r="H849" i="2" s="1"/>
  <c r="F850" i="2"/>
  <c r="H850" i="2" s="1"/>
  <c r="F851" i="2"/>
  <c r="H851" i="2" s="1"/>
  <c r="F852" i="2"/>
  <c r="H852" i="2" s="1"/>
  <c r="F853" i="2"/>
  <c r="H853" i="2" s="1"/>
  <c r="F854" i="2"/>
  <c r="H854" i="2" s="1"/>
  <c r="F855" i="2"/>
  <c r="H855" i="2" s="1"/>
  <c r="F856" i="2"/>
  <c r="H856" i="2" s="1"/>
  <c r="F857" i="2"/>
  <c r="H857" i="2" s="1"/>
  <c r="F858" i="2"/>
  <c r="H858" i="2" s="1"/>
  <c r="F859" i="2"/>
  <c r="H859" i="2" s="1"/>
  <c r="F860" i="2"/>
  <c r="H860" i="2" s="1"/>
  <c r="F861" i="2"/>
  <c r="H861" i="2" s="1"/>
  <c r="F862" i="2"/>
  <c r="H862" i="2" s="1"/>
  <c r="F863" i="2"/>
  <c r="H863" i="2" s="1"/>
  <c r="F864" i="2"/>
  <c r="H864" i="2" s="1"/>
  <c r="F865" i="2"/>
  <c r="H865" i="2" s="1"/>
  <c r="F866" i="2"/>
  <c r="H866" i="2" s="1"/>
  <c r="F867" i="2"/>
  <c r="H867" i="2" s="1"/>
  <c r="F868" i="2"/>
  <c r="H868" i="2" s="1"/>
  <c r="F869" i="2"/>
  <c r="H869" i="2" s="1"/>
  <c r="F870" i="2"/>
  <c r="H870" i="2" s="1"/>
  <c r="F871" i="2"/>
  <c r="H871" i="2" s="1"/>
  <c r="F872" i="2"/>
  <c r="H872" i="2" s="1"/>
  <c r="F873" i="2"/>
  <c r="H873" i="2" s="1"/>
  <c r="F874" i="2"/>
  <c r="H874" i="2" s="1"/>
  <c r="F875" i="2"/>
  <c r="H875" i="2" s="1"/>
  <c r="F876" i="2"/>
  <c r="H876" i="2" s="1"/>
  <c r="F877" i="2"/>
  <c r="H877" i="2" s="1"/>
  <c r="F878" i="2"/>
  <c r="H878" i="2" s="1"/>
  <c r="F879" i="2"/>
  <c r="H879" i="2" s="1"/>
  <c r="F880" i="2"/>
  <c r="H880" i="2" s="1"/>
  <c r="F881" i="2"/>
  <c r="H881" i="2" s="1"/>
  <c r="F882" i="2"/>
  <c r="H882" i="2" s="1"/>
  <c r="F883" i="2"/>
  <c r="H883" i="2" s="1"/>
  <c r="F884" i="2"/>
  <c r="H884" i="2" s="1"/>
  <c r="F885" i="2"/>
  <c r="H885" i="2" s="1"/>
  <c r="F886" i="2"/>
  <c r="H886" i="2" s="1"/>
  <c r="F887" i="2"/>
  <c r="H887" i="2" s="1"/>
  <c r="F888" i="2"/>
  <c r="H888" i="2" s="1"/>
  <c r="F889" i="2"/>
  <c r="H889" i="2" s="1"/>
  <c r="F890" i="2"/>
  <c r="H890" i="2" s="1"/>
  <c r="F891" i="2"/>
  <c r="H891" i="2" s="1"/>
  <c r="F892" i="2"/>
  <c r="H892" i="2" s="1"/>
  <c r="F893" i="2"/>
  <c r="H893" i="2" s="1"/>
  <c r="F894" i="2"/>
  <c r="H894" i="2" s="1"/>
  <c r="F895" i="2"/>
  <c r="H895" i="2" s="1"/>
  <c r="F896" i="2"/>
  <c r="H896" i="2" s="1"/>
  <c r="F897" i="2"/>
  <c r="H897" i="2" s="1"/>
  <c r="F898" i="2"/>
  <c r="H898" i="2" s="1"/>
  <c r="F899" i="2"/>
  <c r="H899" i="2" s="1"/>
  <c r="F900" i="2"/>
  <c r="H900" i="2" s="1"/>
  <c r="F901" i="2"/>
  <c r="H901" i="2" s="1"/>
  <c r="F902" i="2"/>
  <c r="H902" i="2" s="1"/>
  <c r="F903" i="2"/>
  <c r="H903" i="2" s="1"/>
  <c r="F904" i="2"/>
  <c r="H904" i="2" s="1"/>
  <c r="F905" i="2"/>
  <c r="H905" i="2" s="1"/>
  <c r="F906" i="2"/>
  <c r="H906" i="2" s="1"/>
  <c r="F907" i="2"/>
  <c r="H907" i="2" s="1"/>
  <c r="F908" i="2"/>
  <c r="H908" i="2" s="1"/>
  <c r="F909" i="2"/>
  <c r="H909" i="2" s="1"/>
  <c r="F910" i="2"/>
  <c r="H910" i="2" s="1"/>
  <c r="F911" i="2"/>
  <c r="H911" i="2" s="1"/>
  <c r="F912" i="2"/>
  <c r="H912" i="2" s="1"/>
  <c r="F913" i="2"/>
  <c r="H913" i="2" s="1"/>
  <c r="F914" i="2"/>
  <c r="H914" i="2" s="1"/>
  <c r="F915" i="2"/>
  <c r="H915" i="2" s="1"/>
  <c r="F916" i="2"/>
  <c r="H916" i="2" s="1"/>
  <c r="F917" i="2"/>
  <c r="H917" i="2" s="1"/>
  <c r="F918" i="2"/>
  <c r="H918" i="2" s="1"/>
  <c r="F919" i="2"/>
  <c r="H919" i="2" s="1"/>
  <c r="F920" i="2"/>
  <c r="H920" i="2" s="1"/>
  <c r="F921" i="2"/>
  <c r="H921" i="2" s="1"/>
  <c r="F922" i="2"/>
  <c r="H922" i="2" s="1"/>
  <c r="F923" i="2"/>
  <c r="H923" i="2" s="1"/>
  <c r="F924" i="2"/>
  <c r="H924" i="2" s="1"/>
  <c r="F925" i="2"/>
  <c r="H925" i="2" s="1"/>
  <c r="F926" i="2"/>
  <c r="H926" i="2" s="1"/>
  <c r="F927" i="2"/>
  <c r="H927" i="2" s="1"/>
  <c r="F928" i="2"/>
  <c r="H928" i="2" s="1"/>
  <c r="F929" i="2"/>
  <c r="H929" i="2" s="1"/>
  <c r="F930" i="2"/>
  <c r="H930" i="2" s="1"/>
  <c r="F931" i="2"/>
  <c r="H931" i="2" s="1"/>
  <c r="F932" i="2"/>
  <c r="H932" i="2" s="1"/>
  <c r="F933" i="2"/>
  <c r="H933" i="2" s="1"/>
  <c r="F934" i="2"/>
  <c r="H934" i="2" s="1"/>
  <c r="F935" i="2"/>
  <c r="H935" i="2" s="1"/>
  <c r="F936" i="2"/>
  <c r="H936" i="2" s="1"/>
  <c r="F937" i="2"/>
  <c r="H937" i="2" s="1"/>
  <c r="F938" i="2"/>
  <c r="H938" i="2" s="1"/>
  <c r="F939" i="2"/>
  <c r="H939" i="2" s="1"/>
  <c r="F940" i="2"/>
  <c r="H940" i="2" s="1"/>
  <c r="F941" i="2"/>
  <c r="H941" i="2" s="1"/>
  <c r="F942" i="2"/>
  <c r="H942" i="2" s="1"/>
  <c r="F943" i="2"/>
  <c r="H943" i="2" s="1"/>
  <c r="F944" i="2"/>
  <c r="H944" i="2" s="1"/>
  <c r="F945" i="2"/>
  <c r="H945" i="2" s="1"/>
  <c r="F946" i="2"/>
  <c r="H946" i="2" s="1"/>
  <c r="F947" i="2"/>
  <c r="H947" i="2" s="1"/>
  <c r="F948" i="2"/>
  <c r="H948" i="2" s="1"/>
  <c r="F949" i="2"/>
  <c r="H949" i="2" s="1"/>
  <c r="F950" i="2"/>
  <c r="H950" i="2" s="1"/>
  <c r="F951" i="2"/>
  <c r="H951" i="2" s="1"/>
  <c r="F952" i="2"/>
  <c r="H952" i="2" s="1"/>
  <c r="F953" i="2"/>
  <c r="H953" i="2" s="1"/>
  <c r="F954" i="2"/>
  <c r="H954" i="2" s="1"/>
  <c r="F955" i="2"/>
  <c r="H955" i="2" s="1"/>
  <c r="F956" i="2"/>
  <c r="H956" i="2" s="1"/>
  <c r="F957" i="2"/>
  <c r="H957" i="2" s="1"/>
  <c r="F958" i="2"/>
  <c r="H958" i="2" s="1"/>
  <c r="F959" i="2"/>
  <c r="H959" i="2" s="1"/>
  <c r="F960" i="2"/>
  <c r="H960" i="2" s="1"/>
  <c r="F961" i="2"/>
  <c r="H961" i="2" s="1"/>
  <c r="F962" i="2"/>
  <c r="H962" i="2" s="1"/>
  <c r="F963" i="2"/>
  <c r="H963" i="2" s="1"/>
  <c r="F964" i="2"/>
  <c r="H964" i="2" s="1"/>
  <c r="F965" i="2"/>
  <c r="H965" i="2" s="1"/>
  <c r="F966" i="2"/>
  <c r="H966" i="2" s="1"/>
  <c r="F967" i="2"/>
  <c r="H967" i="2" s="1"/>
  <c r="F968" i="2"/>
  <c r="H968" i="2" s="1"/>
  <c r="F969" i="2"/>
  <c r="H969" i="2" s="1"/>
  <c r="F970" i="2"/>
  <c r="H970" i="2" s="1"/>
  <c r="F971" i="2"/>
  <c r="H971" i="2" s="1"/>
  <c r="F972" i="2"/>
  <c r="H972" i="2" s="1"/>
  <c r="F973" i="2"/>
  <c r="H973" i="2" s="1"/>
  <c r="F974" i="2"/>
  <c r="H974" i="2" s="1"/>
  <c r="F975" i="2"/>
  <c r="H975" i="2" s="1"/>
  <c r="F976" i="2"/>
  <c r="H976" i="2" s="1"/>
  <c r="F977" i="2"/>
  <c r="H977" i="2" s="1"/>
  <c r="F978" i="2"/>
  <c r="H978" i="2" s="1"/>
  <c r="F979" i="2"/>
  <c r="H979" i="2" s="1"/>
  <c r="F980" i="2"/>
  <c r="H980" i="2" s="1"/>
  <c r="F981" i="2"/>
  <c r="H981" i="2" s="1"/>
  <c r="F982" i="2"/>
  <c r="H982" i="2" s="1"/>
  <c r="F983" i="2"/>
  <c r="H983" i="2" s="1"/>
  <c r="F984" i="2"/>
  <c r="H984" i="2" s="1"/>
  <c r="F985" i="2"/>
  <c r="H985" i="2" s="1"/>
  <c r="F986" i="2"/>
  <c r="H986" i="2" s="1"/>
  <c r="F987" i="2"/>
  <c r="H987" i="2" s="1"/>
  <c r="F988" i="2"/>
  <c r="H988" i="2" s="1"/>
  <c r="F989" i="2"/>
  <c r="H989" i="2" s="1"/>
  <c r="F990" i="2"/>
  <c r="H990" i="2" s="1"/>
  <c r="F991" i="2"/>
  <c r="H991" i="2" s="1"/>
  <c r="F992" i="2"/>
  <c r="H992" i="2" s="1"/>
  <c r="F993" i="2"/>
  <c r="H993" i="2" s="1"/>
  <c r="F994" i="2"/>
  <c r="H994" i="2" s="1"/>
  <c r="F995" i="2"/>
  <c r="H995" i="2" s="1"/>
  <c r="F996" i="2"/>
  <c r="H996" i="2" s="1"/>
  <c r="F997" i="2"/>
  <c r="H997" i="2" s="1"/>
  <c r="F998" i="2"/>
  <c r="H998" i="2" s="1"/>
  <c r="F999" i="2"/>
  <c r="H999" i="2" s="1"/>
  <c r="F1000" i="2"/>
  <c r="H1000" i="2" s="1"/>
  <c r="F1001" i="2"/>
  <c r="H1001" i="2" s="1"/>
  <c r="F1002" i="2"/>
  <c r="H1002" i="2" s="1"/>
  <c r="F1003" i="2"/>
  <c r="H1003" i="2" s="1"/>
  <c r="F1004" i="2"/>
  <c r="H1004" i="2" s="1"/>
  <c r="F1005" i="2"/>
  <c r="H1005" i="2" s="1"/>
  <c r="F1006" i="2"/>
  <c r="H1006" i="2" s="1"/>
  <c r="F1007" i="2"/>
  <c r="H1007" i="2" s="1"/>
  <c r="F1008" i="2"/>
  <c r="H1008" i="2" s="1"/>
  <c r="F1009" i="2"/>
  <c r="H1009" i="2" s="1"/>
  <c r="F1010" i="2"/>
  <c r="H1010" i="2" s="1"/>
  <c r="F1011" i="2"/>
  <c r="H1011" i="2" s="1"/>
  <c r="F1012" i="2"/>
  <c r="H1012" i="2" s="1"/>
  <c r="F1013" i="2"/>
  <c r="H1013" i="2" s="1"/>
  <c r="F1014" i="2"/>
  <c r="H1014" i="2" s="1"/>
  <c r="F1015" i="2"/>
  <c r="H1015" i="2" s="1"/>
  <c r="F1016" i="2"/>
  <c r="H1016" i="2" s="1"/>
  <c r="F1017" i="2"/>
  <c r="H1017" i="2" s="1"/>
  <c r="F1018" i="2"/>
  <c r="H1018" i="2" s="1"/>
  <c r="F1019" i="2"/>
  <c r="H1019" i="2" s="1"/>
  <c r="F1020" i="2"/>
  <c r="H1020" i="2" s="1"/>
  <c r="F1021" i="2"/>
  <c r="H1021" i="2" s="1"/>
  <c r="F1022" i="2"/>
  <c r="H1022" i="2" s="1"/>
  <c r="F1023" i="2"/>
  <c r="H1023" i="2" s="1"/>
  <c r="F1024" i="2"/>
  <c r="H1024" i="2" s="1"/>
  <c r="F1025" i="2"/>
  <c r="H1025" i="2" s="1"/>
  <c r="F1026" i="2"/>
  <c r="H1026" i="2" s="1"/>
  <c r="F1027" i="2"/>
  <c r="H1027" i="2" s="1"/>
  <c r="F1028" i="2"/>
  <c r="H1028" i="2" s="1"/>
  <c r="F1029" i="2"/>
  <c r="H1029" i="2" s="1"/>
  <c r="F1030" i="2"/>
  <c r="H1030" i="2" s="1"/>
  <c r="F1031" i="2"/>
  <c r="H1031" i="2" s="1"/>
  <c r="F1032" i="2"/>
  <c r="H1032" i="2" s="1"/>
  <c r="F1033" i="2"/>
  <c r="H1033" i="2" s="1"/>
  <c r="F1034" i="2"/>
  <c r="H1034" i="2" s="1"/>
  <c r="F1035" i="2"/>
  <c r="H1035" i="2" s="1"/>
  <c r="F1036" i="2"/>
  <c r="H1036" i="2" s="1"/>
  <c r="F1037" i="2"/>
  <c r="H1037" i="2" s="1"/>
  <c r="F1038" i="2"/>
  <c r="H1038" i="2" s="1"/>
  <c r="F1039" i="2"/>
  <c r="H1039" i="2" s="1"/>
  <c r="F1040" i="2"/>
  <c r="H1040" i="2" s="1"/>
  <c r="F1041" i="2"/>
  <c r="H1041" i="2" s="1"/>
  <c r="F1042" i="2"/>
  <c r="H1042" i="2" s="1"/>
  <c r="F1043" i="2"/>
  <c r="H1043" i="2" s="1"/>
  <c r="F1044" i="2"/>
  <c r="H1044" i="2" s="1"/>
  <c r="F1045" i="2"/>
  <c r="H1045" i="2" s="1"/>
  <c r="F1046" i="2"/>
  <c r="H1046" i="2" s="1"/>
  <c r="F1047" i="2"/>
  <c r="H1047" i="2" s="1"/>
  <c r="F1048" i="2"/>
  <c r="H1048" i="2" s="1"/>
  <c r="F1049" i="2"/>
  <c r="H1049" i="2" s="1"/>
  <c r="F1050" i="2"/>
  <c r="H1050" i="2" s="1"/>
  <c r="F1051" i="2"/>
  <c r="H1051" i="2" s="1"/>
  <c r="F1052" i="2"/>
  <c r="H1052" i="2" s="1"/>
  <c r="F1053" i="2"/>
  <c r="H1053" i="2" s="1"/>
  <c r="F1054" i="2"/>
  <c r="H1054" i="2" s="1"/>
  <c r="F1055" i="2"/>
  <c r="H1055" i="2" s="1"/>
  <c r="F1056" i="2"/>
  <c r="H1056" i="2" s="1"/>
  <c r="F1057" i="2"/>
  <c r="H1057" i="2" s="1"/>
  <c r="F1058" i="2"/>
  <c r="H1058" i="2" s="1"/>
  <c r="F1059" i="2"/>
  <c r="H1059" i="2" s="1"/>
  <c r="F1060" i="2"/>
  <c r="H1060" i="2" s="1"/>
  <c r="F1061" i="2"/>
  <c r="H1061" i="2" s="1"/>
  <c r="F1062" i="2"/>
  <c r="H1062" i="2" s="1"/>
  <c r="F1063" i="2"/>
  <c r="H1063" i="2" s="1"/>
  <c r="F1064" i="2"/>
  <c r="H1064" i="2" s="1"/>
  <c r="F1065" i="2"/>
  <c r="H1065" i="2" s="1"/>
  <c r="F1066" i="2"/>
  <c r="H1066" i="2" s="1"/>
  <c r="F1067" i="2"/>
  <c r="H1067" i="2" s="1"/>
  <c r="F1068" i="2"/>
  <c r="H1068" i="2" s="1"/>
  <c r="F1069" i="2"/>
  <c r="H1069" i="2" s="1"/>
  <c r="F1070" i="2"/>
  <c r="H1070" i="2" s="1"/>
  <c r="F1071" i="2"/>
  <c r="H1071" i="2" s="1"/>
  <c r="F1072" i="2"/>
  <c r="H1072" i="2" s="1"/>
  <c r="F1073" i="2"/>
  <c r="H1073" i="2" s="1"/>
  <c r="F1074" i="2"/>
  <c r="H1074" i="2" s="1"/>
  <c r="F1075" i="2"/>
  <c r="H1075" i="2" s="1"/>
  <c r="F1076" i="2"/>
  <c r="H1076" i="2" s="1"/>
  <c r="F1077" i="2"/>
  <c r="H1077" i="2" s="1"/>
  <c r="F1078" i="2"/>
  <c r="H1078" i="2" s="1"/>
  <c r="F1079" i="2"/>
  <c r="H1079" i="2" s="1"/>
  <c r="F1080" i="2"/>
  <c r="H1080" i="2" s="1"/>
  <c r="F1081" i="2"/>
  <c r="H1081" i="2" s="1"/>
  <c r="F1082" i="2"/>
  <c r="H1082" i="2" s="1"/>
  <c r="F1083" i="2"/>
  <c r="H1083" i="2" s="1"/>
  <c r="F1084" i="2"/>
  <c r="H1084" i="2" s="1"/>
  <c r="F1085" i="2"/>
  <c r="H1085" i="2" s="1"/>
  <c r="F1086" i="2"/>
  <c r="H1086" i="2" s="1"/>
  <c r="F1087" i="2"/>
  <c r="H1087" i="2" s="1"/>
  <c r="F1088" i="2"/>
  <c r="H1088" i="2" s="1"/>
  <c r="F1089" i="2"/>
  <c r="H1089" i="2" s="1"/>
  <c r="F1090" i="2"/>
  <c r="H1090" i="2" s="1"/>
  <c r="F1091" i="2"/>
  <c r="H1091" i="2" s="1"/>
  <c r="F1092" i="2"/>
  <c r="H1092" i="2" s="1"/>
  <c r="F1093" i="2"/>
  <c r="H1093" i="2" s="1"/>
  <c r="F1094" i="2"/>
  <c r="H1094" i="2" s="1"/>
  <c r="F1095" i="2"/>
  <c r="H1095" i="2" s="1"/>
  <c r="F1096" i="2"/>
  <c r="H1096" i="2" s="1"/>
  <c r="F1097" i="2"/>
  <c r="H1097" i="2" s="1"/>
  <c r="F1098" i="2"/>
  <c r="H1098" i="2" s="1"/>
  <c r="F1099" i="2"/>
  <c r="H1099" i="2" s="1"/>
  <c r="F1100" i="2"/>
  <c r="H1100" i="2" s="1"/>
  <c r="F1101" i="2"/>
  <c r="H1101" i="2" s="1"/>
  <c r="F1102" i="2"/>
  <c r="H1102" i="2" s="1"/>
  <c r="F1103" i="2"/>
  <c r="H1103" i="2" s="1"/>
  <c r="F1104" i="2"/>
  <c r="H1104" i="2" s="1"/>
  <c r="F1105" i="2"/>
  <c r="H1105" i="2" s="1"/>
  <c r="F1106" i="2"/>
  <c r="H1106" i="2" s="1"/>
  <c r="F1107" i="2"/>
  <c r="H1107" i="2" s="1"/>
  <c r="F1108" i="2"/>
  <c r="H1108" i="2" s="1"/>
  <c r="F1109" i="2"/>
  <c r="H1109" i="2" s="1"/>
  <c r="F1110" i="2"/>
  <c r="H1110" i="2" s="1"/>
  <c r="F1111" i="2"/>
  <c r="H1111" i="2" s="1"/>
  <c r="F1112" i="2"/>
  <c r="H1112" i="2" s="1"/>
  <c r="F1113" i="2"/>
  <c r="H1113" i="2" s="1"/>
  <c r="F1114" i="2"/>
  <c r="H1114" i="2" s="1"/>
  <c r="F1115" i="2"/>
  <c r="H1115" i="2" s="1"/>
  <c r="F1116" i="2"/>
  <c r="H1116" i="2" s="1"/>
  <c r="F1117" i="2"/>
  <c r="H1117" i="2" s="1"/>
  <c r="F1118" i="2"/>
  <c r="H1118" i="2" s="1"/>
  <c r="F1119" i="2"/>
  <c r="H1119" i="2" s="1"/>
  <c r="F1120" i="2"/>
  <c r="H1120" i="2" s="1"/>
  <c r="F1121" i="2"/>
  <c r="H1121" i="2" s="1"/>
  <c r="F1122" i="2"/>
  <c r="H1122" i="2" s="1"/>
  <c r="F1123" i="2"/>
  <c r="H1123" i="2" s="1"/>
  <c r="F1124" i="2"/>
  <c r="H1124" i="2" s="1"/>
  <c r="F1125" i="2"/>
  <c r="H1125" i="2" s="1"/>
  <c r="F1126" i="2"/>
  <c r="H1126" i="2" s="1"/>
  <c r="F1127" i="2"/>
  <c r="H1127" i="2" s="1"/>
  <c r="F1128" i="2"/>
  <c r="H1128" i="2" s="1"/>
  <c r="F1129" i="2"/>
  <c r="H1129" i="2" s="1"/>
  <c r="F1130" i="2"/>
  <c r="H1130" i="2" s="1"/>
  <c r="F1131" i="2"/>
  <c r="H1131" i="2" s="1"/>
  <c r="F1132" i="2"/>
  <c r="H1132" i="2" s="1"/>
  <c r="F1133" i="2"/>
  <c r="H1133" i="2" s="1"/>
  <c r="F1134" i="2"/>
  <c r="H1134" i="2" s="1"/>
  <c r="F1135" i="2"/>
  <c r="H1135" i="2" s="1"/>
  <c r="F1136" i="2"/>
  <c r="H1136" i="2" s="1"/>
  <c r="F1137" i="2"/>
  <c r="H1137" i="2" s="1"/>
  <c r="F1138" i="2"/>
  <c r="H1138" i="2" s="1"/>
  <c r="F1139" i="2"/>
  <c r="H1139" i="2" s="1"/>
  <c r="F1140" i="2"/>
  <c r="H1140" i="2" s="1"/>
  <c r="F1141" i="2"/>
  <c r="H1141" i="2" s="1"/>
  <c r="F1142" i="2"/>
  <c r="H1142" i="2" s="1"/>
  <c r="F1143" i="2"/>
  <c r="H1143" i="2" s="1"/>
  <c r="F1144" i="2"/>
  <c r="H1144" i="2" s="1"/>
  <c r="F1145" i="2"/>
  <c r="H1145" i="2" s="1"/>
  <c r="F1146" i="2"/>
  <c r="H1146" i="2" s="1"/>
  <c r="F1147" i="2"/>
  <c r="H1147" i="2" s="1"/>
  <c r="F1148" i="2"/>
  <c r="H1148" i="2" s="1"/>
  <c r="F1149" i="2"/>
  <c r="H1149" i="2" s="1"/>
  <c r="F1150" i="2"/>
  <c r="H1150" i="2" s="1"/>
  <c r="F1151" i="2"/>
  <c r="H1151" i="2" s="1"/>
  <c r="F1152" i="2"/>
  <c r="H1152" i="2" s="1"/>
  <c r="F1153" i="2"/>
  <c r="H1153" i="2" s="1"/>
  <c r="F1154" i="2"/>
  <c r="H1154" i="2" s="1"/>
  <c r="F1155" i="2"/>
  <c r="H1155" i="2" s="1"/>
  <c r="F1156" i="2"/>
  <c r="H1156" i="2" s="1"/>
  <c r="F1157" i="2"/>
  <c r="H1157" i="2" s="1"/>
  <c r="F1158" i="2"/>
  <c r="H1158" i="2" s="1"/>
  <c r="F1159" i="2"/>
  <c r="H1159" i="2" s="1"/>
  <c r="F1160" i="2"/>
  <c r="H1160" i="2" s="1"/>
  <c r="F1161" i="2"/>
  <c r="H1161" i="2" s="1"/>
  <c r="F1162" i="2"/>
  <c r="H1162" i="2" s="1"/>
  <c r="F1163" i="2"/>
  <c r="H1163" i="2" s="1"/>
  <c r="F1164" i="2"/>
  <c r="H1164" i="2" s="1"/>
  <c r="F1165" i="2"/>
  <c r="H1165" i="2" s="1"/>
  <c r="F1166" i="2"/>
  <c r="H1166" i="2" s="1"/>
  <c r="F1167" i="2"/>
  <c r="H1167" i="2" s="1"/>
  <c r="F1168" i="2"/>
  <c r="H1168" i="2" s="1"/>
  <c r="F1169" i="2"/>
  <c r="H1169" i="2" s="1"/>
  <c r="F1170" i="2"/>
  <c r="H1170" i="2" s="1"/>
  <c r="F1171" i="2"/>
  <c r="H1171" i="2" s="1"/>
  <c r="F1172" i="2"/>
  <c r="H1172" i="2" s="1"/>
  <c r="F1173" i="2"/>
  <c r="H1173" i="2" s="1"/>
  <c r="F1174" i="2"/>
  <c r="H1174" i="2" s="1"/>
  <c r="F1175" i="2"/>
  <c r="H1175" i="2" s="1"/>
  <c r="F1176" i="2"/>
  <c r="H1176" i="2" s="1"/>
  <c r="F1177" i="2"/>
  <c r="H1177" i="2" s="1"/>
  <c r="F1178" i="2"/>
  <c r="H1178" i="2" s="1"/>
  <c r="F1179" i="2"/>
  <c r="H1179" i="2" s="1"/>
  <c r="F1180" i="2"/>
  <c r="H1180" i="2" s="1"/>
  <c r="F1181" i="2"/>
  <c r="H1181" i="2" s="1"/>
  <c r="F1182" i="2"/>
  <c r="H1182" i="2" s="1"/>
  <c r="F1183" i="2"/>
  <c r="H1183" i="2" s="1"/>
  <c r="F1184" i="2"/>
  <c r="H1184" i="2" s="1"/>
  <c r="F1185" i="2"/>
  <c r="H1185" i="2" s="1"/>
  <c r="F1186" i="2"/>
  <c r="H1186" i="2" s="1"/>
  <c r="F1187" i="2"/>
  <c r="H1187" i="2" s="1"/>
  <c r="F1188" i="2"/>
  <c r="H1188" i="2" s="1"/>
  <c r="F1189" i="2"/>
  <c r="H1189" i="2" s="1"/>
  <c r="F1190" i="2"/>
  <c r="H1190" i="2" s="1"/>
  <c r="F1191" i="2"/>
  <c r="H1191" i="2" s="1"/>
  <c r="F1192" i="2"/>
  <c r="H1192" i="2" s="1"/>
  <c r="F1193" i="2"/>
  <c r="H1193" i="2" s="1"/>
  <c r="F1194" i="2"/>
  <c r="H1194" i="2" s="1"/>
  <c r="F1195" i="2"/>
  <c r="H1195" i="2" s="1"/>
  <c r="F1196" i="2"/>
  <c r="H1196" i="2" s="1"/>
  <c r="F1197" i="2"/>
  <c r="H1197" i="2" s="1"/>
  <c r="F1198" i="2"/>
  <c r="H1198" i="2" s="1"/>
  <c r="F1199" i="2"/>
  <c r="H1199" i="2" s="1"/>
  <c r="F1200" i="2"/>
  <c r="H1200" i="2" s="1"/>
  <c r="F1201" i="2"/>
  <c r="H1201" i="2" s="1"/>
  <c r="F1202" i="2"/>
  <c r="H1202" i="2" s="1"/>
  <c r="F1203" i="2"/>
  <c r="H1203" i="2" s="1"/>
  <c r="F1204" i="2"/>
  <c r="H1204" i="2" s="1"/>
  <c r="F1205" i="2"/>
  <c r="H1205" i="2" s="1"/>
  <c r="F1206" i="2"/>
  <c r="H1206" i="2" s="1"/>
  <c r="F1207" i="2"/>
  <c r="H1207" i="2" s="1"/>
  <c r="F1208" i="2"/>
  <c r="H1208" i="2" s="1"/>
  <c r="F1209" i="2"/>
  <c r="H1209" i="2" s="1"/>
  <c r="F1210" i="2"/>
  <c r="H1210" i="2" s="1"/>
  <c r="F1211" i="2"/>
  <c r="H1211" i="2" s="1"/>
  <c r="F1212" i="2"/>
  <c r="H1212" i="2" s="1"/>
  <c r="F1213" i="2"/>
  <c r="H1213" i="2" s="1"/>
  <c r="F1214" i="2"/>
  <c r="H1214" i="2" s="1"/>
  <c r="F1215" i="2"/>
  <c r="H1215" i="2" s="1"/>
  <c r="F1216" i="2"/>
  <c r="H1216" i="2" s="1"/>
  <c r="F1217" i="2"/>
  <c r="H1217" i="2" s="1"/>
  <c r="F1218" i="2"/>
  <c r="H1218" i="2" s="1"/>
  <c r="F1219" i="2"/>
  <c r="H1219" i="2" s="1"/>
  <c r="F1220" i="2"/>
  <c r="H1220" i="2" s="1"/>
  <c r="F1221" i="2"/>
  <c r="H1221" i="2" s="1"/>
  <c r="F1222" i="2"/>
  <c r="H1222" i="2" s="1"/>
  <c r="F1223" i="2"/>
  <c r="H1223" i="2" s="1"/>
  <c r="F1224" i="2"/>
  <c r="H1224" i="2" s="1"/>
  <c r="F1225" i="2"/>
  <c r="H1225" i="2" s="1"/>
  <c r="F1226" i="2"/>
  <c r="H1226" i="2" s="1"/>
  <c r="F1227" i="2"/>
  <c r="H1227" i="2" s="1"/>
  <c r="F1228" i="2"/>
  <c r="H1228" i="2" s="1"/>
  <c r="F1229" i="2"/>
  <c r="H1229" i="2" s="1"/>
  <c r="F1230" i="2"/>
  <c r="H1230" i="2" s="1"/>
  <c r="F1231" i="2"/>
  <c r="H1231" i="2" s="1"/>
  <c r="F1232" i="2"/>
  <c r="H1232" i="2" s="1"/>
  <c r="F1233" i="2"/>
  <c r="H1233" i="2" s="1"/>
  <c r="F1234" i="2"/>
  <c r="H1234" i="2" s="1"/>
  <c r="F1235" i="2"/>
  <c r="H1235" i="2" s="1"/>
  <c r="F1236" i="2"/>
  <c r="H1236" i="2" s="1"/>
  <c r="F1237" i="2"/>
  <c r="H1237" i="2" s="1"/>
  <c r="F1238" i="2"/>
  <c r="H1238" i="2" s="1"/>
  <c r="F1239" i="2"/>
  <c r="H1239" i="2" s="1"/>
  <c r="F1240" i="2"/>
  <c r="H1240" i="2" s="1"/>
  <c r="F1241" i="2"/>
  <c r="H1241" i="2" s="1"/>
  <c r="F1242" i="2"/>
  <c r="H1242" i="2" s="1"/>
  <c r="F1243" i="2"/>
  <c r="H1243" i="2" s="1"/>
  <c r="F1244" i="2"/>
  <c r="H1244" i="2" s="1"/>
  <c r="F1245" i="2"/>
  <c r="H1245" i="2" s="1"/>
  <c r="F1246" i="2"/>
  <c r="H1246" i="2" s="1"/>
  <c r="F1247" i="2"/>
  <c r="H1247" i="2" s="1"/>
  <c r="F1248" i="2"/>
  <c r="H1248" i="2" s="1"/>
  <c r="F1249" i="2"/>
  <c r="H1249" i="2" s="1"/>
  <c r="F1250" i="2"/>
  <c r="H1250" i="2" s="1"/>
  <c r="F1251" i="2"/>
  <c r="H1251" i="2" s="1"/>
  <c r="F1252" i="2"/>
  <c r="H1252" i="2" s="1"/>
  <c r="F1253" i="2"/>
  <c r="H1253" i="2" s="1"/>
  <c r="F1254" i="2"/>
  <c r="H1254" i="2" s="1"/>
  <c r="F1255" i="2"/>
  <c r="H1255" i="2" s="1"/>
  <c r="F1256" i="2"/>
  <c r="H1256" i="2" s="1"/>
  <c r="F1257" i="2"/>
  <c r="H1257" i="2" s="1"/>
  <c r="F1258" i="2"/>
  <c r="H1258" i="2" s="1"/>
  <c r="F1259" i="2"/>
  <c r="H1259" i="2" s="1"/>
  <c r="F1260" i="2"/>
  <c r="H1260" i="2" s="1"/>
  <c r="F1261" i="2"/>
  <c r="H1261" i="2" s="1"/>
  <c r="F1262" i="2"/>
  <c r="H1262" i="2" s="1"/>
  <c r="F1263" i="2"/>
  <c r="H1263" i="2" s="1"/>
  <c r="F1264" i="2"/>
  <c r="H1264" i="2" s="1"/>
  <c r="F1265" i="2"/>
  <c r="H1265" i="2" s="1"/>
  <c r="F1266" i="2"/>
  <c r="H1266" i="2" s="1"/>
  <c r="F1267" i="2"/>
  <c r="H1267" i="2" s="1"/>
  <c r="F1268" i="2"/>
  <c r="H1268" i="2" s="1"/>
  <c r="F1269" i="2"/>
  <c r="H1269" i="2" s="1"/>
  <c r="F1270" i="2"/>
  <c r="H1270" i="2" s="1"/>
  <c r="F1271" i="2"/>
  <c r="H1271" i="2" s="1"/>
  <c r="F1272" i="2"/>
  <c r="H1272" i="2" s="1"/>
  <c r="F1273" i="2"/>
  <c r="H1273" i="2" s="1"/>
  <c r="F1274" i="2"/>
  <c r="H1274" i="2" s="1"/>
  <c r="F1275" i="2"/>
  <c r="H1275" i="2" s="1"/>
  <c r="F1276" i="2"/>
  <c r="H1276" i="2" s="1"/>
  <c r="F1277" i="2"/>
  <c r="H1277" i="2" s="1"/>
  <c r="F1278" i="2"/>
  <c r="H1278" i="2" s="1"/>
  <c r="F1279" i="2"/>
  <c r="H1279" i="2" s="1"/>
  <c r="F1280" i="2"/>
  <c r="H1280" i="2" s="1"/>
  <c r="F1281" i="2"/>
  <c r="H1281" i="2" s="1"/>
  <c r="F1282" i="2"/>
  <c r="H1282" i="2" s="1"/>
  <c r="F1283" i="2"/>
  <c r="H1283" i="2" s="1"/>
  <c r="F1284" i="2"/>
  <c r="H1284" i="2" s="1"/>
  <c r="F1285" i="2"/>
  <c r="H1285" i="2" s="1"/>
  <c r="F1286" i="2"/>
  <c r="H1286" i="2" s="1"/>
  <c r="F1287" i="2"/>
  <c r="H1287" i="2" s="1"/>
  <c r="F1288" i="2"/>
  <c r="H1288" i="2" s="1"/>
  <c r="F1289" i="2"/>
  <c r="H1289" i="2" s="1"/>
  <c r="F1290" i="2"/>
  <c r="H1290" i="2" s="1"/>
  <c r="F1291" i="2"/>
  <c r="H1291" i="2" s="1"/>
  <c r="F1292" i="2"/>
  <c r="H1292" i="2" s="1"/>
  <c r="F1293" i="2"/>
  <c r="H1293" i="2" s="1"/>
  <c r="F1294" i="2"/>
  <c r="H1294" i="2" s="1"/>
  <c r="F1295" i="2"/>
  <c r="H1295" i="2" s="1"/>
  <c r="F1296" i="2"/>
  <c r="H1296" i="2" s="1"/>
  <c r="F1297" i="2"/>
  <c r="H1297" i="2" s="1"/>
  <c r="F1298" i="2"/>
  <c r="H1298" i="2" s="1"/>
  <c r="F1299" i="2"/>
  <c r="H1299" i="2" s="1"/>
  <c r="F1300" i="2"/>
  <c r="H1300" i="2" s="1"/>
  <c r="F1301" i="2"/>
  <c r="H1301" i="2" s="1"/>
  <c r="F1302" i="2"/>
  <c r="H1302" i="2" s="1"/>
  <c r="F1303" i="2"/>
  <c r="H1303" i="2" s="1"/>
  <c r="F1304" i="2"/>
  <c r="H1304" i="2" s="1"/>
  <c r="F1305" i="2"/>
  <c r="H1305" i="2" s="1"/>
  <c r="F1306" i="2"/>
  <c r="H1306" i="2" s="1"/>
  <c r="F1307" i="2"/>
  <c r="H1307" i="2" s="1"/>
  <c r="F1308" i="2"/>
  <c r="H1308" i="2" s="1"/>
  <c r="F1309" i="2"/>
  <c r="H1309" i="2" s="1"/>
  <c r="F1310" i="2"/>
  <c r="H1310" i="2" s="1"/>
  <c r="F1311" i="2"/>
  <c r="H1311" i="2" s="1"/>
  <c r="F1312" i="2"/>
  <c r="H1312" i="2" s="1"/>
  <c r="F1313" i="2"/>
  <c r="H1313" i="2" s="1"/>
  <c r="F1314" i="2"/>
  <c r="H1314" i="2" s="1"/>
  <c r="F1315" i="2"/>
  <c r="H1315" i="2" s="1"/>
  <c r="F1316" i="2"/>
  <c r="H1316" i="2" s="1"/>
  <c r="F1317" i="2"/>
  <c r="H1317" i="2" s="1"/>
  <c r="F1318" i="2"/>
  <c r="H1318" i="2" s="1"/>
  <c r="F1319" i="2"/>
  <c r="H1319" i="2" s="1"/>
  <c r="F1320" i="2"/>
  <c r="H1320" i="2" s="1"/>
  <c r="F1321" i="2"/>
  <c r="H1321" i="2" s="1"/>
  <c r="F1322" i="2"/>
  <c r="H1322" i="2" s="1"/>
  <c r="F1323" i="2"/>
  <c r="H1323" i="2" s="1"/>
  <c r="F1324" i="2"/>
  <c r="H1324" i="2" s="1"/>
  <c r="F1325" i="2"/>
  <c r="H1325" i="2" s="1"/>
  <c r="F1326" i="2"/>
  <c r="H1326" i="2" s="1"/>
  <c r="F1327" i="2"/>
  <c r="H1327" i="2" s="1"/>
  <c r="F1328" i="2"/>
  <c r="H1328" i="2" s="1"/>
  <c r="F1329" i="2"/>
  <c r="H1329" i="2" s="1"/>
  <c r="F1330" i="2"/>
  <c r="H1330" i="2" s="1"/>
  <c r="F1331" i="2"/>
  <c r="H1331" i="2" s="1"/>
  <c r="F1332" i="2"/>
  <c r="H1332" i="2" s="1"/>
  <c r="F1333" i="2"/>
  <c r="H1333" i="2" s="1"/>
  <c r="F1334" i="2"/>
  <c r="H1334" i="2" s="1"/>
  <c r="F1335" i="2"/>
  <c r="H1335" i="2" s="1"/>
  <c r="F1336" i="2"/>
  <c r="H1336" i="2" s="1"/>
  <c r="F1337" i="2"/>
  <c r="H1337" i="2" s="1"/>
  <c r="F1338" i="2"/>
  <c r="H1338" i="2" s="1"/>
  <c r="F1339" i="2"/>
  <c r="H1339" i="2" s="1"/>
  <c r="F1340" i="2"/>
  <c r="H1340" i="2" s="1"/>
  <c r="F1341" i="2"/>
  <c r="H1341" i="2" s="1"/>
  <c r="F1342" i="2"/>
  <c r="H1342" i="2" s="1"/>
  <c r="F1343" i="2"/>
  <c r="H1343" i="2" s="1"/>
  <c r="F1344" i="2"/>
  <c r="H1344" i="2" s="1"/>
  <c r="F1345" i="2"/>
  <c r="H1345" i="2" s="1"/>
  <c r="F1346" i="2"/>
  <c r="H1346" i="2" s="1"/>
  <c r="F1347" i="2"/>
  <c r="H1347" i="2" s="1"/>
  <c r="F1348" i="2"/>
  <c r="H1348" i="2" s="1"/>
  <c r="F1349" i="2"/>
  <c r="H1349" i="2" s="1"/>
  <c r="F1350" i="2"/>
  <c r="H1350" i="2" s="1"/>
  <c r="F1351" i="2"/>
  <c r="H1351" i="2" s="1"/>
  <c r="F1352" i="2"/>
  <c r="H1352" i="2" s="1"/>
  <c r="F1353" i="2"/>
  <c r="H1353" i="2" s="1"/>
  <c r="F1354" i="2"/>
  <c r="H1354" i="2" s="1"/>
  <c r="F1355" i="2"/>
  <c r="H1355" i="2" s="1"/>
  <c r="F1356" i="2"/>
  <c r="H1356" i="2" s="1"/>
  <c r="F1357" i="2"/>
  <c r="H1357" i="2" s="1"/>
  <c r="F1358" i="2"/>
  <c r="H1358" i="2" s="1"/>
  <c r="F1359" i="2"/>
  <c r="H1359" i="2" s="1"/>
  <c r="F1360" i="2"/>
  <c r="H1360" i="2" s="1"/>
  <c r="F1361" i="2"/>
  <c r="H1361" i="2" s="1"/>
  <c r="F1362" i="2"/>
  <c r="H1362" i="2" s="1"/>
  <c r="F1363" i="2"/>
  <c r="H1363" i="2" s="1"/>
  <c r="F1364" i="2"/>
  <c r="H1364" i="2" s="1"/>
  <c r="F1365" i="2"/>
  <c r="H1365" i="2" s="1"/>
  <c r="F1366" i="2"/>
  <c r="H1366" i="2" s="1"/>
  <c r="F1367" i="2"/>
  <c r="H1367" i="2" s="1"/>
  <c r="F1368" i="2"/>
  <c r="H1368" i="2" s="1"/>
  <c r="F1369" i="2"/>
  <c r="H1369" i="2" s="1"/>
  <c r="F1370" i="2"/>
  <c r="H1370" i="2" s="1"/>
  <c r="F1371" i="2"/>
  <c r="H1371" i="2" s="1"/>
  <c r="F1372" i="2"/>
  <c r="H1372" i="2" s="1"/>
  <c r="F1373" i="2"/>
  <c r="H1373" i="2" s="1"/>
  <c r="F1374" i="2"/>
  <c r="H1374" i="2" s="1"/>
  <c r="F1375" i="2"/>
  <c r="H1375" i="2" s="1"/>
  <c r="F1376" i="2"/>
  <c r="H1376" i="2" s="1"/>
  <c r="F1377" i="2"/>
  <c r="H1377" i="2" s="1"/>
  <c r="F1378" i="2"/>
  <c r="H1378" i="2" s="1"/>
  <c r="F1379" i="2"/>
  <c r="H1379" i="2" s="1"/>
  <c r="F1380" i="2"/>
  <c r="H1380" i="2" s="1"/>
  <c r="F1381" i="2"/>
  <c r="H1381" i="2" s="1"/>
  <c r="F1382" i="2"/>
  <c r="H1382" i="2" s="1"/>
  <c r="F1383" i="2"/>
  <c r="H1383" i="2" s="1"/>
  <c r="F1384" i="2"/>
  <c r="H1384" i="2" s="1"/>
  <c r="F1385" i="2"/>
  <c r="H1385" i="2" s="1"/>
  <c r="F1386" i="2"/>
  <c r="H1386" i="2" s="1"/>
  <c r="F1387" i="2"/>
  <c r="H1387" i="2" s="1"/>
  <c r="F1388" i="2"/>
  <c r="H1388" i="2" s="1"/>
  <c r="F1389" i="2"/>
  <c r="H1389" i="2" s="1"/>
  <c r="F1390" i="2"/>
  <c r="H1390" i="2" s="1"/>
  <c r="F1391" i="2"/>
  <c r="H1391" i="2" s="1"/>
  <c r="F1392" i="2"/>
  <c r="H1392" i="2" s="1"/>
  <c r="F1393" i="2"/>
  <c r="H1393" i="2" s="1"/>
  <c r="F1394" i="2"/>
  <c r="H1394" i="2" s="1"/>
  <c r="F1395" i="2"/>
  <c r="H1395" i="2" s="1"/>
  <c r="F1396" i="2"/>
  <c r="H1396" i="2" s="1"/>
  <c r="F1397" i="2"/>
  <c r="H1397" i="2" s="1"/>
  <c r="F1398" i="2"/>
  <c r="H1398" i="2" s="1"/>
  <c r="F1399" i="2"/>
  <c r="H1399" i="2" s="1"/>
  <c r="F1400" i="2"/>
  <c r="H1400" i="2" s="1"/>
  <c r="F1401" i="2"/>
  <c r="H1401" i="2" s="1"/>
  <c r="F1402" i="2"/>
  <c r="H1402" i="2" s="1"/>
  <c r="F1403" i="2"/>
  <c r="H1403" i="2" s="1"/>
  <c r="F1404" i="2"/>
  <c r="H1404" i="2" s="1"/>
  <c r="F1405" i="2"/>
  <c r="H1405" i="2" s="1"/>
  <c r="F1406" i="2"/>
  <c r="H1406" i="2" s="1"/>
  <c r="F1407" i="2"/>
  <c r="H1407" i="2" s="1"/>
  <c r="F1408" i="2"/>
  <c r="H1408" i="2" s="1"/>
  <c r="F1409" i="2"/>
  <c r="H1409" i="2" s="1"/>
  <c r="F1410" i="2"/>
  <c r="H1410" i="2" s="1"/>
  <c r="F1411" i="2"/>
  <c r="H1411" i="2" s="1"/>
  <c r="F1412" i="2"/>
  <c r="H1412" i="2" s="1"/>
  <c r="F1413" i="2"/>
  <c r="H1413" i="2" s="1"/>
  <c r="F1414" i="2"/>
  <c r="H1414" i="2" s="1"/>
  <c r="F1415" i="2"/>
  <c r="H1415" i="2" s="1"/>
  <c r="F1416" i="2"/>
  <c r="H1416" i="2" s="1"/>
  <c r="F1417" i="2"/>
  <c r="H1417" i="2" s="1"/>
  <c r="F1418" i="2"/>
  <c r="H1418" i="2" s="1"/>
  <c r="F1419" i="2"/>
  <c r="H1419" i="2" s="1"/>
  <c r="F1420" i="2"/>
  <c r="H1420" i="2" s="1"/>
  <c r="F1421" i="2"/>
  <c r="H1421" i="2" s="1"/>
  <c r="F1422" i="2"/>
  <c r="H1422" i="2" s="1"/>
  <c r="F1423" i="2"/>
  <c r="H1423" i="2" s="1"/>
  <c r="F1424" i="2"/>
  <c r="H1424" i="2" s="1"/>
  <c r="F1425" i="2"/>
  <c r="H1425" i="2" s="1"/>
  <c r="F1426" i="2"/>
  <c r="H1426" i="2" s="1"/>
  <c r="F1427" i="2"/>
  <c r="H1427" i="2" s="1"/>
  <c r="F1428" i="2"/>
  <c r="H1428" i="2" s="1"/>
  <c r="F1429" i="2"/>
  <c r="H1429" i="2" s="1"/>
  <c r="F1430" i="2"/>
  <c r="H1430" i="2" s="1"/>
  <c r="F1431" i="2"/>
  <c r="H1431" i="2" s="1"/>
  <c r="F1432" i="2"/>
  <c r="H1432" i="2" s="1"/>
  <c r="F1433" i="2"/>
  <c r="H1433" i="2" s="1"/>
  <c r="F1434" i="2"/>
  <c r="H1434" i="2" s="1"/>
  <c r="F1435" i="2"/>
  <c r="H1435" i="2" s="1"/>
  <c r="F1436" i="2"/>
  <c r="H1436" i="2" s="1"/>
  <c r="F1437" i="2"/>
  <c r="H1437" i="2" s="1"/>
  <c r="F1438" i="2"/>
  <c r="H1438" i="2" s="1"/>
  <c r="F1439" i="2"/>
  <c r="H1439" i="2" s="1"/>
  <c r="F1440" i="2"/>
  <c r="H1440" i="2" s="1"/>
  <c r="F1441" i="2"/>
  <c r="H1441" i="2" s="1"/>
  <c r="F1442" i="2"/>
  <c r="H1442" i="2" s="1"/>
  <c r="F1443" i="2"/>
  <c r="H1443" i="2" s="1"/>
  <c r="F1444" i="2"/>
  <c r="H1444" i="2" s="1"/>
  <c r="F1445" i="2"/>
  <c r="H1445" i="2" s="1"/>
  <c r="F1446" i="2"/>
  <c r="H1446" i="2" s="1"/>
  <c r="F1447" i="2"/>
  <c r="H1447" i="2" s="1"/>
  <c r="F1448" i="2"/>
  <c r="H1448" i="2" s="1"/>
  <c r="F1449" i="2"/>
  <c r="H1449" i="2" s="1"/>
  <c r="F1450" i="2"/>
  <c r="H1450" i="2" s="1"/>
  <c r="F1451" i="2"/>
  <c r="H1451" i="2" s="1"/>
  <c r="F1452" i="2"/>
  <c r="H1452" i="2" s="1"/>
  <c r="F1453" i="2"/>
  <c r="H1453" i="2" s="1"/>
  <c r="F1454" i="2"/>
  <c r="H1454" i="2" s="1"/>
  <c r="F1455" i="2"/>
  <c r="H1455" i="2" s="1"/>
  <c r="F1456" i="2"/>
  <c r="H1456" i="2" s="1"/>
  <c r="F1457" i="2"/>
  <c r="H1457" i="2" s="1"/>
  <c r="F1458" i="2"/>
  <c r="H1458" i="2" s="1"/>
  <c r="F1459" i="2"/>
  <c r="H1459" i="2" s="1"/>
  <c r="F1460" i="2"/>
  <c r="H1460" i="2" s="1"/>
  <c r="F1461" i="2"/>
  <c r="H1461" i="2" s="1"/>
  <c r="F1462" i="2"/>
  <c r="H1462" i="2" s="1"/>
  <c r="F1463" i="2"/>
  <c r="H1463" i="2" s="1"/>
  <c r="F1464" i="2"/>
  <c r="H1464" i="2" s="1"/>
  <c r="F1465" i="2"/>
  <c r="H1465" i="2" s="1"/>
  <c r="F1466" i="2"/>
  <c r="H1466" i="2" s="1"/>
  <c r="F1467" i="2"/>
  <c r="H1467" i="2" s="1"/>
  <c r="F1468" i="2"/>
  <c r="H1468" i="2" s="1"/>
  <c r="F1469" i="2"/>
  <c r="H1469" i="2" s="1"/>
  <c r="F1470" i="2"/>
  <c r="H1470" i="2" s="1"/>
  <c r="F1471" i="2"/>
  <c r="H1471" i="2" s="1"/>
  <c r="F1472" i="2"/>
  <c r="H1472" i="2" s="1"/>
  <c r="F1473" i="2"/>
  <c r="H1473" i="2" s="1"/>
  <c r="F1474" i="2"/>
  <c r="H1474" i="2" s="1"/>
  <c r="F1475" i="2"/>
  <c r="H1475" i="2" s="1"/>
  <c r="F1476" i="2"/>
  <c r="H1476" i="2" s="1"/>
  <c r="F1477" i="2"/>
  <c r="H1477" i="2" s="1"/>
  <c r="F1478" i="2"/>
  <c r="H1478" i="2" s="1"/>
  <c r="F1479" i="2"/>
  <c r="H1479" i="2" s="1"/>
  <c r="F1480" i="2"/>
  <c r="H1480" i="2" s="1"/>
  <c r="F1481" i="2"/>
  <c r="H1481" i="2" s="1"/>
  <c r="F1482" i="2"/>
  <c r="H1482" i="2" s="1"/>
  <c r="F1483" i="2"/>
  <c r="H1483" i="2" s="1"/>
  <c r="F1484" i="2"/>
  <c r="H1484" i="2" s="1"/>
  <c r="F1485" i="2"/>
  <c r="H1485" i="2" s="1"/>
  <c r="F1486" i="2"/>
  <c r="H1486" i="2" s="1"/>
  <c r="F1487" i="2"/>
  <c r="H1487" i="2" s="1"/>
  <c r="F1488" i="2"/>
  <c r="H1488" i="2" s="1"/>
  <c r="F1489" i="2"/>
  <c r="H1489" i="2" s="1"/>
  <c r="F1490" i="2"/>
  <c r="H1490" i="2" s="1"/>
  <c r="F1491" i="2"/>
  <c r="H1491" i="2" s="1"/>
  <c r="F1492" i="2"/>
  <c r="H1492" i="2" s="1"/>
  <c r="F1493" i="2"/>
  <c r="H1493" i="2" s="1"/>
  <c r="F1494" i="2"/>
  <c r="H1494" i="2" s="1"/>
  <c r="F1495" i="2"/>
  <c r="H1495" i="2" s="1"/>
  <c r="F1496" i="2"/>
  <c r="H1496" i="2" s="1"/>
  <c r="F1497" i="2"/>
  <c r="H1497" i="2" s="1"/>
  <c r="F1498" i="2"/>
  <c r="H1498" i="2" s="1"/>
  <c r="F1499" i="2"/>
  <c r="H1499" i="2" s="1"/>
  <c r="F1500" i="2"/>
  <c r="H1500" i="2" s="1"/>
  <c r="F1501" i="2"/>
  <c r="H1501" i="2" s="1"/>
  <c r="F1502" i="2"/>
  <c r="H1502" i="2" s="1"/>
  <c r="F1503" i="2"/>
  <c r="H1503" i="2" s="1"/>
  <c r="F1504" i="2"/>
  <c r="H1504" i="2" s="1"/>
  <c r="F1505" i="2"/>
  <c r="H1505" i="2" s="1"/>
  <c r="F1506" i="2"/>
  <c r="H1506" i="2" s="1"/>
  <c r="F1507" i="2"/>
  <c r="H1507" i="2" s="1"/>
  <c r="F1508" i="2"/>
  <c r="H1508" i="2" s="1"/>
  <c r="F1509" i="2"/>
  <c r="H1509" i="2" s="1"/>
  <c r="F1510" i="2"/>
  <c r="H1510" i="2" s="1"/>
  <c r="F1511" i="2"/>
  <c r="H1511" i="2" s="1"/>
  <c r="F1512" i="2"/>
  <c r="H1512" i="2" s="1"/>
  <c r="F1513" i="2"/>
  <c r="H1513" i="2" s="1"/>
  <c r="F1514" i="2"/>
  <c r="H1514" i="2" s="1"/>
  <c r="F1515" i="2"/>
  <c r="H1515" i="2" s="1"/>
  <c r="F1516" i="2"/>
  <c r="H1516" i="2" s="1"/>
  <c r="F1517" i="2"/>
  <c r="H1517" i="2" s="1"/>
  <c r="F1518" i="2"/>
  <c r="H1518" i="2" s="1"/>
  <c r="F1519" i="2"/>
  <c r="H1519" i="2" s="1"/>
  <c r="F1520" i="2"/>
  <c r="H1520" i="2" s="1"/>
  <c r="F1521" i="2"/>
  <c r="H1521" i="2" s="1"/>
  <c r="F1522" i="2"/>
  <c r="H1522" i="2" s="1"/>
  <c r="F1523" i="2"/>
  <c r="H1523" i="2" s="1"/>
  <c r="F1524" i="2"/>
  <c r="H1524" i="2" s="1"/>
  <c r="F1525" i="2"/>
  <c r="H1525" i="2" s="1"/>
  <c r="F1526" i="2"/>
  <c r="H1526" i="2" s="1"/>
  <c r="F1527" i="2"/>
  <c r="H1527" i="2" s="1"/>
  <c r="F1528" i="2"/>
  <c r="H1528" i="2" s="1"/>
  <c r="F1529" i="2"/>
  <c r="H1529" i="2" s="1"/>
  <c r="F1530" i="2"/>
  <c r="H1530" i="2" s="1"/>
  <c r="F1531" i="2"/>
  <c r="H1531" i="2" s="1"/>
  <c r="F1532" i="2"/>
  <c r="H1532" i="2" s="1"/>
  <c r="F1533" i="2"/>
  <c r="H1533" i="2" s="1"/>
  <c r="F1534" i="2"/>
  <c r="H1534" i="2" s="1"/>
  <c r="F1535" i="2"/>
  <c r="H1535" i="2" s="1"/>
  <c r="F1536" i="2"/>
  <c r="H1536" i="2" s="1"/>
  <c r="F1537" i="2"/>
  <c r="H1537" i="2" s="1"/>
  <c r="F1538" i="2"/>
  <c r="H1538" i="2" s="1"/>
  <c r="F1539" i="2"/>
  <c r="H1539" i="2" s="1"/>
  <c r="F1540" i="2"/>
  <c r="H1540" i="2" s="1"/>
  <c r="F1541" i="2"/>
  <c r="H1541" i="2" s="1"/>
  <c r="F1542" i="2"/>
  <c r="H1542" i="2" s="1"/>
  <c r="F1543" i="2"/>
  <c r="H1543" i="2" s="1"/>
  <c r="F1544" i="2"/>
  <c r="H1544" i="2" s="1"/>
  <c r="F1545" i="2"/>
  <c r="H1545" i="2" s="1"/>
  <c r="F1546" i="2"/>
  <c r="H1546" i="2" s="1"/>
  <c r="F1547" i="2"/>
  <c r="H1547" i="2" s="1"/>
  <c r="F1548" i="2"/>
  <c r="H1548" i="2" s="1"/>
  <c r="F1549" i="2"/>
  <c r="H1549" i="2" s="1"/>
  <c r="F1550" i="2"/>
  <c r="H1550" i="2" s="1"/>
  <c r="F1551" i="2"/>
  <c r="H1551" i="2" s="1"/>
  <c r="F1552" i="2"/>
  <c r="H1552" i="2" s="1"/>
  <c r="F1553" i="2"/>
  <c r="H1553" i="2" s="1"/>
  <c r="F1554" i="2"/>
  <c r="H1554" i="2" s="1"/>
  <c r="F1555" i="2"/>
  <c r="H1555" i="2" s="1"/>
  <c r="F1556" i="2"/>
  <c r="H1556" i="2" s="1"/>
  <c r="F1557" i="2"/>
  <c r="H1557" i="2" s="1"/>
  <c r="F1558" i="2"/>
  <c r="H1558" i="2" s="1"/>
  <c r="F1559" i="2"/>
  <c r="H1559" i="2" s="1"/>
  <c r="F1560" i="2"/>
  <c r="H1560" i="2" s="1"/>
  <c r="F1561" i="2"/>
  <c r="H1561" i="2" s="1"/>
  <c r="F1562" i="2"/>
  <c r="H1562" i="2" s="1"/>
  <c r="F1563" i="2"/>
  <c r="H1563" i="2" s="1"/>
  <c r="F1564" i="2"/>
  <c r="H1564" i="2" s="1"/>
  <c r="F1565" i="2"/>
  <c r="H1565" i="2" s="1"/>
  <c r="F1566" i="2"/>
  <c r="H1566" i="2" s="1"/>
  <c r="F1567" i="2"/>
  <c r="H1567" i="2" s="1"/>
  <c r="F1568" i="2"/>
  <c r="H1568" i="2" s="1"/>
  <c r="F1569" i="2"/>
  <c r="H1569" i="2" s="1"/>
  <c r="F1570" i="2"/>
  <c r="H1570" i="2" s="1"/>
  <c r="F1571" i="2"/>
  <c r="H1571" i="2" s="1"/>
  <c r="F1572" i="2"/>
  <c r="H1572" i="2" s="1"/>
  <c r="F1573" i="2"/>
  <c r="H1573" i="2" s="1"/>
  <c r="F1574" i="2"/>
  <c r="H1574" i="2" s="1"/>
  <c r="F1575" i="2"/>
  <c r="H1575" i="2" s="1"/>
  <c r="F1576" i="2"/>
  <c r="H1576" i="2" s="1"/>
  <c r="F1577" i="2"/>
  <c r="H1577" i="2" s="1"/>
  <c r="F1578" i="2"/>
  <c r="H1578" i="2" s="1"/>
  <c r="F1579" i="2"/>
  <c r="H1579" i="2" s="1"/>
  <c r="F1580" i="2"/>
  <c r="H1580" i="2" s="1"/>
  <c r="F1581" i="2"/>
  <c r="H1581" i="2" s="1"/>
  <c r="F1582" i="2"/>
  <c r="H1582" i="2" s="1"/>
  <c r="F1583" i="2"/>
  <c r="H1583" i="2" s="1"/>
  <c r="F1584" i="2"/>
  <c r="H1584" i="2" s="1"/>
  <c r="F1585" i="2"/>
  <c r="H1585" i="2" s="1"/>
  <c r="F1586" i="2"/>
  <c r="H1586" i="2" s="1"/>
  <c r="F1587" i="2"/>
  <c r="H1587" i="2" s="1"/>
  <c r="F1588" i="2"/>
  <c r="H1588" i="2" s="1"/>
  <c r="F1589" i="2"/>
  <c r="H1589" i="2" s="1"/>
  <c r="F1590" i="2"/>
  <c r="H1590" i="2" s="1"/>
  <c r="F1591" i="2"/>
  <c r="H1591" i="2" s="1"/>
  <c r="F1592" i="2"/>
  <c r="H1592" i="2" s="1"/>
  <c r="F1593" i="2"/>
  <c r="H1593" i="2" s="1"/>
  <c r="F1594" i="2"/>
  <c r="H1594" i="2" s="1"/>
  <c r="F1595" i="2"/>
  <c r="H1595" i="2" s="1"/>
  <c r="F1596" i="2"/>
  <c r="H1596" i="2" s="1"/>
  <c r="F1597" i="2"/>
  <c r="H1597" i="2" s="1"/>
  <c r="F1598" i="2"/>
  <c r="H1598" i="2" s="1"/>
  <c r="F1599" i="2"/>
  <c r="H1599" i="2" s="1"/>
  <c r="F1600" i="2"/>
  <c r="H1600" i="2" s="1"/>
  <c r="F1601" i="2"/>
  <c r="H1601" i="2" s="1"/>
  <c r="F1602" i="2"/>
  <c r="H1602" i="2" s="1"/>
  <c r="F1603" i="2"/>
  <c r="H1603" i="2" s="1"/>
  <c r="F1604" i="2"/>
  <c r="H1604" i="2" s="1"/>
  <c r="F1605" i="2"/>
  <c r="H1605" i="2" s="1"/>
  <c r="F1606" i="2"/>
  <c r="H1606" i="2" s="1"/>
  <c r="F1607" i="2"/>
  <c r="H1607" i="2" s="1"/>
  <c r="F1608" i="2"/>
  <c r="H1608" i="2" s="1"/>
  <c r="F1609" i="2"/>
  <c r="H1609" i="2" s="1"/>
  <c r="F1610" i="2"/>
  <c r="H1610" i="2" s="1"/>
  <c r="F1611" i="2"/>
  <c r="H1611" i="2" s="1"/>
  <c r="F1612" i="2"/>
  <c r="H1612" i="2" s="1"/>
  <c r="F1613" i="2"/>
  <c r="H1613" i="2" s="1"/>
  <c r="F1614" i="2"/>
  <c r="H1614" i="2" s="1"/>
  <c r="F1615" i="2"/>
  <c r="H1615" i="2" s="1"/>
  <c r="F1616" i="2"/>
  <c r="H1616" i="2" s="1"/>
  <c r="F1617" i="2"/>
  <c r="H1617" i="2" s="1"/>
  <c r="F1618" i="2"/>
  <c r="H1618" i="2" s="1"/>
  <c r="F1619" i="2"/>
  <c r="H1619" i="2" s="1"/>
  <c r="F1620" i="2"/>
  <c r="H1620" i="2" s="1"/>
  <c r="F1621" i="2"/>
  <c r="H1621" i="2" s="1"/>
  <c r="F1622" i="2"/>
  <c r="H1622" i="2" s="1"/>
  <c r="F1623" i="2"/>
  <c r="H1623" i="2" s="1"/>
  <c r="F1624" i="2"/>
  <c r="H1624" i="2" s="1"/>
  <c r="F1625" i="2"/>
  <c r="H1625" i="2" s="1"/>
  <c r="F1626" i="2"/>
  <c r="H1626" i="2" s="1"/>
  <c r="F1627" i="2"/>
  <c r="H1627" i="2" s="1"/>
  <c r="F1628" i="2"/>
  <c r="H1628" i="2" s="1"/>
  <c r="F1629" i="2"/>
  <c r="H1629" i="2" s="1"/>
  <c r="F1630" i="2"/>
  <c r="H1630" i="2" s="1"/>
  <c r="F1631" i="2"/>
  <c r="H1631" i="2" s="1"/>
  <c r="F1632" i="2"/>
  <c r="H1632" i="2" s="1"/>
  <c r="F1633" i="2"/>
  <c r="H1633" i="2" s="1"/>
  <c r="F1634" i="2"/>
  <c r="H1634" i="2" s="1"/>
  <c r="F1635" i="2"/>
  <c r="H1635" i="2" s="1"/>
  <c r="F1636" i="2"/>
  <c r="H1636" i="2" s="1"/>
  <c r="F1637" i="2"/>
  <c r="H1637" i="2" s="1"/>
  <c r="F1638" i="2"/>
  <c r="H1638" i="2" s="1"/>
  <c r="F1639" i="2"/>
  <c r="H1639" i="2" s="1"/>
  <c r="F1640" i="2"/>
  <c r="H1640" i="2" s="1"/>
  <c r="F1641" i="2"/>
  <c r="H1641" i="2" s="1"/>
  <c r="F1642" i="2"/>
  <c r="H1642" i="2" s="1"/>
  <c r="F1643" i="2"/>
  <c r="H1643" i="2" s="1"/>
  <c r="F1644" i="2"/>
  <c r="H1644" i="2" s="1"/>
  <c r="F1645" i="2"/>
  <c r="H1645" i="2" s="1"/>
  <c r="F1646" i="2"/>
  <c r="H1646" i="2" s="1"/>
  <c r="F1647" i="2"/>
  <c r="H1647" i="2" s="1"/>
  <c r="F1648" i="2"/>
  <c r="H1648" i="2" s="1"/>
  <c r="F1649" i="2"/>
  <c r="H1649" i="2" s="1"/>
  <c r="F1650" i="2"/>
  <c r="H1650" i="2" s="1"/>
  <c r="F1651" i="2"/>
  <c r="H1651" i="2" s="1"/>
  <c r="F1652" i="2"/>
  <c r="H1652" i="2" s="1"/>
  <c r="F1653" i="2"/>
  <c r="H1653" i="2" s="1"/>
  <c r="F1654" i="2"/>
  <c r="H1654" i="2" s="1"/>
  <c r="F1655" i="2"/>
  <c r="H1655" i="2" s="1"/>
  <c r="F1656" i="2"/>
  <c r="H1656" i="2" s="1"/>
  <c r="F1657" i="2"/>
  <c r="H1657" i="2" s="1"/>
  <c r="F1658" i="2"/>
  <c r="H1658" i="2" s="1"/>
  <c r="F1659" i="2"/>
  <c r="H1659" i="2" s="1"/>
  <c r="F1660" i="2"/>
  <c r="H1660" i="2" s="1"/>
  <c r="F1661" i="2"/>
  <c r="H1661" i="2" s="1"/>
  <c r="F1662" i="2"/>
  <c r="H1662" i="2" s="1"/>
  <c r="F1663" i="2"/>
  <c r="H1663" i="2" s="1"/>
  <c r="F1664" i="2"/>
  <c r="H1664" i="2" s="1"/>
  <c r="F1665" i="2"/>
  <c r="H1665" i="2" s="1"/>
  <c r="F1666" i="2"/>
  <c r="H1666" i="2" s="1"/>
  <c r="F1667" i="2"/>
  <c r="H1667" i="2" s="1"/>
  <c r="F1668" i="2"/>
  <c r="H1668" i="2" s="1"/>
  <c r="F1669" i="2"/>
  <c r="H1669" i="2" s="1"/>
  <c r="F1670" i="2"/>
  <c r="H1670" i="2" s="1"/>
  <c r="F1671" i="2"/>
  <c r="H1671" i="2" s="1"/>
  <c r="F1672" i="2"/>
  <c r="H1672" i="2" s="1"/>
  <c r="F1673" i="2"/>
  <c r="H1673" i="2" s="1"/>
  <c r="F1674" i="2"/>
  <c r="H1674" i="2" s="1"/>
  <c r="F1675" i="2"/>
  <c r="H1675" i="2" s="1"/>
  <c r="F1676" i="2"/>
  <c r="H1676" i="2" s="1"/>
  <c r="F1677" i="2"/>
  <c r="H1677" i="2" s="1"/>
  <c r="F1678" i="2"/>
  <c r="H1678" i="2" s="1"/>
  <c r="F1679" i="2"/>
  <c r="H1679" i="2" s="1"/>
  <c r="F1680" i="2"/>
  <c r="H1680" i="2" s="1"/>
  <c r="F1681" i="2"/>
  <c r="H1681" i="2" s="1"/>
  <c r="F1682" i="2"/>
  <c r="H1682" i="2" s="1"/>
  <c r="F1683" i="2"/>
  <c r="H1683" i="2" s="1"/>
  <c r="F1684" i="2"/>
  <c r="H1684" i="2" s="1"/>
  <c r="F1685" i="2"/>
  <c r="H1685" i="2" s="1"/>
  <c r="F1686" i="2"/>
  <c r="H1686" i="2" s="1"/>
  <c r="F1687" i="2"/>
  <c r="H1687" i="2" s="1"/>
  <c r="F1688" i="2"/>
  <c r="H1688" i="2" s="1"/>
  <c r="F1689" i="2"/>
  <c r="H1689" i="2" s="1"/>
  <c r="F1690" i="2"/>
  <c r="H1690" i="2" s="1"/>
  <c r="F1691" i="2"/>
  <c r="H1691" i="2" s="1"/>
  <c r="F1692" i="2"/>
  <c r="H1692" i="2" s="1"/>
  <c r="F1693" i="2"/>
  <c r="H1693" i="2" s="1"/>
  <c r="F1694" i="2"/>
  <c r="H1694" i="2" s="1"/>
  <c r="F1695" i="2"/>
  <c r="H1695" i="2" s="1"/>
  <c r="F1696" i="2"/>
  <c r="H1696" i="2" s="1"/>
  <c r="F1697" i="2"/>
  <c r="H1697" i="2" s="1"/>
  <c r="F1698" i="2"/>
  <c r="H1698" i="2" s="1"/>
  <c r="F1699" i="2"/>
  <c r="H1699" i="2" s="1"/>
  <c r="F1700" i="2"/>
  <c r="H1700" i="2" s="1"/>
  <c r="F1701" i="2"/>
  <c r="H1701" i="2" s="1"/>
  <c r="F1702" i="2"/>
  <c r="H1702" i="2" s="1"/>
  <c r="F1703" i="2"/>
  <c r="H1703" i="2" s="1"/>
  <c r="F1704" i="2"/>
  <c r="H1704" i="2" s="1"/>
  <c r="F1705" i="2"/>
  <c r="H1705" i="2" s="1"/>
  <c r="F1706" i="2"/>
  <c r="H1706" i="2" s="1"/>
  <c r="F1707" i="2"/>
  <c r="H1707" i="2" s="1"/>
  <c r="F1708" i="2"/>
  <c r="H1708" i="2" s="1"/>
  <c r="F1709" i="2"/>
  <c r="H1709" i="2" s="1"/>
  <c r="F1710" i="2"/>
  <c r="H1710" i="2" s="1"/>
  <c r="F1711" i="2"/>
  <c r="H1711" i="2" s="1"/>
  <c r="F1712" i="2"/>
  <c r="H1712" i="2" s="1"/>
  <c r="F1713" i="2"/>
  <c r="H1713" i="2" s="1"/>
  <c r="F1714" i="2"/>
  <c r="H1714" i="2" s="1"/>
  <c r="F1715" i="2"/>
  <c r="H1715" i="2" s="1"/>
  <c r="F1716" i="2"/>
  <c r="H1716" i="2" s="1"/>
  <c r="F1717" i="2"/>
  <c r="H1717" i="2" s="1"/>
  <c r="F1718" i="2"/>
  <c r="H1718" i="2" s="1"/>
  <c r="F1719" i="2"/>
  <c r="H1719" i="2" s="1"/>
  <c r="F1720" i="2"/>
  <c r="H1720" i="2" s="1"/>
  <c r="F1721" i="2"/>
  <c r="H1721" i="2" s="1"/>
  <c r="F1722" i="2"/>
  <c r="H1722" i="2" s="1"/>
  <c r="F1723" i="2"/>
  <c r="H1723" i="2" s="1"/>
  <c r="F1724" i="2"/>
  <c r="H1724" i="2" s="1"/>
  <c r="F1725" i="2"/>
  <c r="H1725" i="2" s="1"/>
  <c r="F1726" i="2"/>
  <c r="H1726" i="2" s="1"/>
  <c r="F1727" i="2"/>
  <c r="H1727" i="2" s="1"/>
  <c r="F1728" i="2"/>
  <c r="H1728" i="2" s="1"/>
  <c r="F1729" i="2"/>
  <c r="H1729" i="2" s="1"/>
  <c r="F1730" i="2"/>
  <c r="H1730" i="2" s="1"/>
  <c r="F1731" i="2"/>
  <c r="H1731" i="2" s="1"/>
  <c r="F1732" i="2"/>
  <c r="H1732" i="2" s="1"/>
  <c r="F1733" i="2"/>
  <c r="H1733" i="2" s="1"/>
  <c r="F1734" i="2"/>
  <c r="H1734" i="2" s="1"/>
  <c r="F1735" i="2"/>
  <c r="H1735" i="2" s="1"/>
  <c r="F1736" i="2"/>
  <c r="H1736" i="2" s="1"/>
  <c r="F1737" i="2"/>
  <c r="H1737" i="2" s="1"/>
  <c r="F1738" i="2"/>
  <c r="H1738" i="2" s="1"/>
  <c r="F1739" i="2"/>
  <c r="H1739" i="2" s="1"/>
  <c r="F1740" i="2"/>
  <c r="H1740" i="2" s="1"/>
  <c r="F1741" i="2"/>
  <c r="H1741" i="2" s="1"/>
  <c r="F1742" i="2"/>
  <c r="H1742" i="2" s="1"/>
  <c r="F1743" i="2"/>
  <c r="H1743" i="2" s="1"/>
  <c r="F1744" i="2"/>
  <c r="H1744" i="2" s="1"/>
  <c r="F1745" i="2"/>
  <c r="H1745" i="2" s="1"/>
  <c r="F1746" i="2"/>
  <c r="H1746" i="2" s="1"/>
  <c r="F1747" i="2"/>
  <c r="H1747" i="2" s="1"/>
  <c r="F1748" i="2"/>
  <c r="H1748" i="2" s="1"/>
  <c r="F1749" i="2"/>
  <c r="H1749" i="2" s="1"/>
  <c r="F1750" i="2"/>
  <c r="H1750" i="2" s="1"/>
  <c r="F1751" i="2"/>
  <c r="H1751" i="2" s="1"/>
  <c r="F1752" i="2"/>
  <c r="H1752" i="2" s="1"/>
  <c r="F1753" i="2"/>
  <c r="H1753" i="2" s="1"/>
  <c r="F1754" i="2"/>
  <c r="H1754" i="2" s="1"/>
  <c r="F1755" i="2"/>
  <c r="H1755" i="2" s="1"/>
  <c r="F1756" i="2"/>
  <c r="H1756" i="2" s="1"/>
  <c r="F1757" i="2"/>
  <c r="H1757" i="2" s="1"/>
  <c r="F1758" i="2"/>
  <c r="H1758" i="2" s="1"/>
  <c r="F1759" i="2"/>
  <c r="H1759" i="2" s="1"/>
  <c r="F1760" i="2"/>
  <c r="H1760" i="2" s="1"/>
  <c r="F1761" i="2"/>
  <c r="H1761" i="2" s="1"/>
  <c r="F1762" i="2"/>
  <c r="H1762" i="2" s="1"/>
  <c r="F1763" i="2"/>
  <c r="H1763" i="2" s="1"/>
  <c r="F1764" i="2"/>
  <c r="H1764" i="2" s="1"/>
  <c r="F1765" i="2"/>
  <c r="H1765" i="2" s="1"/>
  <c r="F1766" i="2"/>
  <c r="H1766" i="2" s="1"/>
  <c r="F1767" i="2"/>
  <c r="H1767" i="2" s="1"/>
  <c r="F1768" i="2"/>
  <c r="H1768" i="2" s="1"/>
  <c r="F1769" i="2"/>
  <c r="H1769" i="2" s="1"/>
  <c r="F1770" i="2"/>
  <c r="H1770" i="2" s="1"/>
  <c r="F1771" i="2"/>
  <c r="H1771" i="2" s="1"/>
  <c r="F1772" i="2"/>
  <c r="H1772" i="2" s="1"/>
  <c r="F1773" i="2"/>
  <c r="H1773" i="2" s="1"/>
  <c r="F1774" i="2"/>
  <c r="H1774" i="2" s="1"/>
  <c r="F1775" i="2"/>
  <c r="H1775" i="2" s="1"/>
  <c r="F1776" i="2"/>
  <c r="H1776" i="2" s="1"/>
  <c r="F1777" i="2"/>
  <c r="H1777" i="2" s="1"/>
  <c r="F1778" i="2"/>
  <c r="H1778" i="2" s="1"/>
  <c r="F1779" i="2"/>
  <c r="H1779" i="2" s="1"/>
  <c r="F1780" i="2"/>
  <c r="H1780" i="2" s="1"/>
  <c r="F1781" i="2"/>
  <c r="H1781" i="2" s="1"/>
  <c r="F1782" i="2"/>
  <c r="H1782" i="2" s="1"/>
  <c r="F1783" i="2"/>
  <c r="H1783" i="2" s="1"/>
  <c r="F1784" i="2"/>
  <c r="H1784" i="2" s="1"/>
  <c r="F1785" i="2"/>
  <c r="H1785" i="2" s="1"/>
  <c r="F1786" i="2"/>
  <c r="H1786" i="2" s="1"/>
  <c r="F1787" i="2"/>
  <c r="H1787" i="2" s="1"/>
  <c r="F1788" i="2"/>
  <c r="H1788" i="2" s="1"/>
  <c r="F1789" i="2"/>
  <c r="H1789" i="2" s="1"/>
  <c r="F1790" i="2"/>
  <c r="H1790" i="2" s="1"/>
  <c r="F1791" i="2"/>
  <c r="H1791" i="2" s="1"/>
  <c r="F1792" i="2"/>
  <c r="H1792" i="2" s="1"/>
  <c r="F1793" i="2"/>
  <c r="H1793" i="2" s="1"/>
  <c r="F1794" i="2"/>
  <c r="H1794" i="2" s="1"/>
  <c r="F1795" i="2"/>
  <c r="H1795" i="2" s="1"/>
  <c r="F1796" i="2"/>
  <c r="H1796" i="2" s="1"/>
  <c r="F1797" i="2"/>
  <c r="H1797" i="2" s="1"/>
  <c r="F1798" i="2"/>
  <c r="H1798" i="2" s="1"/>
  <c r="F1799" i="2"/>
  <c r="H1799" i="2" s="1"/>
  <c r="F1800" i="2"/>
  <c r="H1800" i="2" s="1"/>
  <c r="F1801" i="2"/>
  <c r="H1801" i="2" s="1"/>
  <c r="F1802" i="2"/>
  <c r="H1802" i="2" s="1"/>
  <c r="F1803" i="2"/>
  <c r="H1803" i="2" s="1"/>
  <c r="F1804" i="2"/>
  <c r="H1804" i="2" s="1"/>
  <c r="F1805" i="2"/>
  <c r="H1805" i="2" s="1"/>
  <c r="F1806" i="2"/>
  <c r="H1806" i="2" s="1"/>
  <c r="F1807" i="2"/>
  <c r="H1807" i="2" s="1"/>
  <c r="F1808" i="2"/>
  <c r="H1808" i="2" s="1"/>
  <c r="F1809" i="2"/>
  <c r="H1809" i="2" s="1"/>
  <c r="F1810" i="2"/>
  <c r="H1810" i="2" s="1"/>
  <c r="F1811" i="2"/>
  <c r="H1811" i="2" s="1"/>
  <c r="F1812" i="2"/>
  <c r="H1812" i="2" s="1"/>
  <c r="F1813" i="2"/>
  <c r="H1813" i="2" s="1"/>
  <c r="F1814" i="2"/>
  <c r="H1814" i="2" s="1"/>
  <c r="F1815" i="2"/>
  <c r="H1815" i="2" s="1"/>
  <c r="F1816" i="2"/>
  <c r="H1816" i="2" s="1"/>
  <c r="F1817" i="2"/>
  <c r="H1817" i="2" s="1"/>
  <c r="F1818" i="2"/>
  <c r="H1818" i="2" s="1"/>
  <c r="F1819" i="2"/>
  <c r="H1819" i="2" s="1"/>
  <c r="F1820" i="2"/>
  <c r="H1820" i="2" s="1"/>
  <c r="F1821" i="2"/>
  <c r="H1821" i="2" s="1"/>
  <c r="F1822" i="2"/>
  <c r="H1822" i="2" s="1"/>
  <c r="F1823" i="2"/>
  <c r="H1823" i="2" s="1"/>
  <c r="F1824" i="2"/>
  <c r="H1824" i="2" s="1"/>
  <c r="F1825" i="2"/>
  <c r="H1825" i="2" s="1"/>
  <c r="F1826" i="2"/>
  <c r="H1826" i="2" s="1"/>
  <c r="F1827" i="2"/>
  <c r="H1827" i="2" s="1"/>
  <c r="F1828" i="2"/>
  <c r="H1828" i="2" s="1"/>
  <c r="F1829" i="2"/>
  <c r="H1829" i="2" s="1"/>
  <c r="F1830" i="2"/>
  <c r="H1830" i="2" s="1"/>
  <c r="F1831" i="2"/>
  <c r="H1831" i="2" s="1"/>
  <c r="F1832" i="2"/>
  <c r="H1832" i="2" s="1"/>
  <c r="F1833" i="2"/>
  <c r="H1833" i="2" s="1"/>
  <c r="F1834" i="2"/>
  <c r="H1834" i="2" s="1"/>
  <c r="F1835" i="2"/>
  <c r="H1835" i="2" s="1"/>
  <c r="F1836" i="2"/>
  <c r="H1836" i="2" s="1"/>
  <c r="F1837" i="2"/>
  <c r="H1837" i="2" s="1"/>
  <c r="F1838" i="2"/>
  <c r="H1838" i="2" s="1"/>
  <c r="F1839" i="2"/>
  <c r="H1839" i="2" s="1"/>
  <c r="F1840" i="2"/>
  <c r="H1840" i="2" s="1"/>
  <c r="F1841" i="2"/>
  <c r="H1841" i="2" s="1"/>
  <c r="F1842" i="2"/>
  <c r="H1842" i="2" s="1"/>
  <c r="F1843" i="2"/>
  <c r="H1843" i="2" s="1"/>
  <c r="F1844" i="2"/>
  <c r="H1844" i="2" s="1"/>
  <c r="F1845" i="2"/>
  <c r="H1845" i="2" s="1"/>
  <c r="F1846" i="2"/>
  <c r="H1846" i="2" s="1"/>
  <c r="F1847" i="2"/>
  <c r="H1847" i="2" s="1"/>
  <c r="F1848" i="2"/>
  <c r="H1848" i="2" s="1"/>
  <c r="F1849" i="2"/>
  <c r="H1849" i="2" s="1"/>
  <c r="F1850" i="2"/>
  <c r="H1850" i="2" s="1"/>
  <c r="F1851" i="2"/>
  <c r="H1851" i="2" s="1"/>
  <c r="F1852" i="2"/>
  <c r="H1852" i="2" s="1"/>
  <c r="F1853" i="2"/>
  <c r="H1853" i="2" s="1"/>
  <c r="F1854" i="2"/>
  <c r="H1854" i="2" s="1"/>
  <c r="F1855" i="2"/>
  <c r="H1855" i="2" s="1"/>
  <c r="F1856" i="2"/>
  <c r="H1856" i="2" s="1"/>
  <c r="F1857" i="2"/>
  <c r="H1857" i="2" s="1"/>
  <c r="F1858" i="2"/>
  <c r="H1858" i="2" s="1"/>
  <c r="F1859" i="2"/>
  <c r="H1859" i="2" s="1"/>
  <c r="F1860" i="2"/>
  <c r="H1860" i="2" s="1"/>
  <c r="F1861" i="2"/>
  <c r="H1861" i="2" s="1"/>
  <c r="F1862" i="2"/>
  <c r="H1862" i="2" s="1"/>
  <c r="F1863" i="2"/>
  <c r="H1863" i="2" s="1"/>
  <c r="F1864" i="2"/>
  <c r="H1864" i="2" s="1"/>
  <c r="F1865" i="2"/>
  <c r="H1865" i="2" s="1"/>
  <c r="F1866" i="2"/>
  <c r="H1866" i="2" s="1"/>
  <c r="F1867" i="2"/>
  <c r="H1867" i="2" s="1"/>
  <c r="F1868" i="2"/>
  <c r="H1868" i="2" s="1"/>
  <c r="F1869" i="2"/>
  <c r="H1869" i="2" s="1"/>
  <c r="F1870" i="2"/>
  <c r="H1870" i="2" s="1"/>
  <c r="F1871" i="2"/>
  <c r="H1871" i="2" s="1"/>
  <c r="F1872" i="2"/>
  <c r="H1872" i="2" s="1"/>
  <c r="F1873" i="2"/>
  <c r="H1873" i="2" s="1"/>
  <c r="F1874" i="2"/>
  <c r="H1874" i="2" s="1"/>
  <c r="F1875" i="2"/>
  <c r="H1875" i="2" s="1"/>
  <c r="F1876" i="2"/>
  <c r="H1876" i="2" s="1"/>
  <c r="F1877" i="2"/>
  <c r="H1877" i="2" s="1"/>
  <c r="F1878" i="2"/>
  <c r="H1878" i="2" s="1"/>
  <c r="F1879" i="2"/>
  <c r="H1879" i="2" s="1"/>
  <c r="F1880" i="2"/>
  <c r="H1880" i="2" s="1"/>
  <c r="F1881" i="2"/>
  <c r="H1881" i="2" s="1"/>
  <c r="F1882" i="2"/>
  <c r="H1882" i="2" s="1"/>
  <c r="F1883" i="2"/>
  <c r="H1883" i="2" s="1"/>
  <c r="F1884" i="2"/>
  <c r="H1884" i="2" s="1"/>
  <c r="F1885" i="2"/>
  <c r="H1885" i="2" s="1"/>
  <c r="F1886" i="2"/>
  <c r="H1886" i="2" s="1"/>
  <c r="F1887" i="2"/>
  <c r="H1887" i="2" s="1"/>
  <c r="F1888" i="2"/>
  <c r="H1888" i="2" s="1"/>
  <c r="F1889" i="2"/>
  <c r="H1889" i="2" s="1"/>
  <c r="F1890" i="2"/>
  <c r="H1890" i="2" s="1"/>
  <c r="F1891" i="2"/>
  <c r="H1891" i="2" s="1"/>
  <c r="F1892" i="2"/>
  <c r="H1892" i="2" s="1"/>
  <c r="F1893" i="2"/>
  <c r="H1893" i="2" s="1"/>
  <c r="F1894" i="2"/>
  <c r="H1894" i="2" s="1"/>
  <c r="F1895" i="2"/>
  <c r="H1895" i="2" s="1"/>
  <c r="F1896" i="2"/>
  <c r="H1896" i="2" s="1"/>
  <c r="F1897" i="2"/>
  <c r="H1897" i="2" s="1"/>
  <c r="F1898" i="2"/>
  <c r="H1898" i="2" s="1"/>
  <c r="F1899" i="2"/>
  <c r="H1899" i="2" s="1"/>
  <c r="F1900" i="2"/>
  <c r="H1900" i="2" s="1"/>
  <c r="F1901" i="2"/>
  <c r="H1901" i="2" s="1"/>
  <c r="F1902" i="2"/>
  <c r="H1902" i="2" s="1"/>
  <c r="F1903" i="2"/>
  <c r="H1903" i="2" s="1"/>
  <c r="F1904" i="2"/>
  <c r="H1904" i="2" s="1"/>
  <c r="F1905" i="2"/>
  <c r="H1905" i="2" s="1"/>
  <c r="F1906" i="2"/>
  <c r="H1906" i="2" s="1"/>
  <c r="F1907" i="2"/>
  <c r="H1907" i="2" s="1"/>
  <c r="F1908" i="2"/>
  <c r="H1908" i="2" s="1"/>
  <c r="F1909" i="2"/>
  <c r="H1909" i="2" s="1"/>
  <c r="F1910" i="2"/>
  <c r="H1910" i="2" s="1"/>
  <c r="F1911" i="2"/>
  <c r="H1911" i="2" s="1"/>
  <c r="F1912" i="2"/>
  <c r="H1912" i="2" s="1"/>
  <c r="F1913" i="2"/>
  <c r="H1913" i="2" s="1"/>
  <c r="F1914" i="2"/>
  <c r="H1914" i="2" s="1"/>
  <c r="F1915" i="2"/>
  <c r="H1915" i="2" s="1"/>
  <c r="F1916" i="2"/>
  <c r="H1916" i="2" s="1"/>
  <c r="F1917" i="2"/>
  <c r="H1917" i="2" s="1"/>
  <c r="F1918" i="2"/>
  <c r="H1918" i="2" s="1"/>
  <c r="F1919" i="2"/>
  <c r="H1919" i="2" s="1"/>
  <c r="F1920" i="2"/>
  <c r="H1920" i="2" s="1"/>
  <c r="F1921" i="2"/>
  <c r="H1921" i="2" s="1"/>
  <c r="F1922" i="2"/>
  <c r="H1922" i="2" s="1"/>
  <c r="F1923" i="2"/>
  <c r="H1923" i="2" s="1"/>
  <c r="F1924" i="2"/>
  <c r="H1924" i="2" s="1"/>
  <c r="F1925" i="2"/>
  <c r="H1925" i="2" s="1"/>
  <c r="F1926" i="2"/>
  <c r="H1926" i="2" s="1"/>
  <c r="F1927" i="2"/>
  <c r="H1927" i="2" s="1"/>
  <c r="F1928" i="2"/>
  <c r="H1928" i="2" s="1"/>
  <c r="F1929" i="2"/>
  <c r="H1929" i="2" s="1"/>
  <c r="F1930" i="2"/>
  <c r="H1930" i="2" s="1"/>
  <c r="F1931" i="2"/>
  <c r="H1931" i="2" s="1"/>
  <c r="F1932" i="2"/>
  <c r="H1932" i="2" s="1"/>
  <c r="F1933" i="2"/>
  <c r="H1933" i="2" s="1"/>
  <c r="F1934" i="2"/>
  <c r="H1934" i="2" s="1"/>
  <c r="F1935" i="2"/>
  <c r="H1935" i="2" s="1"/>
  <c r="F1936" i="2"/>
  <c r="H1936" i="2" s="1"/>
  <c r="F1937" i="2"/>
  <c r="H1937" i="2" s="1"/>
  <c r="F1938" i="2"/>
  <c r="H1938" i="2" s="1"/>
  <c r="F1939" i="2"/>
  <c r="H1939" i="2" s="1"/>
  <c r="F1940" i="2"/>
  <c r="H1940" i="2" s="1"/>
  <c r="F1941" i="2"/>
  <c r="H1941" i="2" s="1"/>
  <c r="F1942" i="2"/>
  <c r="H1942" i="2" s="1"/>
  <c r="F1943" i="2"/>
  <c r="H1943" i="2" s="1"/>
  <c r="F1944" i="2"/>
  <c r="H1944" i="2" s="1"/>
  <c r="F1945" i="2"/>
  <c r="H1945" i="2" s="1"/>
  <c r="F1946" i="2"/>
  <c r="H1946" i="2" s="1"/>
  <c r="F1947" i="2"/>
  <c r="H1947" i="2" s="1"/>
  <c r="F1948" i="2"/>
  <c r="H1948" i="2" s="1"/>
  <c r="F1949" i="2"/>
  <c r="H1949" i="2" s="1"/>
  <c r="F1950" i="2"/>
  <c r="H1950" i="2" s="1"/>
  <c r="F1951" i="2"/>
  <c r="H1951" i="2" s="1"/>
  <c r="F1952" i="2"/>
  <c r="H1952" i="2" s="1"/>
  <c r="F1953" i="2"/>
  <c r="H1953" i="2" s="1"/>
  <c r="F1954" i="2"/>
  <c r="H1954" i="2" s="1"/>
  <c r="F1955" i="2"/>
  <c r="H1955" i="2" s="1"/>
  <c r="F1956" i="2"/>
  <c r="H1956" i="2" s="1"/>
  <c r="F1957" i="2"/>
  <c r="H1957" i="2" s="1"/>
  <c r="F1958" i="2"/>
  <c r="H1958" i="2" s="1"/>
  <c r="F1959" i="2"/>
  <c r="H1959" i="2" s="1"/>
  <c r="F1960" i="2"/>
  <c r="H1960" i="2" s="1"/>
  <c r="F1961" i="2"/>
  <c r="H1961" i="2" s="1"/>
  <c r="F1962" i="2"/>
  <c r="H1962" i="2" s="1"/>
  <c r="F1963" i="2"/>
  <c r="H1963" i="2" s="1"/>
  <c r="F1964" i="2"/>
  <c r="H1964" i="2" s="1"/>
  <c r="F1965" i="2"/>
  <c r="H1965" i="2" s="1"/>
  <c r="F1966" i="2"/>
  <c r="H1966" i="2" s="1"/>
  <c r="F1967" i="2"/>
  <c r="H1967" i="2" s="1"/>
  <c r="F1968" i="2"/>
  <c r="H1968" i="2" s="1"/>
  <c r="F1969" i="2"/>
  <c r="H1969" i="2" s="1"/>
  <c r="F1970" i="2"/>
  <c r="H1970" i="2" s="1"/>
  <c r="F1971" i="2"/>
  <c r="H1971" i="2" s="1"/>
  <c r="F1972" i="2"/>
  <c r="H1972" i="2" s="1"/>
  <c r="F1973" i="2"/>
  <c r="H1973" i="2" s="1"/>
  <c r="F1974" i="2"/>
  <c r="H1974" i="2" s="1"/>
  <c r="F1975" i="2"/>
  <c r="H1975" i="2" s="1"/>
  <c r="F1976" i="2"/>
  <c r="H1976" i="2" s="1"/>
  <c r="F1977" i="2"/>
  <c r="H1977" i="2" s="1"/>
  <c r="F1978" i="2"/>
  <c r="H1978" i="2" s="1"/>
  <c r="F1979" i="2"/>
  <c r="H1979" i="2" s="1"/>
  <c r="F1980" i="2"/>
  <c r="H1980" i="2" s="1"/>
  <c r="F1981" i="2"/>
  <c r="H1981" i="2" s="1"/>
  <c r="F1982" i="2"/>
  <c r="H1982" i="2" s="1"/>
  <c r="F1983" i="2"/>
  <c r="H1983" i="2" s="1"/>
  <c r="F1984" i="2"/>
  <c r="H1984" i="2" s="1"/>
  <c r="F1985" i="2"/>
  <c r="H1985" i="2" s="1"/>
  <c r="F1986" i="2"/>
  <c r="H1986" i="2" s="1"/>
  <c r="F1987" i="2"/>
  <c r="H1987" i="2" s="1"/>
  <c r="F1988" i="2"/>
  <c r="H1988" i="2" s="1"/>
  <c r="F1989" i="2"/>
  <c r="H1989" i="2" s="1"/>
  <c r="F1990" i="2"/>
  <c r="H1990" i="2" s="1"/>
  <c r="F1991" i="2"/>
  <c r="H1991" i="2" s="1"/>
  <c r="F1992" i="2"/>
  <c r="H1992" i="2" s="1"/>
  <c r="F1993" i="2"/>
  <c r="H1993" i="2" s="1"/>
  <c r="F1994" i="2"/>
  <c r="H1994" i="2" s="1"/>
  <c r="F1995" i="2"/>
  <c r="H1995" i="2" s="1"/>
  <c r="F1996" i="2"/>
  <c r="H1996" i="2" s="1"/>
  <c r="F1997" i="2"/>
  <c r="H1997" i="2" s="1"/>
  <c r="F1998" i="2"/>
  <c r="H1998" i="2" s="1"/>
  <c r="F1999" i="2"/>
  <c r="H1999" i="2" s="1"/>
  <c r="F2000" i="2"/>
  <c r="H2000" i="2" s="1"/>
  <c r="F2001" i="2"/>
  <c r="H2001" i="2" s="1"/>
  <c r="F2002" i="2"/>
  <c r="F2003" i="2"/>
  <c r="H2003" i="2" s="1"/>
  <c r="F2004" i="2"/>
  <c r="H2004" i="2" s="1"/>
  <c r="F2005" i="2"/>
  <c r="H2005" i="2" s="1"/>
  <c r="F2006" i="2"/>
  <c r="H2006" i="2" s="1"/>
  <c r="F2007" i="2"/>
  <c r="H2007" i="2" s="1"/>
  <c r="F2008" i="2"/>
  <c r="H2008" i="2" s="1"/>
  <c r="F2009" i="2"/>
  <c r="H2009" i="2" s="1"/>
  <c r="F2010" i="2"/>
  <c r="H2010" i="2" s="1"/>
  <c r="F2011" i="2"/>
  <c r="H2011" i="2" s="1"/>
  <c r="F2012" i="2"/>
  <c r="H2012" i="2" s="1"/>
  <c r="F2013" i="2"/>
  <c r="H2013" i="2" s="1"/>
  <c r="F2014" i="2"/>
  <c r="H2014" i="2" s="1"/>
  <c r="F2015" i="2"/>
  <c r="H2015" i="2" s="1"/>
  <c r="F2016" i="2"/>
  <c r="H2016" i="2" s="1"/>
  <c r="F2017" i="2"/>
  <c r="H2017" i="2" s="1"/>
  <c r="F2018" i="2"/>
  <c r="H2018" i="2" s="1"/>
  <c r="F2019" i="2"/>
  <c r="H2019" i="2" s="1"/>
  <c r="F2020" i="2"/>
  <c r="H2020" i="2" s="1"/>
  <c r="F2021" i="2"/>
  <c r="H2021" i="2" s="1"/>
  <c r="F2022" i="2"/>
  <c r="H2022" i="2" s="1"/>
  <c r="F2023" i="2"/>
  <c r="H2023" i="2" s="1"/>
  <c r="F2024" i="2"/>
  <c r="H2024" i="2" s="1"/>
  <c r="F2025" i="2"/>
  <c r="H2025" i="2" s="1"/>
  <c r="F2026" i="2"/>
  <c r="H2026" i="2" s="1"/>
  <c r="F2027" i="2"/>
  <c r="H2027" i="2" s="1"/>
  <c r="F2028" i="2"/>
  <c r="H2028" i="2" s="1"/>
  <c r="F2029" i="2"/>
  <c r="H2029" i="2" s="1"/>
  <c r="F2030" i="2"/>
  <c r="H2030" i="2" s="1"/>
  <c r="F2031" i="2"/>
  <c r="H2031" i="2" s="1"/>
  <c r="F2032" i="2"/>
  <c r="H2032" i="2" s="1"/>
  <c r="F2033" i="2"/>
  <c r="H2033" i="2" s="1"/>
  <c r="F2034" i="2"/>
  <c r="H2034" i="2" s="1"/>
  <c r="F2035" i="2"/>
  <c r="H2035" i="2" s="1"/>
  <c r="F2036" i="2"/>
  <c r="H2036" i="2" s="1"/>
  <c r="F2037" i="2"/>
  <c r="H2037" i="2" s="1"/>
  <c r="F2038" i="2"/>
  <c r="F2039" i="2"/>
  <c r="H2039" i="2" s="1"/>
  <c r="F2040" i="2"/>
  <c r="H2040" i="2" s="1"/>
  <c r="F2041" i="2"/>
  <c r="H2041" i="2" s="1"/>
  <c r="F2042" i="2"/>
  <c r="H2042" i="2" s="1"/>
  <c r="F2043" i="2"/>
  <c r="H2043" i="2" s="1"/>
  <c r="F2044" i="2"/>
  <c r="F2045" i="2"/>
  <c r="H2045" i="2" s="1"/>
  <c r="F2046" i="2"/>
  <c r="H2046" i="2" s="1"/>
  <c r="F2047" i="2"/>
  <c r="H2047" i="2" s="1"/>
  <c r="F2048" i="2"/>
  <c r="H2048" i="2" s="1"/>
  <c r="F2049" i="2"/>
  <c r="H2049" i="2" s="1"/>
  <c r="F2050" i="2"/>
  <c r="F2051" i="2"/>
  <c r="H2051" i="2" s="1"/>
  <c r="F2052" i="2"/>
  <c r="H2052" i="2" s="1"/>
  <c r="F2053" i="2"/>
  <c r="H2053" i="2" s="1"/>
  <c r="F2054" i="2"/>
  <c r="H2054" i="2" s="1"/>
  <c r="F2055" i="2"/>
  <c r="H2055" i="2" s="1"/>
  <c r="F2056" i="2"/>
  <c r="H2056" i="2" s="1"/>
  <c r="F2057" i="2"/>
  <c r="H2057" i="2" s="1"/>
  <c r="F2058" i="2"/>
  <c r="H2058" i="2" s="1"/>
  <c r="F2059" i="2"/>
  <c r="H2059" i="2" s="1"/>
  <c r="F2060" i="2"/>
  <c r="H2060" i="2" s="1"/>
  <c r="F2061" i="2"/>
  <c r="H2061" i="2" s="1"/>
  <c r="F2062" i="2"/>
  <c r="F2063" i="2"/>
  <c r="H2063" i="2" s="1"/>
  <c r="F2064" i="2"/>
  <c r="H2064" i="2" s="1"/>
  <c r="F2065" i="2"/>
  <c r="H2065" i="2" s="1"/>
  <c r="F2066" i="2"/>
  <c r="H2066" i="2" s="1"/>
  <c r="F2067" i="2"/>
  <c r="H2067" i="2" s="1"/>
  <c r="F2068" i="2"/>
  <c r="F2069" i="2"/>
  <c r="H2069" i="2" s="1"/>
  <c r="F2070" i="2"/>
  <c r="H2070" i="2" s="1"/>
  <c r="F2071" i="2"/>
  <c r="H2071" i="2" s="1"/>
  <c r="F2072" i="2"/>
  <c r="H2072" i="2" s="1"/>
  <c r="F2073" i="2"/>
  <c r="H2073" i="2" s="1"/>
  <c r="F2074" i="2"/>
  <c r="F2075" i="2"/>
  <c r="H2075" i="2" s="1"/>
  <c r="F2076" i="2"/>
  <c r="H2076" i="2" s="1"/>
  <c r="F2077" i="2"/>
  <c r="H2077" i="2" s="1"/>
  <c r="F2078" i="2"/>
  <c r="H2078" i="2" s="1"/>
  <c r="F2079" i="2"/>
  <c r="H2079" i="2" s="1"/>
  <c r="F2080" i="2"/>
  <c r="F2081" i="2"/>
  <c r="H2081" i="2" s="1"/>
  <c r="F2082" i="2"/>
  <c r="H2082" i="2" s="1"/>
  <c r="F2083" i="2"/>
  <c r="H2083" i="2" s="1"/>
  <c r="F2084" i="2"/>
  <c r="H2084" i="2" s="1"/>
  <c r="F2085" i="2"/>
  <c r="H2085" i="2" s="1"/>
  <c r="F2086" i="2"/>
  <c r="F2087" i="2"/>
  <c r="H2087" i="2" s="1"/>
  <c r="F2088" i="2"/>
  <c r="H2088" i="2" s="1"/>
  <c r="F2089" i="2"/>
  <c r="H2089" i="2" s="1"/>
  <c r="F2090" i="2"/>
  <c r="H2090" i="2" s="1"/>
  <c r="F2091" i="2"/>
  <c r="H2091" i="2" s="1"/>
  <c r="F2092" i="2"/>
  <c r="F2093" i="2"/>
  <c r="H2093" i="2" s="1"/>
  <c r="F2094" i="2"/>
  <c r="H2094" i="2" s="1"/>
  <c r="F2095" i="2"/>
  <c r="H2095" i="2" s="1"/>
  <c r="F2096" i="2"/>
  <c r="H2096" i="2" s="1"/>
  <c r="F2097" i="2"/>
  <c r="H2097" i="2" s="1"/>
  <c r="F2098" i="2"/>
  <c r="F2099" i="2"/>
  <c r="H2099" i="2" s="1"/>
  <c r="F2100" i="2"/>
  <c r="H2100" i="2" s="1"/>
  <c r="F2101" i="2"/>
  <c r="H2101" i="2" s="1"/>
  <c r="F2102" i="2"/>
  <c r="H2102" i="2" s="1"/>
  <c r="F2103" i="2"/>
  <c r="H2103" i="2" s="1"/>
  <c r="F2104" i="2"/>
  <c r="F2105" i="2"/>
  <c r="H2105" i="2" s="1"/>
  <c r="F2106" i="2"/>
  <c r="H2106" i="2" s="1"/>
  <c r="F2107" i="2"/>
  <c r="H2107" i="2" s="1"/>
  <c r="F2108" i="2"/>
  <c r="H2108" i="2" s="1"/>
  <c r="F2109" i="2"/>
  <c r="H2109" i="2" s="1"/>
  <c r="F2110" i="2"/>
  <c r="F2111" i="2"/>
  <c r="H2111" i="2" s="1"/>
  <c r="F2112" i="2"/>
  <c r="H2112" i="2" s="1"/>
  <c r="F2113" i="2"/>
  <c r="H2113" i="2" s="1"/>
  <c r="F2114" i="2"/>
  <c r="H2114" i="2" s="1"/>
  <c r="F2115" i="2"/>
  <c r="H2115" i="2" s="1"/>
  <c r="F2116" i="2"/>
  <c r="F2117" i="2"/>
  <c r="H2117" i="2" s="1"/>
  <c r="F2118" i="2"/>
  <c r="H2118" i="2" s="1"/>
  <c r="F2119" i="2"/>
  <c r="H2119" i="2" s="1"/>
  <c r="F2120" i="2"/>
  <c r="H2120" i="2" s="1"/>
  <c r="F2121" i="2"/>
  <c r="H2121" i="2" s="1"/>
  <c r="F2122" i="2"/>
  <c r="F2123" i="2"/>
  <c r="H2123" i="2" s="1"/>
  <c r="F2124" i="2"/>
  <c r="H2124" i="2" s="1"/>
  <c r="F2125" i="2"/>
  <c r="H2125" i="2" s="1"/>
  <c r="F2126" i="2"/>
  <c r="H2126" i="2" s="1"/>
  <c r="F2127" i="2"/>
  <c r="H2127" i="2" s="1"/>
  <c r="F2128" i="2"/>
  <c r="F2129" i="2"/>
  <c r="H2129" i="2" s="1"/>
  <c r="F2130" i="2"/>
  <c r="H2130" i="2" s="1"/>
  <c r="F2131" i="2"/>
  <c r="H2131" i="2" s="1"/>
  <c r="F2132" i="2"/>
  <c r="H2132" i="2" s="1"/>
  <c r="F2133" i="2"/>
  <c r="H2133" i="2" s="1"/>
  <c r="F2134" i="2"/>
  <c r="F2135" i="2"/>
  <c r="H2135" i="2" s="1"/>
  <c r="F2136" i="2"/>
  <c r="H2136" i="2" s="1"/>
  <c r="F2137" i="2"/>
  <c r="H2137" i="2" s="1"/>
  <c r="F2138" i="2"/>
  <c r="H2138" i="2" s="1"/>
  <c r="F2139" i="2"/>
  <c r="H2139" i="2" s="1"/>
  <c r="F2140" i="2"/>
  <c r="F2141" i="2"/>
  <c r="H2141" i="2" s="1"/>
  <c r="F2142" i="2"/>
  <c r="H2142" i="2" s="1"/>
  <c r="F2143" i="2"/>
  <c r="H2143" i="2" s="1"/>
  <c r="F2144" i="2"/>
  <c r="H2144" i="2" s="1"/>
  <c r="F2145" i="2"/>
  <c r="H2145" i="2" s="1"/>
  <c r="F2146" i="2"/>
  <c r="F2147" i="2"/>
  <c r="H2147" i="2" s="1"/>
  <c r="F2148" i="2"/>
  <c r="H2148" i="2" s="1"/>
  <c r="F2149" i="2"/>
  <c r="H2149" i="2" s="1"/>
  <c r="F2150" i="2"/>
  <c r="H2150" i="2" s="1"/>
  <c r="F2151" i="2"/>
  <c r="H2151" i="2" s="1"/>
  <c r="F2152" i="2"/>
  <c r="F2153" i="2"/>
  <c r="H2153" i="2" s="1"/>
  <c r="F2154" i="2"/>
  <c r="H2154" i="2" s="1"/>
  <c r="F2155" i="2"/>
  <c r="H2155" i="2" s="1"/>
  <c r="F2156" i="2"/>
  <c r="H2156" i="2" s="1"/>
  <c r="F2157" i="2"/>
  <c r="H2157" i="2" s="1"/>
  <c r="F2158" i="2"/>
  <c r="F2159" i="2"/>
  <c r="F2160" i="2"/>
  <c r="H2160" i="2" s="1"/>
  <c r="F2161" i="2"/>
  <c r="H2161" i="2" s="1"/>
  <c r="F2162" i="2"/>
  <c r="H2162" i="2" s="1"/>
  <c r="F2163" i="2"/>
  <c r="H2163" i="2" s="1"/>
  <c r="H2152" i="2" l="1"/>
  <c r="H2140" i="2"/>
  <c r="H2128" i="2"/>
  <c r="H2116" i="2"/>
  <c r="H2104" i="2"/>
  <c r="H2092" i="2"/>
  <c r="H2080" i="2"/>
  <c r="H2068" i="2"/>
  <c r="H2044" i="2"/>
  <c r="H2159" i="2"/>
  <c r="H2158" i="2"/>
  <c r="H2146" i="2"/>
  <c r="H2134" i="2"/>
  <c r="H2122" i="2"/>
  <c r="H2110" i="2"/>
  <c r="H2098" i="2"/>
  <c r="H2086" i="2"/>
  <c r="H2074" i="2"/>
  <c r="H2062" i="2"/>
  <c r="H2050" i="2"/>
  <c r="H2038" i="2"/>
  <c r="H2002" i="2"/>
  <c r="D7" i="7"/>
  <c r="C8" i="7" s="1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Q2" i="2" l="1"/>
  <c r="D8" i="7"/>
  <c r="C9" i="7" s="1"/>
  <c r="D9" i="7" s="1"/>
  <c r="C10" i="7" s="1"/>
  <c r="D10" i="7" s="1"/>
  <c r="C11" i="7" s="1"/>
  <c r="P2" i="2"/>
  <c r="D11" i="7" l="1"/>
  <c r="C12" i="7" s="1"/>
  <c r="D12" i="7" l="1"/>
  <c r="C13" i="7" s="1"/>
  <c r="D13" i="7" l="1"/>
  <c r="C14" i="7" s="1"/>
  <c r="D14" i="7" l="1"/>
  <c r="C15" i="7" s="1"/>
  <c r="D15" i="7" l="1"/>
  <c r="C16" i="7" s="1"/>
  <c r="D16" i="7" l="1"/>
  <c r="C17" i="7" s="1"/>
  <c r="D17" i="7" l="1"/>
  <c r="C18" i="7" s="1"/>
  <c r="D18" i="7" l="1"/>
  <c r="C19" i="7" s="1"/>
  <c r="D19" i="7" l="1"/>
  <c r="C20" i="7" s="1"/>
  <c r="D20" i="7" l="1"/>
  <c r="C21" i="7" s="1"/>
  <c r="D21" i="7" l="1"/>
  <c r="C22" i="7" s="1"/>
  <c r="D22" i="7" l="1"/>
  <c r="C23" i="7" s="1"/>
  <c r="D23" i="7" l="1"/>
  <c r="C24" i="7" s="1"/>
  <c r="D24" i="7" l="1"/>
  <c r="C25" i="7" s="1"/>
  <c r="D25" i="7" l="1"/>
  <c r="C26" i="7" s="1"/>
  <c r="D26" i="7" l="1"/>
  <c r="C27" i="7" s="1"/>
  <c r="D27" i="7" l="1"/>
  <c r="C28" i="7" s="1"/>
  <c r="D28" i="7" l="1"/>
  <c r="C29" i="7" s="1"/>
  <c r="D29" i="7" l="1"/>
  <c r="C30" i="7" s="1"/>
  <c r="D30" i="7" l="1"/>
  <c r="C31" i="7" s="1"/>
  <c r="D31" i="7" l="1"/>
  <c r="C32" i="7" s="1"/>
  <c r="D32" i="7" l="1"/>
  <c r="C33" i="7" s="1"/>
  <c r="D33" i="7" l="1"/>
  <c r="C34" i="7" s="1"/>
  <c r="D34" i="7" l="1"/>
  <c r="C35" i="7" s="1"/>
  <c r="D35" i="7" l="1"/>
  <c r="C36" i="7" s="1"/>
  <c r="D36" i="7" l="1"/>
  <c r="C37" i="7" s="1"/>
  <c r="D37" i="7" l="1"/>
  <c r="C38" i="7" s="1"/>
  <c r="D38" i="7" l="1"/>
  <c r="C39" i="7" s="1"/>
  <c r="D39" i="7" l="1"/>
  <c r="C40" i="7" s="1"/>
  <c r="D40" i="7" l="1"/>
  <c r="C41" i="7" s="1"/>
  <c r="D41" i="7" l="1"/>
  <c r="C42" i="7" s="1"/>
  <c r="D42" i="7" l="1"/>
  <c r="C43" i="7" s="1"/>
  <c r="D43" i="7" l="1"/>
  <c r="C44" i="7" s="1"/>
  <c r="D44" i="7" l="1"/>
  <c r="C45" i="7" s="1"/>
  <c r="D45" i="7" l="1"/>
  <c r="C46" i="7" s="1"/>
  <c r="D46" i="7" l="1"/>
  <c r="C47" i="7" s="1"/>
  <c r="D47" i="7" l="1"/>
  <c r="C48" i="7" s="1"/>
  <c r="D48" i="7" l="1"/>
  <c r="C49" i="7" s="1"/>
  <c r="D49" i="7" l="1"/>
  <c r="C50" i="7" s="1"/>
  <c r="D50" i="7" l="1"/>
  <c r="C51" i="7" s="1"/>
  <c r="D51" i="7" l="1"/>
  <c r="C52" i="7" s="1"/>
  <c r="D52" i="7" l="1"/>
  <c r="C53" i="7" s="1"/>
  <c r="D53" i="7" l="1"/>
  <c r="C54" i="7" s="1"/>
  <c r="D54" i="7" l="1"/>
  <c r="C55" i="7" s="1"/>
  <c r="D55" i="7" l="1"/>
  <c r="C56" i="7" s="1"/>
  <c r="D56" i="7" l="1"/>
  <c r="C57" i="7" s="1"/>
  <c r="D57" i="7" l="1"/>
  <c r="C58" i="7" s="1"/>
  <c r="D58" i="7" l="1"/>
  <c r="C59" i="7" s="1"/>
  <c r="D59" i="7" l="1"/>
  <c r="C60" i="7" s="1"/>
  <c r="D60" i="7" l="1"/>
  <c r="C61" i="7" s="1"/>
  <c r="D61" i="7" l="1"/>
  <c r="C62" i="7" s="1"/>
  <c r="D62" i="7" l="1"/>
  <c r="C63" i="7" s="1"/>
  <c r="D63" i="7" l="1"/>
  <c r="C64" i="7" s="1"/>
  <c r="D64" i="7" l="1"/>
  <c r="C65" i="7" s="1"/>
  <c r="D65" i="7" l="1"/>
  <c r="C66" i="7" s="1"/>
  <c r="D66" i="7" l="1"/>
  <c r="C67" i="7" s="1"/>
  <c r="D67" i="7" l="1"/>
  <c r="C68" i="7" s="1"/>
  <c r="D68" i="7" l="1"/>
  <c r="C69" i="7" s="1"/>
  <c r="D69" i="7" l="1"/>
  <c r="C70" i="7" s="1"/>
  <c r="D70" i="7" l="1"/>
  <c r="C71" i="7" s="1"/>
  <c r="D71" i="7" l="1"/>
  <c r="C72" i="7" s="1"/>
  <c r="D72" i="7" l="1"/>
  <c r="C73" i="7" s="1"/>
  <c r="D73" i="7" l="1"/>
  <c r="C74" i="7" s="1"/>
  <c r="D74" i="7" l="1"/>
  <c r="C75" i="7" s="1"/>
  <c r="D75" i="7" l="1"/>
  <c r="C76" i="7" s="1"/>
  <c r="D76" i="7" l="1"/>
  <c r="C77" i="7" s="1"/>
  <c r="D77" i="7" l="1"/>
  <c r="C78" i="7" s="1"/>
  <c r="D78" i="7" l="1"/>
  <c r="C79" i="7" s="1"/>
  <c r="D79" i="7" l="1"/>
  <c r="C80" i="7" s="1"/>
  <c r="D80" i="7" l="1"/>
  <c r="C81" i="7" s="1"/>
  <c r="D81" i="7" l="1"/>
  <c r="C82" i="7" s="1"/>
  <c r="D82" i="7" l="1"/>
  <c r="C83" i="7" s="1"/>
  <c r="D83" i="7" l="1"/>
  <c r="C84" i="7" s="1"/>
  <c r="D84" i="7" l="1"/>
  <c r="C85" i="7" s="1"/>
  <c r="D85" i="7" l="1"/>
  <c r="C86" i="7" s="1"/>
  <c r="D86" i="7" l="1"/>
  <c r="C87" i="7" s="1"/>
  <c r="D87" i="7" l="1"/>
  <c r="C88" i="7" s="1"/>
  <c r="D88" i="7" l="1"/>
  <c r="C89" i="7" s="1"/>
  <c r="D89" i="7" l="1"/>
  <c r="C90" i="7" s="1"/>
  <c r="D90" i="7" l="1"/>
  <c r="C91" i="7" s="1"/>
  <c r="D91" i="7" l="1"/>
  <c r="C92" i="7" s="1"/>
  <c r="D92" i="7" l="1"/>
  <c r="C93" i="7" s="1"/>
  <c r="D93" i="7" l="1"/>
  <c r="C94" i="7" s="1"/>
  <c r="D94" i="7" l="1"/>
  <c r="C95" i="7" s="1"/>
  <c r="D95" i="7" l="1"/>
  <c r="C96" i="7" s="1"/>
  <c r="D96" i="7" l="1"/>
  <c r="C97" i="7" s="1"/>
  <c r="D97" i="7" l="1"/>
  <c r="C98" i="7" s="1"/>
  <c r="D98" i="7" l="1"/>
  <c r="C99" i="7" s="1"/>
  <c r="D99" i="7" l="1"/>
  <c r="C100" i="7" s="1"/>
  <c r="D100" i="7" l="1"/>
  <c r="C101" i="7" s="1"/>
  <c r="D101" i="7" l="1"/>
  <c r="C102" i="7" s="1"/>
  <c r="D102" i="7" l="1"/>
  <c r="C103" i="7" s="1"/>
  <c r="D103" i="7" l="1"/>
  <c r="C104" i="7" s="1"/>
  <c r="D104" i="7" l="1"/>
  <c r="C105" i="7" s="1"/>
  <c r="D105" i="7" l="1"/>
  <c r="C106" i="7" s="1"/>
  <c r="D106" i="7" l="1"/>
  <c r="C107" i="7" s="1"/>
  <c r="D107" i="7" l="1"/>
  <c r="C108" i="7" s="1"/>
  <c r="D108" i="7" l="1"/>
  <c r="C109" i="7" s="1"/>
  <c r="D109" i="7" l="1"/>
  <c r="C110" i="7" s="1"/>
  <c r="D110" i="7" l="1"/>
  <c r="C111" i="7" s="1"/>
  <c r="D111" i="7" l="1"/>
  <c r="C112" i="7" s="1"/>
  <c r="D112" i="7" l="1"/>
  <c r="C113" i="7" s="1"/>
  <c r="D113" i="7" l="1"/>
  <c r="C114" i="7" s="1"/>
  <c r="D114" i="7" l="1"/>
  <c r="C115" i="7" s="1"/>
  <c r="D115" i="7" l="1"/>
  <c r="C116" i="7" s="1"/>
  <c r="D116" i="7" l="1"/>
  <c r="C117" i="7" s="1"/>
  <c r="D117" i="7" l="1"/>
  <c r="C118" i="7" s="1"/>
  <c r="D118" i="7" l="1"/>
  <c r="C119" i="7" s="1"/>
  <c r="D119" i="7" l="1"/>
  <c r="C120" i="7" s="1"/>
  <c r="D120" i="7" l="1"/>
  <c r="C121" i="7" s="1"/>
  <c r="D121" i="7" l="1"/>
  <c r="C122" i="7" s="1"/>
  <c r="D122" i="7" l="1"/>
  <c r="C123" i="7" s="1"/>
  <c r="D123" i="7" l="1"/>
  <c r="C124" i="7" s="1"/>
  <c r="D124" i="7" l="1"/>
  <c r="C125" i="7" s="1"/>
  <c r="D125" i="7" l="1"/>
  <c r="C126" i="7" s="1"/>
  <c r="D126" i="7" l="1"/>
  <c r="C127" i="7" s="1"/>
  <c r="D127" i="7" l="1"/>
  <c r="C128" i="7" s="1"/>
  <c r="D128" i="7" l="1"/>
  <c r="C129" i="7" s="1"/>
  <c r="D129" i="7" l="1"/>
  <c r="C130" i="7" s="1"/>
  <c r="D130" i="7" l="1"/>
  <c r="C131" i="7" s="1"/>
  <c r="D131" i="7" l="1"/>
  <c r="C132" i="7" s="1"/>
  <c r="D132" i="7" l="1"/>
  <c r="C133" i="7" s="1"/>
  <c r="D133" i="7" l="1"/>
  <c r="C134" i="7" s="1"/>
  <c r="D134" i="7" l="1"/>
  <c r="C135" i="7" s="1"/>
  <c r="D135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078ABC-1320-4F34-90F3-24C52B3B9E16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<sst xmlns="http://schemas.openxmlformats.org/spreadsheetml/2006/main" count="2328" uniqueCount="285">
  <si>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</si>
  <si>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</si>
  <si>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</si>
  <si>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</si>
  <si>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</si>
  <si>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</si>
  <si>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</si>
  <si>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</si>
  <si>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</si>
  <si>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</si>
  <si>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</si>
  <si>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</si>
  <si>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</si>
  <si>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</si>
  <si>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</si>
  <si>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</si>
  <si>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</si>
  <si>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</si>
  <si>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</si>
  <si>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</si>
  <si>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</si>
  <si>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</si>
  <si>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</si>
  <si>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</si>
  <si>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</si>
  <si>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</si>
  <si>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</si>
  <si>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</si>
  <si>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</si>
  <si>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</si>
  <si>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</si>
  <si>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</si>
  <si>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</si>
  <si>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</si>
  <si>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</si>
  <si>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</si>
  <si>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</si>
  <si>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</si>
  <si>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</si>
  <si>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</si>
  <si>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</si>
  <si>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</si>
  <si>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</si>
  <si>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</si>
  <si>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</si>
  <si>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</si>
  <si>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</si>
  <si>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</si>
  <si>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</si>
  <si>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</si>
  <si>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</si>
  <si>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</si>
  <si>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</si>
  <si>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</si>
  <si>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</si>
  <si>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</si>
  <si>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</si>
  <si>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</si>
  <si>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</si>
  <si>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</si>
  <si>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</si>
  <si>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</si>
  <si>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</si>
  <si>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</si>
  <si>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</si>
  <si>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</si>
  <si>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</si>
  <si>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</si>
  <si>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</si>
  <si>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</si>
  <si>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</si>
  <si>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</si>
  <si>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</si>
  <si>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</si>
  <si>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</si>
  <si>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</si>
  <si>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</si>
  <si>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</si>
  <si>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</si>
  <si>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</si>
  <si>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</si>
  <si>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</si>
  <si>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</si>
  <si>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</si>
  <si>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</si>
  <si>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</si>
  <si>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</si>
  <si>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</si>
  <si>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</si>
  <si>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</si>
  <si>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</si>
  <si>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</si>
  <si>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</si>
  <si>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</si>
  <si>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</si>
  <si>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</si>
  <si>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</si>
  <si>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</si>
  <si>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</si>
  <si>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</si>
  <si>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</si>
  <si>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</si>
  <si>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</si>
  <si>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</si>
  <si>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</si>
  <si>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</si>
  <si>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</si>
  <si>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</si>
  <si>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</si>
  <si>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</si>
  <si>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</si>
  <si>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</si>
  <si>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</si>
  <si>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</si>
  <si>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</si>
  <si>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</si>
  <si>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</si>
  <si>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</si>
  <si>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</si>
  <si>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</si>
  <si>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</si>
  <si>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</si>
  <si>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</si>
  <si>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</si>
  <si>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</si>
  <si>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</si>
  <si>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</si>
  <si>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</si>
  <si>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</si>
  <si>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</si>
  <si>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</si>
  <si>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</si>
  <si>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</si>
  <si>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</si>
  <si>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</si>
  <si>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</si>
  <si>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</si>
  <si>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</si>
  <si>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</si>
  <si>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</si>
  <si>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</si>
  <si>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</si>
  <si>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</si>
  <si>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</si>
  <si>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</si>
  <si>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</si>
  <si>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</si>
  <si>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</si>
  <si>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</si>
  <si>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</si>
  <si>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</si>
  <si>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</si>
  <si>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</si>
  <si>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</si>
  <si>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</si>
  <si>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</si>
  <si>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</si>
  <si>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</si>
  <si>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</si>
  <si>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</si>
  <si>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</si>
  <si>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</si>
  <si>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</si>
  <si>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</si>
  <si>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</si>
  <si>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</si>
  <si>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</si>
  <si>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</si>
  <si>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</si>
  <si>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</si>
  <si>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</si>
  <si>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</si>
  <si>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</si>
  <si>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</si>
  <si>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</si>
  <si>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</si>
  <si>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</si>
  <si>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</si>
  <si>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</si>
  <si>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</si>
  <si>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</si>
  <si>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</si>
  <si>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</si>
  <si>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</si>
  <si>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</si>
  <si>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</si>
  <si>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</si>
  <si>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</si>
  <si>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</si>
  <si>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</si>
  <si>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</si>
  <si>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</si>
  <si>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</si>
  <si>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</si>
  <si>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</si>
  <si>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</si>
  <si>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</si>
  <si>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</si>
  <si>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</si>
  <si>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</si>
  <si>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</si>
  <si>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</si>
  <si>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</si>
  <si>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</si>
  <si>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</si>
  <si>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</si>
  <si>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</si>
  <si>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</si>
  <si>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</si>
  <si>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</si>
  <si>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</si>
  <si>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</si>
  <si>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</si>
  <si>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</si>
  <si>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</si>
  <si>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</si>
  <si>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</si>
  <si>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</si>
  <si>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</si>
  <si>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</si>
  <si>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</si>
  <si>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</si>
  <si>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</si>
  <si>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</si>
  <si>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</si>
  <si>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</si>
  <si>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</si>
  <si>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</si>
  <si>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</si>
  <si>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</si>
  <si>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</si>
  <si>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</si>
  <si>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</si>
  <si>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</si>
  <si>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</si>
  <si>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</si>
  <si>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</si>
  <si>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</si>
  <si>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</si>
  <si>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</si>
  <si>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Daty</t>
  </si>
  <si>
    <t>NIP</t>
  </si>
  <si>
    <t>ilosc</t>
  </si>
  <si>
    <t>Etykiety wierszy</t>
  </si>
  <si>
    <t>Suma końcowa</t>
  </si>
  <si>
    <t>Cena</t>
  </si>
  <si>
    <t>Przychód</t>
  </si>
  <si>
    <t>`4.2</t>
  </si>
  <si>
    <t>&lt;01.01.2005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</si>
  <si>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</si>
  <si>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</si>
  <si>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</si>
  <si>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</si>
  <si>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</si>
  <si>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</si>
  <si>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</si>
  <si>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</si>
  <si>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</si>
  <si>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</si>
  <si>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z Przychód</t>
  </si>
  <si>
    <t>Zakupy do tego czasu</t>
  </si>
  <si>
    <t>Rabat</t>
  </si>
  <si>
    <t>Dany rabat</t>
  </si>
  <si>
    <t>`4.4</t>
  </si>
  <si>
    <t>Ilość cukru rano</t>
  </si>
  <si>
    <t>Ilość cukru wieczorem</t>
  </si>
  <si>
    <t>Dokupienie</t>
  </si>
  <si>
    <t>(puste)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</si>
  <si>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</si>
  <si>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</si>
  <si>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</si>
  <si>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</si>
  <si>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</si>
  <si>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</si>
  <si>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</si>
  <si>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</si>
  <si>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</si>
  <si>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</si>
  <si>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</si>
  <si>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</si>
  <si>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ilosc</t>
  </si>
  <si>
    <t>Ile w magazynie</t>
  </si>
  <si>
    <t>Ile dokupić</t>
  </si>
  <si>
    <t>`4.5</t>
  </si>
  <si>
    <t>Czy sumować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</si>
</sst>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16" fontId="0" fillId="2" borderId="0" xfId="0" applyNumberFormat="1" applyFill="1"/>
    <xf numFmtId="0" fontId="0" fillId="0" borderId="0" xfId="0" applyAlignment="1">
      <alignment horizontal="left" indent="1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[4.xlsx]Arkusz6!Tabela przestawna3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sprzedanego cukru w kolejnych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Arkusz6!$B$3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Arkusz6!$A$4:$A$15</c:f>
              <c:strCache>
                <c:ptCount val="11"/>
                <c:pt idx="0">
                  <c:v>&lt;01.01.2005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Arkusz6!$B$4:$B$15</c:f>
              <c:numCache>
                <c:formatCode>General</c:formatCode>
                <c:ptCount val="11"/>
                <c:pt idx="1">
                  <c:v>54032</c:v>
                </c:pt>
                <c:pt idx="2">
                  <c:v>55813.3</c:v>
                </c:pt>
                <c:pt idx="3">
                  <c:v>66294.799999999974</c:v>
                </c:pt>
                <c:pt idx="4">
                  <c:v>78524.450000000012</c:v>
                </c:pt>
                <c:pt idx="5">
                  <c:v>65527.319999999956</c:v>
                </c:pt>
                <c:pt idx="6">
                  <c:v>68294.10000000002</c:v>
                </c:pt>
                <c:pt idx="7">
                  <c:v>52311.599999999984</c:v>
                </c:pt>
                <c:pt idx="8">
                  <c:v>60696</c:v>
                </c:pt>
                <c:pt idx="9">
                  <c:v>63090.179999999993</c:v>
                </c:pt>
                <c:pt idx="10">
                  <c:v>78683.320000000022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C-4A75-AB8A-88BC8E80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771184"/>
        <c:axId val="54985360"/>
      </c:lineChart>
      <c:catAx>
        <c:axId val="10017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85360"/>
        <c:crosses val="autoZero"/>
        <c:auto val="1"/>
        <c:lblAlgn val="ctr"/>
        <c:lblOffset val="100"/>
        <c:noMultiLvlLbl val="0"/>
      </c:catAx>
      <c:valAx>
        <c:axId val="549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177118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</xdr:row>
      <xdr:rowOff>185737</xdr:rowOff>
    </xdr:from>
    <xdr:to>
      <xdr:col>13</xdr:col>
      <xdr:colOff>447674</xdr:colOff>
      <xdr:row>23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C43EA7-B691-45CE-80B8-52415EB4A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okac" refreshedDate="45063.893513078707" createdVersion="6" refreshedVersion="6" minRefreshableVersion="3" recordCount="2163" xr:uid="{C840CBDD-C919-4A8A-8AC8-8A082BEC54C1}">
  <cacheSource type="worksheet">
    <worksheetSource ref="A1:E1048576" sheet="Arkusz2"/>
  </cacheSource>
  <cacheFields count="7">
    <cacheField name="Daty" numFmtId="0">
      <sharedItems containsNonDate="0" containsDate="1" containsString="0" containsBlank="1" minDate="2005-01-01T00:00:00" maxDate="2014-12-30T00:00:00" count="1640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  <m/>
      </sharedItems>
      <fieldGroup par="6" base="0">
        <rangePr groupBy="months" startDate="2005-01-01T00:00:00" endDate="2014-12-30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ntainsBlank="1"/>
    </cacheField>
    <cacheField name="ilosc" numFmtId="0">
      <sharedItems containsString="0" containsBlank="1" containsNumber="1" containsInteger="1" minValue="1" maxValue="500"/>
    </cacheField>
    <cacheField name="Cena" numFmtId="0">
      <sharedItems containsString="0" containsBlank="1" containsNumber="1" minValue="2" maxValue="2.25"/>
    </cacheField>
    <cacheField name="Przychód" numFmtId="0">
      <sharedItems containsString="0" containsBlank="1" containsNumber="1" minValue="2.0499999999999998" maxValue="1116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okac" refreshedDate="45064.505728009259" createdVersion="6" refreshedVersion="6" minRefreshableVersion="3" recordCount="2163" xr:uid="{593C3184-12BC-45B7-B64F-53C41B62D561}">
  <cacheSource type="worksheet">
    <worksheetSource ref="A1:K1048576" sheet="Arkusz2"/>
  </cacheSource>
  <cacheFields count="12">
    <cacheField name="Daty" numFmtId="0">
      <sharedItems containsNonDate="0" containsDate="1" containsString="0" containsBlank="1" minDate="2005-01-01T00:00:00" maxDate="2014-12-30T00:00:00" count="1640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  <m/>
      </sharedItems>
      <fieldGroup par="11" base="0">
        <rangePr groupBy="months" startDate="2005-01-01T00:00:00" endDate="2014-12-30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ntainsBlank="1"/>
    </cacheField>
    <cacheField name="ilosc" numFmtId="0">
      <sharedItems containsString="0" containsBlank="1" containsNumber="1" containsInteger="1" minValue="1" maxValue="500"/>
    </cacheField>
    <cacheField name="Cena" numFmtId="0">
      <sharedItems containsString="0" containsBlank="1" containsNumber="1" minValue="2" maxValue="2.25"/>
    </cacheField>
    <cacheField name="Przychód" numFmtId="0">
      <sharedItems containsString="0" containsBlank="1" containsNumber="1" minValue="2.0499999999999998" maxValue="1116"/>
    </cacheField>
    <cacheField name="Zakupy do tego czasu" numFmtId="0">
      <sharedItems containsString="0" containsBlank="1" containsNumber="1" containsInteger="1" minValue="0" maxValue="27042"/>
    </cacheField>
    <cacheField name="Rabat" numFmtId="0">
      <sharedItems containsString="0" containsBlank="1" containsNumber="1" minValue="0" maxValue="0.2"/>
    </cacheField>
    <cacheField name="Dany rabat" numFmtId="0">
      <sharedItems containsString="0" containsBlank="1" containsNumber="1" minValue="0" maxValue="100"/>
    </cacheField>
    <cacheField name="Ilość cukru rano" numFmtId="0">
      <sharedItems containsString="0" containsBlank="1" containsNumber="1" containsInteger="1" minValue="-295213" maxValue="5000"/>
    </cacheField>
    <cacheField name="Ilość cukru wieczorem" numFmtId="0">
      <sharedItems containsString="0" containsBlank="1" containsNumber="1" containsInteger="1" minValue="-295227" maxValue="4990"/>
    </cacheField>
    <cacheField name="Dokupienie" numFmtId="0">
      <sharedItems containsNonDate="0" containsString="0" containsBlank="1"/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s v="872-13-44-365"/>
    <n v="10"/>
    <n v="2"/>
    <n v="20"/>
  </r>
  <r>
    <x v="1"/>
    <s v="369-43-03-176"/>
    <n v="2"/>
    <n v="2"/>
    <n v="4"/>
  </r>
  <r>
    <x v="2"/>
    <s v="408-24-90-350"/>
    <n v="2"/>
    <n v="2"/>
    <n v="4"/>
  </r>
  <r>
    <x v="3"/>
    <s v="944-16-93-033"/>
    <n v="5"/>
    <n v="2"/>
    <n v="10"/>
  </r>
  <r>
    <x v="4"/>
    <s v="645-32-78-780"/>
    <n v="14"/>
    <n v="2"/>
    <n v="28"/>
  </r>
  <r>
    <x v="5"/>
    <s v="594-18-15-403"/>
    <n v="436"/>
    <n v="2"/>
    <n v="872"/>
  </r>
  <r>
    <x v="6"/>
    <s v="043-34-53-278"/>
    <n v="95"/>
    <n v="2"/>
    <n v="190"/>
  </r>
  <r>
    <x v="7"/>
    <s v="254-14-00-156"/>
    <n v="350"/>
    <n v="2"/>
    <n v="700"/>
  </r>
  <r>
    <x v="8"/>
    <s v="254-14-00-156"/>
    <n v="231"/>
    <n v="2"/>
    <n v="462"/>
  </r>
  <r>
    <x v="9"/>
    <s v="885-74-10-856"/>
    <n v="38"/>
    <n v="2"/>
    <n v="76"/>
  </r>
  <r>
    <x v="10"/>
    <s v="847-48-41-699"/>
    <n v="440"/>
    <n v="2"/>
    <n v="880"/>
  </r>
  <r>
    <x v="11"/>
    <s v="749-02-70-623"/>
    <n v="120"/>
    <n v="2"/>
    <n v="240"/>
  </r>
  <r>
    <x v="12"/>
    <s v="128-69-77-900"/>
    <n v="11"/>
    <n v="2"/>
    <n v="22"/>
  </r>
  <r>
    <x v="13"/>
    <s v="904-16-42-385"/>
    <n v="36"/>
    <n v="2"/>
    <n v="72"/>
  </r>
  <r>
    <x v="14"/>
    <s v="749-02-70-623"/>
    <n v="51"/>
    <n v="2"/>
    <n v="102"/>
  </r>
  <r>
    <x v="15"/>
    <s v="254-14-00-156"/>
    <n v="465"/>
    <n v="2"/>
    <n v="930"/>
  </r>
  <r>
    <x v="16"/>
    <s v="775-48-66-885"/>
    <n v="8"/>
    <n v="2"/>
    <n v="16"/>
  </r>
  <r>
    <x v="17"/>
    <s v="799-94-72-837"/>
    <n v="287"/>
    <n v="2"/>
    <n v="574"/>
  </r>
  <r>
    <x v="17"/>
    <s v="045-63-27-114"/>
    <n v="12"/>
    <n v="2"/>
    <n v="24"/>
  </r>
  <r>
    <x v="18"/>
    <s v="351-06-97-406"/>
    <n v="6"/>
    <n v="2"/>
    <n v="12"/>
  </r>
  <r>
    <x v="19"/>
    <s v="413-93-89-926"/>
    <n v="321"/>
    <n v="2"/>
    <n v="642"/>
  </r>
  <r>
    <x v="20"/>
    <s v="269-65-16-447"/>
    <n v="99"/>
    <n v="2"/>
    <n v="198"/>
  </r>
  <r>
    <x v="20"/>
    <s v="080-51-85-809"/>
    <n v="91"/>
    <n v="2"/>
    <n v="182"/>
  </r>
  <r>
    <x v="21"/>
    <s v="799-94-72-837"/>
    <n v="118"/>
    <n v="2"/>
    <n v="236"/>
  </r>
  <r>
    <x v="22"/>
    <s v="910-38-33-489"/>
    <n v="58"/>
    <n v="2"/>
    <n v="116"/>
  </r>
  <r>
    <x v="23"/>
    <s v="396-32-41-555"/>
    <n v="16"/>
    <n v="2"/>
    <n v="32"/>
  </r>
  <r>
    <x v="23"/>
    <s v="178-24-36-171"/>
    <n v="348"/>
    <n v="2"/>
    <n v="696"/>
  </r>
  <r>
    <x v="24"/>
    <s v="594-18-15-403"/>
    <n v="336"/>
    <n v="2"/>
    <n v="672"/>
  </r>
  <r>
    <x v="24"/>
    <s v="178-24-36-171"/>
    <n v="435"/>
    <n v="2"/>
    <n v="870"/>
  </r>
  <r>
    <x v="24"/>
    <s v="033-49-11-774"/>
    <n v="110"/>
    <n v="2"/>
    <n v="220"/>
  </r>
  <r>
    <x v="25"/>
    <s v="337-27-67-378"/>
    <n v="204"/>
    <n v="2"/>
    <n v="408"/>
  </r>
  <r>
    <x v="25"/>
    <s v="269-65-16-447"/>
    <n v="20"/>
    <n v="2"/>
    <n v="40"/>
  </r>
  <r>
    <x v="26"/>
    <s v="410-52-79-946"/>
    <n v="102"/>
    <n v="2"/>
    <n v="204"/>
  </r>
  <r>
    <x v="27"/>
    <s v="294-48-56-993"/>
    <n v="48"/>
    <n v="2"/>
    <n v="96"/>
  </r>
  <r>
    <x v="28"/>
    <s v="178-24-36-171"/>
    <n v="329"/>
    <n v="2"/>
    <n v="658"/>
  </r>
  <r>
    <x v="29"/>
    <s v="961-86-77-989"/>
    <n v="16"/>
    <n v="2"/>
    <n v="32"/>
  </r>
  <r>
    <x v="30"/>
    <s v="378-70-08-798"/>
    <n v="102"/>
    <n v="2"/>
    <n v="204"/>
  </r>
  <r>
    <x v="30"/>
    <s v="799-94-72-837"/>
    <n v="309"/>
    <n v="2"/>
    <n v="618"/>
  </r>
  <r>
    <x v="31"/>
    <s v="594-18-15-403"/>
    <n v="331"/>
    <n v="2"/>
    <n v="662"/>
  </r>
  <r>
    <x v="32"/>
    <s v="665-06-94-730"/>
    <n v="3"/>
    <n v="2"/>
    <n v="6"/>
  </r>
  <r>
    <x v="33"/>
    <s v="534-94-49-182"/>
    <n v="76"/>
    <n v="2"/>
    <n v="152"/>
  </r>
  <r>
    <x v="33"/>
    <s v="935-78-99-209"/>
    <n v="196"/>
    <n v="2"/>
    <n v="392"/>
  </r>
  <r>
    <x v="34"/>
    <s v="269-65-16-447"/>
    <n v="54"/>
    <n v="2"/>
    <n v="108"/>
  </r>
  <r>
    <x v="35"/>
    <s v="847-48-41-699"/>
    <n v="277"/>
    <n v="2"/>
    <n v="554"/>
  </r>
  <r>
    <x v="36"/>
    <s v="996-09-76-697"/>
    <n v="7"/>
    <n v="2"/>
    <n v="14"/>
  </r>
  <r>
    <x v="37"/>
    <s v="019-98-81-222"/>
    <n v="12"/>
    <n v="2"/>
    <n v="24"/>
  </r>
  <r>
    <x v="38"/>
    <s v="962-06-61-806"/>
    <n v="7"/>
    <n v="2"/>
    <n v="14"/>
  </r>
  <r>
    <x v="39"/>
    <s v="254-14-00-156"/>
    <n v="416"/>
    <n v="2"/>
    <n v="832"/>
  </r>
  <r>
    <x v="40"/>
    <s v="254-14-00-156"/>
    <n v="263"/>
    <n v="2"/>
    <n v="526"/>
  </r>
  <r>
    <x v="41"/>
    <s v="369-43-03-176"/>
    <n v="15"/>
    <n v="2"/>
    <n v="30"/>
  </r>
  <r>
    <x v="42"/>
    <s v="410-52-79-946"/>
    <n v="194"/>
    <n v="2"/>
    <n v="388"/>
  </r>
  <r>
    <x v="43"/>
    <s v="968-49-97-804"/>
    <n v="120"/>
    <n v="2"/>
    <n v="240"/>
  </r>
  <r>
    <x v="44"/>
    <s v="254-14-00-156"/>
    <n v="175"/>
    <n v="2"/>
    <n v="350"/>
  </r>
  <r>
    <x v="45"/>
    <s v="205-96-13-336"/>
    <n v="12"/>
    <n v="2"/>
    <n v="24"/>
  </r>
  <r>
    <x v="46"/>
    <s v="916-94-78-836"/>
    <n v="174"/>
    <n v="2"/>
    <n v="348"/>
  </r>
  <r>
    <x v="47"/>
    <s v="242-04-13-206"/>
    <n v="3"/>
    <n v="2"/>
    <n v="6"/>
  </r>
  <r>
    <x v="48"/>
    <s v="761-06-34-233"/>
    <n v="149"/>
    <n v="2"/>
    <n v="298"/>
  </r>
  <r>
    <x v="49"/>
    <s v="413-93-89-926"/>
    <n v="492"/>
    <n v="2"/>
    <n v="984"/>
  </r>
  <r>
    <x v="49"/>
    <s v="377-37-44-068"/>
    <n v="2"/>
    <n v="2"/>
    <n v="4"/>
  </r>
  <r>
    <x v="50"/>
    <s v="799-94-72-837"/>
    <n v="298"/>
    <n v="2"/>
    <n v="596"/>
  </r>
  <r>
    <x v="51"/>
    <s v="413-93-89-926"/>
    <n v="201"/>
    <n v="2"/>
    <n v="402"/>
  </r>
  <r>
    <x v="52"/>
    <s v="176-54-34-364"/>
    <n v="15"/>
    <n v="2"/>
    <n v="30"/>
  </r>
  <r>
    <x v="52"/>
    <s v="799-94-72-837"/>
    <n v="319"/>
    <n v="2"/>
    <n v="638"/>
  </r>
  <r>
    <x v="53"/>
    <s v="159-34-45-151"/>
    <n v="9"/>
    <n v="2"/>
    <n v="18"/>
  </r>
  <r>
    <x v="54"/>
    <s v="715-03-63-213"/>
    <n v="15"/>
    <n v="2"/>
    <n v="30"/>
  </r>
  <r>
    <x v="55"/>
    <s v="178-24-36-171"/>
    <n v="444"/>
    <n v="2"/>
    <n v="888"/>
  </r>
  <r>
    <x v="55"/>
    <s v="599-00-55-316"/>
    <n v="13"/>
    <n v="2"/>
    <n v="26"/>
  </r>
  <r>
    <x v="56"/>
    <s v="392-78-93-552"/>
    <n v="366"/>
    <n v="2"/>
    <n v="732"/>
  </r>
  <r>
    <x v="57"/>
    <s v="847-48-41-699"/>
    <n v="259"/>
    <n v="2"/>
    <n v="518"/>
  </r>
  <r>
    <x v="58"/>
    <s v="089-90-67-935"/>
    <n v="16"/>
    <n v="2"/>
    <n v="32"/>
  </r>
  <r>
    <x v="59"/>
    <s v="378-70-08-798"/>
    <n v="49"/>
    <n v="2"/>
    <n v="98"/>
  </r>
  <r>
    <x v="60"/>
    <s v="596-37-06-465"/>
    <n v="3"/>
    <n v="2"/>
    <n v="6"/>
  </r>
  <r>
    <x v="60"/>
    <s v="178-24-36-171"/>
    <n v="251"/>
    <n v="2"/>
    <n v="502"/>
  </r>
  <r>
    <x v="61"/>
    <s v="534-94-49-182"/>
    <n v="179"/>
    <n v="2"/>
    <n v="358"/>
  </r>
  <r>
    <x v="62"/>
    <s v="749-02-70-623"/>
    <n v="116"/>
    <n v="2"/>
    <n v="232"/>
  </r>
  <r>
    <x v="62"/>
    <s v="528-09-83-923"/>
    <n v="13"/>
    <n v="2"/>
    <n v="26"/>
  </r>
  <r>
    <x v="63"/>
    <s v="590-28-48-646"/>
    <n v="3"/>
    <n v="2"/>
    <n v="6"/>
  </r>
  <r>
    <x v="63"/>
    <s v="941-01-60-075"/>
    <n v="253"/>
    <n v="2"/>
    <n v="506"/>
  </r>
  <r>
    <x v="64"/>
    <s v="033-49-11-774"/>
    <n v="83"/>
    <n v="2"/>
    <n v="166"/>
  </r>
  <r>
    <x v="65"/>
    <s v="269-65-16-447"/>
    <n v="177"/>
    <n v="2"/>
    <n v="354"/>
  </r>
  <r>
    <x v="65"/>
    <s v="843-22-41-173"/>
    <n v="7"/>
    <n v="2"/>
    <n v="14"/>
  </r>
  <r>
    <x v="66"/>
    <s v="495-93-92-849"/>
    <n v="46"/>
    <n v="2"/>
    <n v="92"/>
  </r>
  <r>
    <x v="67"/>
    <s v="662-14-22-719"/>
    <n v="2"/>
    <n v="2"/>
    <n v="4"/>
  </r>
  <r>
    <x v="68"/>
    <s v="944-16-93-033"/>
    <n v="9"/>
    <n v="2"/>
    <n v="18"/>
  </r>
  <r>
    <x v="69"/>
    <s v="753-35-55-536"/>
    <n v="3"/>
    <n v="2"/>
    <n v="6"/>
  </r>
  <r>
    <x v="69"/>
    <s v="322-66-15-999"/>
    <n v="67"/>
    <n v="2"/>
    <n v="134"/>
  </r>
  <r>
    <x v="69"/>
    <s v="392-78-93-552"/>
    <n v="425"/>
    <n v="2"/>
    <n v="850"/>
  </r>
  <r>
    <x v="70"/>
    <s v="594-18-15-403"/>
    <n v="453"/>
    <n v="2"/>
    <n v="906"/>
  </r>
  <r>
    <x v="71"/>
    <s v="178-24-36-171"/>
    <n v="212"/>
    <n v="2"/>
    <n v="424"/>
  </r>
  <r>
    <x v="72"/>
    <s v="800-16-32-869"/>
    <n v="19"/>
    <n v="2"/>
    <n v="38"/>
  </r>
  <r>
    <x v="73"/>
    <s v="043-34-53-278"/>
    <n v="81"/>
    <n v="2"/>
    <n v="162"/>
  </r>
  <r>
    <x v="74"/>
    <s v="126-55-91-375"/>
    <n v="7"/>
    <n v="2"/>
    <n v="14"/>
  </r>
  <r>
    <x v="75"/>
    <s v="507-22-76-992"/>
    <n v="179"/>
    <n v="2"/>
    <n v="358"/>
  </r>
  <r>
    <x v="76"/>
    <s v="799-94-72-837"/>
    <n v="222"/>
    <n v="2"/>
    <n v="444"/>
  </r>
  <r>
    <x v="77"/>
    <s v="531-65-00-714"/>
    <n v="14"/>
    <n v="2"/>
    <n v="28"/>
  </r>
  <r>
    <x v="78"/>
    <s v="767-55-58-288"/>
    <n v="15"/>
    <n v="2"/>
    <n v="30"/>
  </r>
  <r>
    <x v="79"/>
    <s v="692-61-16-906"/>
    <n v="97"/>
    <n v="2"/>
    <n v="194"/>
  </r>
  <r>
    <x v="80"/>
    <s v="910-38-33-489"/>
    <n v="142"/>
    <n v="2"/>
    <n v="284"/>
  </r>
  <r>
    <x v="81"/>
    <s v="392-78-93-552"/>
    <n v="214"/>
    <n v="2"/>
    <n v="428"/>
  </r>
  <r>
    <x v="81"/>
    <s v="799-94-72-837"/>
    <n v="408"/>
    <n v="2"/>
    <n v="816"/>
  </r>
  <r>
    <x v="82"/>
    <s v="904-16-42-385"/>
    <n v="144"/>
    <n v="2"/>
    <n v="288"/>
  </r>
  <r>
    <x v="82"/>
    <s v="043-34-53-278"/>
    <n v="173"/>
    <n v="2"/>
    <n v="346"/>
  </r>
  <r>
    <x v="83"/>
    <s v="851-69-49-933"/>
    <n v="15"/>
    <n v="2"/>
    <n v="30"/>
  </r>
  <r>
    <x v="84"/>
    <s v="941-01-60-075"/>
    <n v="433"/>
    <n v="2"/>
    <n v="866"/>
  </r>
  <r>
    <x v="85"/>
    <s v="620-15-33-614"/>
    <n v="137"/>
    <n v="2"/>
    <n v="274"/>
  </r>
  <r>
    <x v="86"/>
    <s v="941-01-60-075"/>
    <n v="118"/>
    <n v="2"/>
    <n v="236"/>
  </r>
  <r>
    <x v="86"/>
    <s v="847-48-41-699"/>
    <n v="158"/>
    <n v="2"/>
    <n v="316"/>
  </r>
  <r>
    <x v="87"/>
    <s v="599-00-55-316"/>
    <n v="13"/>
    <n v="2"/>
    <n v="26"/>
  </r>
  <r>
    <x v="88"/>
    <s v="368-99-22-310"/>
    <n v="2"/>
    <n v="2"/>
    <n v="4"/>
  </r>
  <r>
    <x v="89"/>
    <s v="941-01-60-075"/>
    <n v="467"/>
    <n v="2"/>
    <n v="934"/>
  </r>
  <r>
    <x v="90"/>
    <s v="153-24-82-022"/>
    <n v="9"/>
    <n v="2"/>
    <n v="18"/>
  </r>
  <r>
    <x v="91"/>
    <s v="527-15-00-673"/>
    <n v="189"/>
    <n v="2"/>
    <n v="378"/>
  </r>
  <r>
    <x v="92"/>
    <s v="178-41-36-927"/>
    <n v="19"/>
    <n v="2"/>
    <n v="38"/>
  </r>
  <r>
    <x v="93"/>
    <s v="847-48-41-699"/>
    <n v="172"/>
    <n v="2"/>
    <n v="344"/>
  </r>
  <r>
    <x v="94"/>
    <s v="322-66-15-999"/>
    <n v="84"/>
    <n v="2"/>
    <n v="168"/>
  </r>
  <r>
    <x v="94"/>
    <s v="284-59-84-568"/>
    <n v="8"/>
    <n v="2"/>
    <n v="16"/>
  </r>
  <r>
    <x v="94"/>
    <s v="513-33-14-553"/>
    <n v="66"/>
    <n v="2"/>
    <n v="132"/>
  </r>
  <r>
    <x v="95"/>
    <s v="916-94-78-836"/>
    <n v="35"/>
    <n v="2"/>
    <n v="70"/>
  </r>
  <r>
    <x v="96"/>
    <s v="534-94-49-182"/>
    <n v="91"/>
    <n v="2"/>
    <n v="182"/>
  </r>
  <r>
    <x v="97"/>
    <s v="254-14-00-156"/>
    <n v="396"/>
    <n v="2"/>
    <n v="792"/>
  </r>
  <r>
    <x v="97"/>
    <s v="982-09-19-706"/>
    <n v="6"/>
    <n v="2"/>
    <n v="12"/>
  </r>
  <r>
    <x v="98"/>
    <s v="378-70-08-798"/>
    <n v="47"/>
    <n v="2"/>
    <n v="94"/>
  </r>
  <r>
    <x v="99"/>
    <s v="080-51-85-809"/>
    <n v="41"/>
    <n v="2"/>
    <n v="82"/>
  </r>
  <r>
    <x v="100"/>
    <s v="884-31-58-627"/>
    <n v="136"/>
    <n v="2"/>
    <n v="272"/>
  </r>
  <r>
    <x v="101"/>
    <s v="047-70-78-199"/>
    <n v="16"/>
    <n v="2"/>
    <n v="32"/>
  </r>
  <r>
    <x v="102"/>
    <s v="300-07-32-070"/>
    <n v="18"/>
    <n v="2"/>
    <n v="36"/>
  </r>
  <r>
    <x v="103"/>
    <s v="340-11-17-090"/>
    <n v="11"/>
    <n v="2"/>
    <n v="22"/>
  </r>
  <r>
    <x v="103"/>
    <s v="970-73-69-415"/>
    <n v="8"/>
    <n v="2"/>
    <n v="16"/>
  </r>
  <r>
    <x v="103"/>
    <s v="740-87-37-389"/>
    <n v="16"/>
    <n v="2"/>
    <n v="32"/>
  </r>
  <r>
    <x v="103"/>
    <s v="378-70-08-798"/>
    <n v="54"/>
    <n v="2"/>
    <n v="108"/>
  </r>
  <r>
    <x v="104"/>
    <s v="941-01-60-075"/>
    <n v="299"/>
    <n v="2"/>
    <n v="598"/>
  </r>
  <r>
    <x v="105"/>
    <s v="513-33-14-553"/>
    <n v="168"/>
    <n v="2"/>
    <n v="336"/>
  </r>
  <r>
    <x v="106"/>
    <s v="847-48-41-699"/>
    <n v="106"/>
    <n v="2"/>
    <n v="212"/>
  </r>
  <r>
    <x v="107"/>
    <s v="904-16-42-385"/>
    <n v="41"/>
    <n v="2"/>
    <n v="82"/>
  </r>
  <r>
    <x v="107"/>
    <s v="761-06-34-233"/>
    <n v="31"/>
    <n v="2"/>
    <n v="62"/>
  </r>
  <r>
    <x v="108"/>
    <s v="053-79-35-388"/>
    <n v="8"/>
    <n v="2"/>
    <n v="16"/>
  </r>
  <r>
    <x v="109"/>
    <s v="080-51-85-809"/>
    <n v="63"/>
    <n v="2"/>
    <n v="126"/>
  </r>
  <r>
    <x v="110"/>
    <s v="594-18-15-403"/>
    <n v="368"/>
    <n v="2"/>
    <n v="736"/>
  </r>
  <r>
    <x v="111"/>
    <s v="773-39-15-273"/>
    <n v="106"/>
    <n v="2"/>
    <n v="212"/>
  </r>
  <r>
    <x v="112"/>
    <s v="885-74-10-856"/>
    <n v="47"/>
    <n v="2"/>
    <n v="94"/>
  </r>
  <r>
    <x v="112"/>
    <s v="941-01-60-075"/>
    <n v="447"/>
    <n v="2"/>
    <n v="894"/>
  </r>
  <r>
    <x v="113"/>
    <s v="513-33-14-553"/>
    <n v="106"/>
    <n v="2"/>
    <n v="212"/>
  </r>
  <r>
    <x v="114"/>
    <s v="314-76-34-892"/>
    <n v="13"/>
    <n v="2"/>
    <n v="26"/>
  </r>
  <r>
    <x v="114"/>
    <s v="495-93-92-849"/>
    <n v="89"/>
    <n v="2"/>
    <n v="178"/>
  </r>
  <r>
    <x v="114"/>
    <s v="935-78-99-209"/>
    <n v="105"/>
    <n v="2"/>
    <n v="210"/>
  </r>
  <r>
    <x v="114"/>
    <s v="254-14-00-156"/>
    <n v="147"/>
    <n v="2"/>
    <n v="294"/>
  </r>
  <r>
    <x v="115"/>
    <s v="847-48-41-699"/>
    <n v="309"/>
    <n v="2"/>
    <n v="618"/>
  </r>
  <r>
    <x v="116"/>
    <s v="378-70-08-798"/>
    <n v="47"/>
    <n v="2"/>
    <n v="94"/>
  </r>
  <r>
    <x v="117"/>
    <s v="941-01-60-075"/>
    <n v="404"/>
    <n v="2"/>
    <n v="808"/>
  </r>
  <r>
    <x v="117"/>
    <s v="936-67-95-170"/>
    <n v="39"/>
    <n v="2"/>
    <n v="78"/>
  </r>
  <r>
    <x v="117"/>
    <s v="904-16-42-385"/>
    <n v="61"/>
    <n v="2"/>
    <n v="122"/>
  </r>
  <r>
    <x v="118"/>
    <s v="527-15-00-673"/>
    <n v="89"/>
    <n v="2"/>
    <n v="178"/>
  </r>
  <r>
    <x v="119"/>
    <s v="033-49-11-774"/>
    <n v="127"/>
    <n v="2"/>
    <n v="254"/>
  </r>
  <r>
    <x v="120"/>
    <s v="269-65-16-447"/>
    <n v="81"/>
    <n v="2"/>
    <n v="162"/>
  </r>
  <r>
    <x v="121"/>
    <s v="392-78-93-552"/>
    <n v="433"/>
    <n v="2"/>
    <n v="866"/>
  </r>
  <r>
    <x v="121"/>
    <s v="847-48-41-699"/>
    <n v="284"/>
    <n v="2"/>
    <n v="568"/>
  </r>
  <r>
    <x v="122"/>
    <s v="043-34-53-278"/>
    <n v="122"/>
    <n v="2"/>
    <n v="244"/>
  </r>
  <r>
    <x v="123"/>
    <s v="936-67-95-170"/>
    <n v="193"/>
    <n v="2"/>
    <n v="386"/>
  </r>
  <r>
    <x v="124"/>
    <s v="378-70-08-798"/>
    <n v="118"/>
    <n v="2"/>
    <n v="236"/>
  </r>
  <r>
    <x v="125"/>
    <s v="594-18-15-403"/>
    <n v="173"/>
    <n v="2"/>
    <n v="346"/>
  </r>
  <r>
    <x v="126"/>
    <s v="178-24-36-171"/>
    <n v="392"/>
    <n v="2"/>
    <n v="784"/>
  </r>
  <r>
    <x v="127"/>
    <s v="351-06-97-406"/>
    <n v="8"/>
    <n v="2"/>
    <n v="16"/>
  </r>
  <r>
    <x v="128"/>
    <s v="378-70-08-798"/>
    <n v="132"/>
    <n v="2"/>
    <n v="264"/>
  </r>
  <r>
    <x v="128"/>
    <s v="885-74-10-856"/>
    <n v="76"/>
    <n v="2"/>
    <n v="152"/>
  </r>
  <r>
    <x v="129"/>
    <s v="530-86-39-445"/>
    <n v="17"/>
    <n v="2"/>
    <n v="34"/>
  </r>
  <r>
    <x v="130"/>
    <s v="054-09-46-315"/>
    <n v="17"/>
    <n v="2"/>
    <n v="34"/>
  </r>
  <r>
    <x v="131"/>
    <s v="014-02-05-290"/>
    <n v="2"/>
    <n v="2"/>
    <n v="4"/>
  </r>
  <r>
    <x v="132"/>
    <s v="080-51-85-809"/>
    <n v="125"/>
    <n v="2"/>
    <n v="250"/>
  </r>
  <r>
    <x v="133"/>
    <s v="941-01-60-075"/>
    <n v="234"/>
    <n v="2"/>
    <n v="468"/>
  </r>
  <r>
    <x v="134"/>
    <s v="513-33-14-553"/>
    <n v="53"/>
    <n v="2"/>
    <n v="106"/>
  </r>
  <r>
    <x v="135"/>
    <s v="916-94-78-836"/>
    <n v="165"/>
    <n v="2"/>
    <n v="330"/>
  </r>
  <r>
    <x v="135"/>
    <s v="749-02-70-623"/>
    <n v="177"/>
    <n v="2"/>
    <n v="354"/>
  </r>
  <r>
    <x v="136"/>
    <s v="269-65-16-447"/>
    <n v="103"/>
    <n v="2"/>
    <n v="206"/>
  </r>
  <r>
    <x v="137"/>
    <s v="900-85-70-552"/>
    <n v="2"/>
    <n v="2"/>
    <n v="4"/>
  </r>
  <r>
    <x v="137"/>
    <s v="847-48-41-699"/>
    <n v="279"/>
    <n v="2"/>
    <n v="558"/>
  </r>
  <r>
    <x v="138"/>
    <s v="534-94-49-182"/>
    <n v="185"/>
    <n v="2"/>
    <n v="370"/>
  </r>
  <r>
    <x v="139"/>
    <s v="254-14-00-156"/>
    <n v="434"/>
    <n v="2"/>
    <n v="868"/>
  </r>
  <r>
    <x v="140"/>
    <s v="954-85-72-732"/>
    <n v="10"/>
    <n v="2"/>
    <n v="20"/>
  </r>
  <r>
    <x v="141"/>
    <s v="804-82-65-826"/>
    <n v="9"/>
    <n v="2"/>
    <n v="18"/>
  </r>
  <r>
    <x v="142"/>
    <s v="337-27-67-378"/>
    <n v="383"/>
    <n v="2"/>
    <n v="766"/>
  </r>
  <r>
    <x v="142"/>
    <s v="534-94-49-182"/>
    <n v="189"/>
    <n v="2"/>
    <n v="378"/>
  </r>
  <r>
    <x v="143"/>
    <s v="904-16-42-385"/>
    <n v="161"/>
    <n v="2"/>
    <n v="322"/>
  </r>
  <r>
    <x v="143"/>
    <s v="620-15-33-614"/>
    <n v="115"/>
    <n v="2"/>
    <n v="230"/>
  </r>
  <r>
    <x v="144"/>
    <s v="513-33-14-553"/>
    <n v="58"/>
    <n v="2"/>
    <n v="116"/>
  </r>
  <r>
    <x v="144"/>
    <s v="277-10-19-546"/>
    <n v="16"/>
    <n v="2"/>
    <n v="32"/>
  </r>
  <r>
    <x v="145"/>
    <s v="662-14-22-719"/>
    <n v="17"/>
    <n v="2"/>
    <n v="34"/>
  </r>
  <r>
    <x v="146"/>
    <s v="594-18-15-403"/>
    <n v="177"/>
    <n v="2"/>
    <n v="354"/>
  </r>
  <r>
    <x v="147"/>
    <s v="773-39-15-273"/>
    <n v="33"/>
    <n v="2"/>
    <n v="66"/>
  </r>
  <r>
    <x v="148"/>
    <s v="269-65-16-447"/>
    <n v="60"/>
    <n v="2"/>
    <n v="120"/>
  </r>
  <r>
    <x v="149"/>
    <s v="140-36-11-559"/>
    <n v="8"/>
    <n v="2"/>
    <n v="16"/>
  </r>
  <r>
    <x v="150"/>
    <s v="847-48-41-699"/>
    <n v="317"/>
    <n v="2"/>
    <n v="634"/>
  </r>
  <r>
    <x v="151"/>
    <s v="403-50-07-403"/>
    <n v="3"/>
    <n v="2"/>
    <n v="6"/>
  </r>
  <r>
    <x v="152"/>
    <s v="182-72-86-381"/>
    <n v="16"/>
    <n v="2"/>
    <n v="32"/>
  </r>
  <r>
    <x v="153"/>
    <s v="153-24-82-022"/>
    <n v="2"/>
    <n v="2"/>
    <n v="4"/>
  </r>
  <r>
    <x v="154"/>
    <s v="749-02-70-623"/>
    <n v="161"/>
    <n v="2"/>
    <n v="322"/>
  </r>
  <r>
    <x v="155"/>
    <s v="916-94-78-836"/>
    <n v="187"/>
    <n v="2"/>
    <n v="374"/>
  </r>
  <r>
    <x v="155"/>
    <s v="296-66-33-717"/>
    <n v="17"/>
    <n v="2"/>
    <n v="34"/>
  </r>
  <r>
    <x v="156"/>
    <s v="550-69-18-758"/>
    <n v="5"/>
    <n v="2"/>
    <n v="10"/>
  </r>
  <r>
    <x v="157"/>
    <s v="662-14-22-719"/>
    <n v="10"/>
    <n v="2"/>
    <n v="20"/>
  </r>
  <r>
    <x v="157"/>
    <s v="799-94-72-837"/>
    <n v="225"/>
    <n v="2"/>
    <n v="450"/>
  </r>
  <r>
    <x v="158"/>
    <s v="413-93-89-926"/>
    <n v="367"/>
    <n v="2"/>
    <n v="734"/>
  </r>
  <r>
    <x v="159"/>
    <s v="799-94-72-837"/>
    <n v="295"/>
    <n v="2.0499999999999998"/>
    <n v="604.75"/>
  </r>
  <r>
    <x v="160"/>
    <s v="322-66-15-999"/>
    <n v="26"/>
    <n v="2.0499999999999998"/>
    <n v="53.3"/>
  </r>
  <r>
    <x v="160"/>
    <s v="015-89-55-248"/>
    <n v="16"/>
    <n v="2.0499999999999998"/>
    <n v="32.799999999999997"/>
  </r>
  <r>
    <x v="161"/>
    <s v="847-48-41-699"/>
    <n v="165"/>
    <n v="2.0499999999999998"/>
    <n v="338.24999999999994"/>
  </r>
  <r>
    <x v="161"/>
    <s v="824-54-79-834"/>
    <n v="20"/>
    <n v="2.0499999999999998"/>
    <n v="41"/>
  </r>
  <r>
    <x v="162"/>
    <s v="029-43-78-009"/>
    <n v="2"/>
    <n v="2.0499999999999998"/>
    <n v="4.0999999999999996"/>
  </r>
  <r>
    <x v="162"/>
    <s v="172-30-09-104"/>
    <n v="7"/>
    <n v="2.0499999999999998"/>
    <n v="14.349999999999998"/>
  </r>
  <r>
    <x v="162"/>
    <s v="665-06-94-730"/>
    <n v="7"/>
    <n v="2.0499999999999998"/>
    <n v="14.349999999999998"/>
  </r>
  <r>
    <x v="162"/>
    <s v="773-39-15-273"/>
    <n v="72"/>
    <n v="2.0499999999999998"/>
    <n v="147.6"/>
  </r>
  <r>
    <x v="163"/>
    <s v="884-31-58-627"/>
    <n v="59"/>
    <n v="2.0499999999999998"/>
    <n v="120.94999999999999"/>
  </r>
  <r>
    <x v="164"/>
    <s v="392-78-93-552"/>
    <n v="212"/>
    <n v="2.0499999999999998"/>
    <n v="434.59999999999997"/>
  </r>
  <r>
    <x v="165"/>
    <s v="413-93-89-926"/>
    <n v="195"/>
    <n v="2.0499999999999998"/>
    <n v="399.74999999999994"/>
  </r>
  <r>
    <x v="165"/>
    <s v="126-55-91-375"/>
    <n v="16"/>
    <n v="2.0499999999999998"/>
    <n v="32.799999999999997"/>
  </r>
  <r>
    <x v="166"/>
    <s v="904-16-42-385"/>
    <n v="187"/>
    <n v="2.0499999999999998"/>
    <n v="383.34999999999997"/>
  </r>
  <r>
    <x v="167"/>
    <s v="413-93-89-926"/>
    <n v="369"/>
    <n v="2.0499999999999998"/>
    <n v="756.44999999999993"/>
  </r>
  <r>
    <x v="168"/>
    <s v="968-49-97-804"/>
    <n v="190"/>
    <n v="2.0499999999999998"/>
    <n v="389.49999999999994"/>
  </r>
  <r>
    <x v="168"/>
    <s v="799-94-72-837"/>
    <n v="453"/>
    <n v="2.0499999999999998"/>
    <n v="928.64999999999986"/>
  </r>
  <r>
    <x v="168"/>
    <s v="178-24-36-171"/>
    <n v="223"/>
    <n v="2.0499999999999998"/>
    <n v="457.15"/>
  </r>
  <r>
    <x v="169"/>
    <s v="368-99-22-310"/>
    <n v="1"/>
    <n v="2.0499999999999998"/>
    <n v="2.0499999999999998"/>
  </r>
  <r>
    <x v="170"/>
    <s v="322-66-15-999"/>
    <n v="170"/>
    <n v="2.0499999999999998"/>
    <n v="348.49999999999994"/>
  </r>
  <r>
    <x v="170"/>
    <s v="804-82-65-826"/>
    <n v="19"/>
    <n v="2.0499999999999998"/>
    <n v="38.949999999999996"/>
  </r>
  <r>
    <x v="170"/>
    <s v="413-93-89-926"/>
    <n v="464"/>
    <n v="2.0499999999999998"/>
    <n v="951.19999999999993"/>
  </r>
  <r>
    <x v="171"/>
    <s v="254-14-00-156"/>
    <n v="230"/>
    <n v="2.0499999999999998"/>
    <n v="471.49999999999994"/>
  </r>
  <r>
    <x v="172"/>
    <s v="847-48-41-699"/>
    <n v="387"/>
    <n v="2.0499999999999998"/>
    <n v="793.34999999999991"/>
  </r>
  <r>
    <x v="173"/>
    <s v="392-78-93-552"/>
    <n v="264"/>
    <n v="2.0499999999999998"/>
    <n v="541.19999999999993"/>
  </r>
  <r>
    <x v="174"/>
    <s v="269-65-16-447"/>
    <n v="163"/>
    <n v="2.0499999999999998"/>
    <n v="334.15"/>
  </r>
  <r>
    <x v="175"/>
    <s v="205-96-13-336"/>
    <n v="14"/>
    <n v="2.0499999999999998"/>
    <n v="28.699999999999996"/>
  </r>
  <r>
    <x v="176"/>
    <s v="884-31-58-627"/>
    <n v="98"/>
    <n v="2.0499999999999998"/>
    <n v="200.89999999999998"/>
  </r>
  <r>
    <x v="177"/>
    <s v="325-70-30-985"/>
    <n v="16"/>
    <n v="2.0499999999999998"/>
    <n v="32.799999999999997"/>
  </r>
  <r>
    <x v="177"/>
    <s v="294-48-56-993"/>
    <n v="80"/>
    <n v="2.0499999999999998"/>
    <n v="164"/>
  </r>
  <r>
    <x v="178"/>
    <s v="761-06-34-233"/>
    <n v="127"/>
    <n v="2.0499999999999998"/>
    <n v="260.34999999999997"/>
  </r>
  <r>
    <x v="179"/>
    <s v="080-51-85-809"/>
    <n v="170"/>
    <n v="2.0499999999999998"/>
    <n v="348.49999999999994"/>
  </r>
  <r>
    <x v="180"/>
    <s v="692-61-16-906"/>
    <n v="28"/>
    <n v="2.0499999999999998"/>
    <n v="57.399999999999991"/>
  </r>
  <r>
    <x v="181"/>
    <s v="374-01-18-051"/>
    <n v="12"/>
    <n v="2.0499999999999998"/>
    <n v="24.599999999999998"/>
  </r>
  <r>
    <x v="182"/>
    <s v="985-21-38-706"/>
    <n v="10"/>
    <n v="2.0499999999999998"/>
    <n v="20.5"/>
  </r>
  <r>
    <x v="183"/>
    <s v="534-94-49-182"/>
    <n v="65"/>
    <n v="2.0499999999999998"/>
    <n v="133.25"/>
  </r>
  <r>
    <x v="184"/>
    <s v="967-21-71-491"/>
    <n v="17"/>
    <n v="2.0499999999999998"/>
    <n v="34.849999999999994"/>
  </r>
  <r>
    <x v="184"/>
    <s v="847-48-41-699"/>
    <n v="262"/>
    <n v="2.0499999999999998"/>
    <n v="537.09999999999991"/>
  </r>
  <r>
    <x v="184"/>
    <s v="430-67-31-549"/>
    <n v="20"/>
    <n v="2.0499999999999998"/>
    <n v="41"/>
  </r>
  <r>
    <x v="185"/>
    <s v="254-14-00-156"/>
    <n v="224"/>
    <n v="2.0499999999999998"/>
    <n v="459.19999999999993"/>
  </r>
  <r>
    <x v="186"/>
    <s v="495-93-92-849"/>
    <n v="199"/>
    <n v="2.0499999999999998"/>
    <n v="407.95"/>
  </r>
  <r>
    <x v="187"/>
    <s v="534-94-49-182"/>
    <n v="70"/>
    <n v="2.0499999999999998"/>
    <n v="143.5"/>
  </r>
  <r>
    <x v="188"/>
    <s v="995-59-41-476"/>
    <n v="171"/>
    <n v="2.0499999999999998"/>
    <n v="350.54999999999995"/>
  </r>
  <r>
    <x v="188"/>
    <s v="162-82-16-285"/>
    <n v="1"/>
    <n v="2.0499999999999998"/>
    <n v="2.0499999999999998"/>
  </r>
  <r>
    <x v="189"/>
    <s v="824-54-79-834"/>
    <n v="13"/>
    <n v="2.0499999999999998"/>
    <n v="26.65"/>
  </r>
  <r>
    <x v="190"/>
    <s v="847-48-41-699"/>
    <n v="293"/>
    <n v="2.0499999999999998"/>
    <n v="600.65"/>
  </r>
  <r>
    <x v="190"/>
    <s v="277-10-19-546"/>
    <n v="11"/>
    <n v="2.0499999999999998"/>
    <n v="22.549999999999997"/>
  </r>
  <r>
    <x v="191"/>
    <s v="941-01-60-075"/>
    <n v="162"/>
    <n v="2.0499999999999998"/>
    <n v="332.09999999999997"/>
  </r>
  <r>
    <x v="192"/>
    <s v="507-22-76-992"/>
    <n v="187"/>
    <n v="2.0499999999999998"/>
    <n v="383.34999999999997"/>
  </r>
  <r>
    <x v="193"/>
    <s v="269-65-16-447"/>
    <n v="192"/>
    <n v="2.0499999999999998"/>
    <n v="393.59999999999997"/>
  </r>
  <r>
    <x v="194"/>
    <s v="337-27-67-378"/>
    <n v="127"/>
    <n v="2.0499999999999998"/>
    <n v="260.34999999999997"/>
  </r>
  <r>
    <x v="195"/>
    <s v="847-48-41-699"/>
    <n v="198"/>
    <n v="2.0499999999999998"/>
    <n v="405.9"/>
  </r>
  <r>
    <x v="195"/>
    <s v="963-43-52-686"/>
    <n v="4"/>
    <n v="2.0499999999999998"/>
    <n v="8.1999999999999993"/>
  </r>
  <r>
    <x v="195"/>
    <s v="413-93-89-926"/>
    <n v="110"/>
    <n v="2.0499999999999998"/>
    <n v="225.49999999999997"/>
  </r>
  <r>
    <x v="195"/>
    <s v="269-65-16-447"/>
    <n v="123"/>
    <n v="2.0499999999999998"/>
    <n v="252.14999999999998"/>
  </r>
  <r>
    <x v="196"/>
    <s v="527-15-00-673"/>
    <n v="159"/>
    <n v="2.0499999999999998"/>
    <n v="325.95"/>
  </r>
  <r>
    <x v="197"/>
    <s v="194-54-73-711"/>
    <n v="19"/>
    <n v="2.0499999999999998"/>
    <n v="38.949999999999996"/>
  </r>
  <r>
    <x v="198"/>
    <s v="178-24-36-171"/>
    <n v="289"/>
    <n v="2.0499999999999998"/>
    <n v="592.44999999999993"/>
  </r>
  <r>
    <x v="198"/>
    <s v="033-49-11-774"/>
    <n v="136"/>
    <n v="2.0499999999999998"/>
    <n v="278.79999999999995"/>
  </r>
  <r>
    <x v="199"/>
    <s v="410-52-79-946"/>
    <n v="41"/>
    <n v="2.0499999999999998"/>
    <n v="84.05"/>
  </r>
  <r>
    <x v="200"/>
    <s v="392-78-93-552"/>
    <n v="385"/>
    <n v="2.0499999999999998"/>
    <n v="789.24999999999989"/>
  </r>
  <r>
    <x v="201"/>
    <s v="781-80-31-583"/>
    <n v="17"/>
    <n v="2.0499999999999998"/>
    <n v="34.849999999999994"/>
  </r>
  <r>
    <x v="201"/>
    <s v="347-48-90-739"/>
    <n v="20"/>
    <n v="2.0499999999999998"/>
    <n v="41"/>
  </r>
  <r>
    <x v="202"/>
    <s v="050-38-86-889"/>
    <n v="19"/>
    <n v="2.0499999999999998"/>
    <n v="38.949999999999996"/>
  </r>
  <r>
    <x v="203"/>
    <s v="715-03-63-213"/>
    <n v="13"/>
    <n v="2.0499999999999998"/>
    <n v="26.65"/>
  </r>
  <r>
    <x v="204"/>
    <s v="325-70-30-985"/>
    <n v="13"/>
    <n v="2.0499999999999998"/>
    <n v="26.65"/>
  </r>
  <r>
    <x v="205"/>
    <s v="936-67-95-170"/>
    <n v="168"/>
    <n v="2.0499999999999998"/>
    <n v="344.4"/>
  </r>
  <r>
    <x v="205"/>
    <s v="164-61-25-530"/>
    <n v="18"/>
    <n v="2.0499999999999998"/>
    <n v="36.9"/>
  </r>
  <r>
    <x v="205"/>
    <s v="799-94-72-837"/>
    <n v="131"/>
    <n v="2.0499999999999998"/>
    <n v="268.54999999999995"/>
  </r>
  <r>
    <x v="206"/>
    <s v="178-24-36-171"/>
    <n v="187"/>
    <n v="2.0499999999999998"/>
    <n v="383.34999999999997"/>
  </r>
  <r>
    <x v="207"/>
    <s v="337-27-67-378"/>
    <n v="412"/>
    <n v="2.0499999999999998"/>
    <n v="844.59999999999991"/>
  </r>
  <r>
    <x v="208"/>
    <s v="043-34-53-278"/>
    <n v="40"/>
    <n v="2.0499999999999998"/>
    <n v="82"/>
  </r>
  <r>
    <x v="209"/>
    <s v="916-94-78-836"/>
    <n v="166"/>
    <n v="2.0499999999999998"/>
    <n v="340.29999999999995"/>
  </r>
  <r>
    <x v="210"/>
    <s v="527-15-00-673"/>
    <n v="173"/>
    <n v="2.0499999999999998"/>
    <n v="354.65"/>
  </r>
  <r>
    <x v="211"/>
    <s v="561-00-46-873"/>
    <n v="2"/>
    <n v="2.0499999999999998"/>
    <n v="4.0999999999999996"/>
  </r>
  <r>
    <x v="211"/>
    <s v="531-41-11-525"/>
    <n v="18"/>
    <n v="2.0499999999999998"/>
    <n v="36.9"/>
  </r>
  <r>
    <x v="212"/>
    <s v="423-71-31-448"/>
    <n v="15"/>
    <n v="2.0499999999999998"/>
    <n v="30.749999999999996"/>
  </r>
  <r>
    <x v="213"/>
    <s v="995-59-41-476"/>
    <n v="243"/>
    <n v="2.0499999999999998"/>
    <n v="498.15"/>
  </r>
  <r>
    <x v="214"/>
    <s v="413-93-89-926"/>
    <n v="460"/>
    <n v="2.0499999999999998"/>
    <n v="942.99999999999989"/>
  </r>
  <r>
    <x v="214"/>
    <s v="192-09-72-275"/>
    <n v="8"/>
    <n v="2.0499999999999998"/>
    <n v="16.399999999999999"/>
  </r>
  <r>
    <x v="215"/>
    <s v="885-74-10-856"/>
    <n v="150"/>
    <n v="2.0499999999999998"/>
    <n v="307.5"/>
  </r>
  <r>
    <x v="216"/>
    <s v="495-93-92-849"/>
    <n v="72"/>
    <n v="2.0499999999999998"/>
    <n v="147.6"/>
  </r>
  <r>
    <x v="216"/>
    <s v="847-48-41-699"/>
    <n v="217"/>
    <n v="2.0499999999999998"/>
    <n v="444.84999999999997"/>
  </r>
  <r>
    <x v="217"/>
    <s v="761-06-34-233"/>
    <n v="164"/>
    <n v="2.0499999999999998"/>
    <n v="336.2"/>
  </r>
  <r>
    <x v="217"/>
    <s v="392-78-93-552"/>
    <n v="429"/>
    <n v="2.0499999999999998"/>
    <n v="879.44999999999993"/>
  </r>
  <r>
    <x v="218"/>
    <s v="885-74-10-856"/>
    <n v="63"/>
    <n v="2.0499999999999998"/>
    <n v="129.14999999999998"/>
  </r>
  <r>
    <x v="219"/>
    <s v="534-94-49-182"/>
    <n v="106"/>
    <n v="2.0499999999999998"/>
    <n v="217.29999999999998"/>
  </r>
  <r>
    <x v="220"/>
    <s v="178-24-36-171"/>
    <n v="136"/>
    <n v="2.0499999999999998"/>
    <n v="278.79999999999995"/>
  </r>
  <r>
    <x v="221"/>
    <s v="994-52-74-352"/>
    <n v="7"/>
    <n v="2.0499999999999998"/>
    <n v="14.349999999999998"/>
  </r>
  <r>
    <x v="222"/>
    <s v="904-16-42-385"/>
    <n v="114"/>
    <n v="2.0499999999999998"/>
    <n v="233.7"/>
  </r>
  <r>
    <x v="222"/>
    <s v="940-29-78-846"/>
    <n v="12"/>
    <n v="2.0499999999999998"/>
    <n v="24.599999999999998"/>
  </r>
  <r>
    <x v="223"/>
    <s v="847-48-41-699"/>
    <n v="443"/>
    <n v="2.0499999999999998"/>
    <n v="908.15"/>
  </r>
  <r>
    <x v="224"/>
    <s v="495-93-92-849"/>
    <n v="73"/>
    <n v="2.0499999999999998"/>
    <n v="149.64999999999998"/>
  </r>
  <r>
    <x v="225"/>
    <s v="244-64-83-142"/>
    <n v="15"/>
    <n v="2.0499999999999998"/>
    <n v="30.749999999999996"/>
  </r>
  <r>
    <x v="225"/>
    <s v="316-37-00-316"/>
    <n v="9"/>
    <n v="2.0499999999999998"/>
    <n v="18.45"/>
  </r>
  <r>
    <x v="226"/>
    <s v="211-13-01-286"/>
    <n v="20"/>
    <n v="2.0499999999999998"/>
    <n v="41"/>
  </r>
  <r>
    <x v="227"/>
    <s v="982-37-73-633"/>
    <n v="9"/>
    <n v="2.0499999999999998"/>
    <n v="18.45"/>
  </r>
  <r>
    <x v="228"/>
    <s v="950-40-82-698"/>
    <n v="88"/>
    <n v="2.0499999999999998"/>
    <n v="180.39999999999998"/>
  </r>
  <r>
    <x v="228"/>
    <s v="254-14-00-156"/>
    <n v="139"/>
    <n v="2.0499999999999998"/>
    <n v="284.95"/>
  </r>
  <r>
    <x v="229"/>
    <s v="178-24-36-171"/>
    <n v="346"/>
    <n v="2.0499999999999998"/>
    <n v="709.3"/>
  </r>
  <r>
    <x v="230"/>
    <s v="430-90-28-407"/>
    <n v="3"/>
    <n v="2.0499999999999998"/>
    <n v="6.1499999999999995"/>
  </r>
  <r>
    <x v="230"/>
    <s v="035-32-41-072"/>
    <n v="9"/>
    <n v="2.0499999999999998"/>
    <n v="18.45"/>
  </r>
  <r>
    <x v="230"/>
    <s v="847-48-41-699"/>
    <n v="323"/>
    <n v="2.0499999999999998"/>
    <n v="662.15"/>
  </r>
  <r>
    <x v="231"/>
    <s v="995-59-41-476"/>
    <n v="382"/>
    <n v="2.0499999999999998"/>
    <n v="783.09999999999991"/>
  </r>
  <r>
    <x v="232"/>
    <s v="413-93-89-926"/>
    <n v="296"/>
    <n v="2.0499999999999998"/>
    <n v="606.79999999999995"/>
  </r>
  <r>
    <x v="233"/>
    <s v="594-18-15-403"/>
    <n v="121"/>
    <n v="2.0499999999999998"/>
    <n v="248.04999999999998"/>
  </r>
  <r>
    <x v="233"/>
    <s v="410-52-79-946"/>
    <n v="157"/>
    <n v="2.0499999999999998"/>
    <n v="321.84999999999997"/>
  </r>
  <r>
    <x v="234"/>
    <s v="847-48-41-699"/>
    <n v="497"/>
    <n v="2.0499999999999998"/>
    <n v="1018.8499999999999"/>
  </r>
  <r>
    <x v="235"/>
    <s v="847-48-41-699"/>
    <n v="103"/>
    <n v="2.0499999999999998"/>
    <n v="211.14999999999998"/>
  </r>
  <r>
    <x v="236"/>
    <s v="534-94-49-182"/>
    <n v="142"/>
    <n v="2.0499999999999998"/>
    <n v="291.09999999999997"/>
  </r>
  <r>
    <x v="237"/>
    <s v="033-49-11-774"/>
    <n v="144"/>
    <n v="2.0499999999999998"/>
    <n v="295.2"/>
  </r>
  <r>
    <x v="238"/>
    <s v="967-21-71-491"/>
    <n v="8"/>
    <n v="2.0499999999999998"/>
    <n v="16.399999999999999"/>
  </r>
  <r>
    <x v="239"/>
    <s v="322-66-15-999"/>
    <n v="172"/>
    <n v="2.0499999999999998"/>
    <n v="352.59999999999997"/>
  </r>
  <r>
    <x v="240"/>
    <s v="254-14-00-156"/>
    <n v="290"/>
    <n v="2.0499999999999998"/>
    <n v="594.5"/>
  </r>
  <r>
    <x v="241"/>
    <s v="799-94-72-837"/>
    <n v="422"/>
    <n v="2.0499999999999998"/>
    <n v="865.09999999999991"/>
  </r>
  <r>
    <x v="242"/>
    <s v="164-61-25-530"/>
    <n v="12"/>
    <n v="2.0499999999999998"/>
    <n v="24.599999999999998"/>
  </r>
  <r>
    <x v="243"/>
    <s v="322-66-15-999"/>
    <n v="104"/>
    <n v="2.0499999999999998"/>
    <n v="213.2"/>
  </r>
  <r>
    <x v="244"/>
    <s v="968-49-97-804"/>
    <n v="97"/>
    <n v="2.0499999999999998"/>
    <n v="198.85"/>
  </r>
  <r>
    <x v="245"/>
    <s v="294-48-56-993"/>
    <n v="179"/>
    <n v="2.0499999999999998"/>
    <n v="366.95"/>
  </r>
  <r>
    <x v="246"/>
    <s v="941-01-60-075"/>
    <n v="256"/>
    <n v="2.0499999999999998"/>
    <n v="524.79999999999995"/>
  </r>
  <r>
    <x v="247"/>
    <s v="192-09-72-275"/>
    <n v="20"/>
    <n v="2.0499999999999998"/>
    <n v="41"/>
  </r>
  <r>
    <x v="247"/>
    <s v="194-54-73-711"/>
    <n v="10"/>
    <n v="2.0499999999999998"/>
    <n v="20.5"/>
  </r>
  <r>
    <x v="248"/>
    <s v="254-14-00-156"/>
    <n v="407"/>
    <n v="2.0499999999999998"/>
    <n v="834.34999999999991"/>
  </r>
  <r>
    <x v="249"/>
    <s v="178-24-36-171"/>
    <n v="297"/>
    <n v="2.0499999999999998"/>
    <n v="608.84999999999991"/>
  </r>
  <r>
    <x v="249"/>
    <s v="884-31-58-627"/>
    <n v="133"/>
    <n v="2.0499999999999998"/>
    <n v="272.64999999999998"/>
  </r>
  <r>
    <x v="249"/>
    <s v="968-49-97-804"/>
    <n v="33"/>
    <n v="2.0499999999999998"/>
    <n v="67.649999999999991"/>
  </r>
  <r>
    <x v="250"/>
    <s v="799-94-72-837"/>
    <n v="220"/>
    <n v="2.0499999999999998"/>
    <n v="450.99999999999994"/>
  </r>
  <r>
    <x v="250"/>
    <s v="378-70-08-798"/>
    <n v="114"/>
    <n v="2.0499999999999998"/>
    <n v="233.7"/>
  </r>
  <r>
    <x v="251"/>
    <s v="885-74-10-856"/>
    <n v="130"/>
    <n v="2.0499999999999998"/>
    <n v="266.5"/>
  </r>
  <r>
    <x v="251"/>
    <s v="534-94-49-182"/>
    <n v="52"/>
    <n v="2.0499999999999998"/>
    <n v="106.6"/>
  </r>
  <r>
    <x v="251"/>
    <s v="378-70-08-798"/>
    <n v="33"/>
    <n v="2.0499999999999998"/>
    <n v="67.649999999999991"/>
  </r>
  <r>
    <x v="252"/>
    <s v="692-61-16-906"/>
    <n v="57"/>
    <n v="2.0499999999999998"/>
    <n v="116.85"/>
  </r>
  <r>
    <x v="253"/>
    <s v="115-65-39-258"/>
    <n v="190"/>
    <n v="2.0499999999999998"/>
    <n v="389.49999999999994"/>
  </r>
  <r>
    <x v="253"/>
    <s v="900-85-70-552"/>
    <n v="8"/>
    <n v="2.0499999999999998"/>
    <n v="16.399999999999999"/>
  </r>
  <r>
    <x v="253"/>
    <s v="254-14-00-156"/>
    <n v="255"/>
    <n v="2.0499999999999998"/>
    <n v="522.75"/>
  </r>
  <r>
    <x v="254"/>
    <s v="884-31-58-627"/>
    <n v="108"/>
    <n v="2.0499999999999998"/>
    <n v="221.39999999999998"/>
  </r>
  <r>
    <x v="255"/>
    <s v="269-65-16-447"/>
    <n v="78"/>
    <n v="2.0499999999999998"/>
    <n v="159.89999999999998"/>
  </r>
  <r>
    <x v="256"/>
    <s v="254-14-00-156"/>
    <n v="364"/>
    <n v="2.0499999999999998"/>
    <n v="746.19999999999993"/>
  </r>
  <r>
    <x v="257"/>
    <s v="527-15-00-673"/>
    <n v="52"/>
    <n v="2.0499999999999998"/>
    <n v="106.6"/>
  </r>
  <r>
    <x v="258"/>
    <s v="995-59-41-476"/>
    <n v="343"/>
    <n v="2.0499999999999998"/>
    <n v="703.15"/>
  </r>
  <r>
    <x v="259"/>
    <s v="495-93-92-849"/>
    <n v="197"/>
    <n v="2.0499999999999998"/>
    <n v="403.84999999999997"/>
  </r>
  <r>
    <x v="260"/>
    <s v="609-57-46-753"/>
    <n v="4"/>
    <n v="2.0499999999999998"/>
    <n v="8.1999999999999993"/>
  </r>
  <r>
    <x v="261"/>
    <s v="373-76-82-865"/>
    <n v="8"/>
    <n v="2.0499999999999998"/>
    <n v="16.399999999999999"/>
  </r>
  <r>
    <x v="261"/>
    <s v="800-16-32-869"/>
    <n v="11"/>
    <n v="2.0499999999999998"/>
    <n v="22.549999999999997"/>
  </r>
  <r>
    <x v="261"/>
    <s v="047-70-78-199"/>
    <n v="10"/>
    <n v="2.0499999999999998"/>
    <n v="20.5"/>
  </r>
  <r>
    <x v="262"/>
    <s v="692-61-16-906"/>
    <n v="96"/>
    <n v="2.0499999999999998"/>
    <n v="196.79999999999998"/>
  </r>
  <r>
    <x v="262"/>
    <s v="322-66-15-999"/>
    <n v="30"/>
    <n v="2.0499999999999998"/>
    <n v="61.499999999999993"/>
  </r>
  <r>
    <x v="263"/>
    <s v="080-77-49-649"/>
    <n v="17"/>
    <n v="2.0499999999999998"/>
    <n v="34.849999999999994"/>
  </r>
  <r>
    <x v="264"/>
    <s v="035-32-41-072"/>
    <n v="17"/>
    <n v="2.0499999999999998"/>
    <n v="34.849999999999994"/>
  </r>
  <r>
    <x v="264"/>
    <s v="904-16-42-385"/>
    <n v="180"/>
    <n v="2.0499999999999998"/>
    <n v="368.99999999999994"/>
  </r>
  <r>
    <x v="264"/>
    <s v="935-78-99-209"/>
    <n v="94"/>
    <n v="2.0499999999999998"/>
    <n v="192.7"/>
  </r>
  <r>
    <x v="265"/>
    <s v="761-06-34-233"/>
    <n v="45"/>
    <n v="2.0499999999999998"/>
    <n v="92.249999999999986"/>
  </r>
  <r>
    <x v="266"/>
    <s v="254-14-00-156"/>
    <n v="380"/>
    <n v="2.0499999999999998"/>
    <n v="778.99999999999989"/>
  </r>
  <r>
    <x v="266"/>
    <s v="715-03-63-213"/>
    <n v="5"/>
    <n v="2.0499999999999998"/>
    <n v="10.25"/>
  </r>
  <r>
    <x v="267"/>
    <s v="916-94-78-836"/>
    <n v="170"/>
    <n v="2.0499999999999998"/>
    <n v="348.49999999999994"/>
  </r>
  <r>
    <x v="268"/>
    <s v="392-78-93-552"/>
    <n v="198"/>
    <n v="2.0499999999999998"/>
    <n v="405.9"/>
  </r>
  <r>
    <x v="269"/>
    <s v="413-93-89-926"/>
    <n v="283"/>
    <n v="2.0499999999999998"/>
    <n v="580.15"/>
  </r>
  <r>
    <x v="270"/>
    <s v="115-65-39-258"/>
    <n v="42"/>
    <n v="2.0499999999999998"/>
    <n v="86.1"/>
  </r>
  <r>
    <x v="271"/>
    <s v="043-34-53-278"/>
    <n v="163"/>
    <n v="2.0499999999999998"/>
    <n v="334.15"/>
  </r>
  <r>
    <x v="272"/>
    <s v="413-93-89-926"/>
    <n v="115"/>
    <n v="2.0499999999999998"/>
    <n v="235.74999999999997"/>
  </r>
  <r>
    <x v="273"/>
    <s v="884-31-58-627"/>
    <n v="75"/>
    <n v="2.0499999999999998"/>
    <n v="153.75"/>
  </r>
  <r>
    <x v="274"/>
    <s v="392-78-93-552"/>
    <n v="403"/>
    <n v="2.0499999999999998"/>
    <n v="826.15"/>
  </r>
  <r>
    <x v="275"/>
    <s v="413-93-89-926"/>
    <n v="465"/>
    <n v="2.0499999999999998"/>
    <n v="953.24999999999989"/>
  </r>
  <r>
    <x v="276"/>
    <s v="043-34-53-278"/>
    <n v="194"/>
    <n v="2.0499999999999998"/>
    <n v="397.7"/>
  </r>
  <r>
    <x v="276"/>
    <s v="513-33-14-553"/>
    <n v="122"/>
    <n v="2.0499999999999998"/>
    <n v="250.09999999999997"/>
  </r>
  <r>
    <x v="276"/>
    <s v="080-51-85-809"/>
    <n v="186"/>
    <n v="2.0499999999999998"/>
    <n v="381.29999999999995"/>
  </r>
  <r>
    <x v="277"/>
    <s v="904-16-42-385"/>
    <n v="137"/>
    <n v="2.0499999999999998"/>
    <n v="280.84999999999997"/>
  </r>
  <r>
    <x v="278"/>
    <s v="314-76-34-892"/>
    <n v="10"/>
    <n v="2.0499999999999998"/>
    <n v="20.5"/>
  </r>
  <r>
    <x v="279"/>
    <s v="941-01-60-075"/>
    <n v="437"/>
    <n v="2.0499999999999998"/>
    <n v="895.84999999999991"/>
  </r>
  <r>
    <x v="280"/>
    <s v="903-82-46-998"/>
    <n v="20"/>
    <n v="2.0499999999999998"/>
    <n v="41"/>
  </r>
  <r>
    <x v="281"/>
    <s v="799-94-72-837"/>
    <n v="108"/>
    <n v="2.0499999999999998"/>
    <n v="221.39999999999998"/>
  </r>
  <r>
    <x v="282"/>
    <s v="916-94-78-836"/>
    <n v="62"/>
    <n v="2.0499999999999998"/>
    <n v="127.1"/>
  </r>
  <r>
    <x v="282"/>
    <s v="254-14-00-156"/>
    <n v="426"/>
    <n v="2.0499999999999998"/>
    <n v="873.3"/>
  </r>
  <r>
    <x v="283"/>
    <s v="392-78-93-552"/>
    <n v="303"/>
    <n v="2.0499999999999998"/>
    <n v="621.15"/>
  </r>
  <r>
    <x v="284"/>
    <s v="872-13-44-365"/>
    <n v="20"/>
    <n v="2.0499999999999998"/>
    <n v="41"/>
  </r>
  <r>
    <x v="285"/>
    <s v="847-48-41-699"/>
    <n v="237"/>
    <n v="2.0499999999999998"/>
    <n v="485.84999999999997"/>
  </r>
  <r>
    <x v="286"/>
    <s v="033-49-11-774"/>
    <n v="151"/>
    <n v="2.0499999999999998"/>
    <n v="309.54999999999995"/>
  </r>
  <r>
    <x v="287"/>
    <s v="970-87-50-317"/>
    <n v="6"/>
    <n v="2.0499999999999998"/>
    <n v="12.299999999999999"/>
  </r>
  <r>
    <x v="288"/>
    <s v="043-34-53-278"/>
    <n v="124"/>
    <n v="2.0499999999999998"/>
    <n v="254.2"/>
  </r>
  <r>
    <x v="289"/>
    <s v="562-39-79-929"/>
    <n v="7"/>
    <n v="2.0499999999999998"/>
    <n v="14.349999999999998"/>
  </r>
  <r>
    <x v="290"/>
    <s v="473-30-19-947"/>
    <n v="7"/>
    <n v="2.0499999999999998"/>
    <n v="14.349999999999998"/>
  </r>
  <r>
    <x v="291"/>
    <s v="392-78-93-552"/>
    <n v="105"/>
    <n v="2.0499999999999998"/>
    <n v="215.24999999999997"/>
  </r>
  <r>
    <x v="292"/>
    <s v="513-33-14-553"/>
    <n v="58"/>
    <n v="2.0499999999999998"/>
    <n v="118.89999999999999"/>
  </r>
  <r>
    <x v="292"/>
    <s v="179-23-02-772"/>
    <n v="182"/>
    <n v="2.0499999999999998"/>
    <n v="373.09999999999997"/>
  </r>
  <r>
    <x v="293"/>
    <s v="941-01-60-075"/>
    <n v="163"/>
    <n v="2.0499999999999998"/>
    <n v="334.15"/>
  </r>
  <r>
    <x v="293"/>
    <s v="958-71-87-898"/>
    <n v="14"/>
    <n v="2.0499999999999998"/>
    <n v="28.699999999999996"/>
  </r>
  <r>
    <x v="294"/>
    <s v="281-47-91-148"/>
    <n v="4"/>
    <n v="2.0499999999999998"/>
    <n v="8.1999999999999993"/>
  </r>
  <r>
    <x v="295"/>
    <s v="554-09-13-964"/>
    <n v="13"/>
    <n v="2.0499999999999998"/>
    <n v="26.65"/>
  </r>
  <r>
    <x v="296"/>
    <s v="254-14-00-156"/>
    <n v="422"/>
    <n v="2.0499999999999998"/>
    <n v="865.09999999999991"/>
  </r>
  <r>
    <x v="297"/>
    <s v="054-09-46-315"/>
    <n v="6"/>
    <n v="2.0499999999999998"/>
    <n v="12.299999999999999"/>
  </r>
  <r>
    <x v="298"/>
    <s v="424-70-61-569"/>
    <n v="15"/>
    <n v="2.0499999999999998"/>
    <n v="30.749999999999996"/>
  </r>
  <r>
    <x v="299"/>
    <s v="534-94-49-182"/>
    <n v="168"/>
    <n v="2.0499999999999998"/>
    <n v="344.4"/>
  </r>
  <r>
    <x v="300"/>
    <s v="941-01-60-075"/>
    <n v="193"/>
    <n v="2.0499999999999998"/>
    <n v="395.65"/>
  </r>
  <r>
    <x v="301"/>
    <s v="194-54-73-711"/>
    <n v="15"/>
    <n v="2.0499999999999998"/>
    <n v="30.749999999999996"/>
  </r>
  <r>
    <x v="302"/>
    <s v="033-49-11-774"/>
    <n v="27"/>
    <n v="2.0499999999999998"/>
    <n v="55.349999999999994"/>
  </r>
  <r>
    <x v="303"/>
    <s v="033-49-11-774"/>
    <n v="116"/>
    <n v="2.0499999999999998"/>
    <n v="237.79999999999998"/>
  </r>
  <r>
    <x v="304"/>
    <s v="692-61-16-906"/>
    <n v="21"/>
    <n v="2.0499999999999998"/>
    <n v="43.05"/>
  </r>
  <r>
    <x v="304"/>
    <s v="033-49-11-774"/>
    <n v="61"/>
    <n v="2.0499999999999998"/>
    <n v="125.04999999999998"/>
  </r>
  <r>
    <x v="304"/>
    <s v="413-93-89-926"/>
    <n v="458"/>
    <n v="2.0499999999999998"/>
    <n v="938.89999999999986"/>
  </r>
  <r>
    <x v="305"/>
    <s v="170-89-76-803"/>
    <n v="19"/>
    <n v="2.0499999999999998"/>
    <n v="38.949999999999996"/>
  </r>
  <r>
    <x v="306"/>
    <s v="322-66-15-999"/>
    <n v="81"/>
    <n v="2.09"/>
    <n v="169.29"/>
  </r>
  <r>
    <x v="307"/>
    <s v="269-65-16-447"/>
    <n v="86"/>
    <n v="2.09"/>
    <n v="179.73999999999998"/>
  </r>
  <r>
    <x v="308"/>
    <s v="254-14-00-156"/>
    <n v="142"/>
    <n v="2.09"/>
    <n v="296.77999999999997"/>
  </r>
  <r>
    <x v="309"/>
    <s v="413-93-89-926"/>
    <n v="459"/>
    <n v="2.09"/>
    <n v="959.31"/>
  </r>
  <r>
    <x v="310"/>
    <s v="377-37-44-068"/>
    <n v="20"/>
    <n v="2.09"/>
    <n v="41.8"/>
  </r>
  <r>
    <x v="311"/>
    <s v="392-78-93-552"/>
    <n v="245"/>
    <n v="2.09"/>
    <n v="512.04999999999995"/>
  </r>
  <r>
    <x v="311"/>
    <s v="967-21-71-491"/>
    <n v="19"/>
    <n v="2.09"/>
    <n v="39.709999999999994"/>
  </r>
  <r>
    <x v="312"/>
    <s v="749-02-70-623"/>
    <n v="159"/>
    <n v="2.09"/>
    <n v="332.31"/>
  </r>
  <r>
    <x v="313"/>
    <s v="033-49-11-774"/>
    <n v="99"/>
    <n v="2.09"/>
    <n v="206.91"/>
  </r>
  <r>
    <x v="314"/>
    <s v="178-24-36-171"/>
    <n v="213"/>
    <n v="2.09"/>
    <n v="445.16999999999996"/>
  </r>
  <r>
    <x v="315"/>
    <s v="799-94-72-837"/>
    <n v="349"/>
    <n v="2.09"/>
    <n v="729.41"/>
  </r>
  <r>
    <x v="316"/>
    <s v="413-93-89-926"/>
    <n v="114"/>
    <n v="2.09"/>
    <n v="238.26"/>
  </r>
  <r>
    <x v="316"/>
    <s v="961-86-77-989"/>
    <n v="12"/>
    <n v="2.09"/>
    <n v="25.08"/>
  </r>
  <r>
    <x v="317"/>
    <s v="985-21-38-706"/>
    <n v="12"/>
    <n v="2.09"/>
    <n v="25.08"/>
  </r>
  <r>
    <x v="318"/>
    <s v="904-16-42-385"/>
    <n v="132"/>
    <n v="2.09"/>
    <n v="275.88"/>
  </r>
  <r>
    <x v="319"/>
    <s v="033-49-11-774"/>
    <n v="197"/>
    <n v="2.09"/>
    <n v="411.72999999999996"/>
  </r>
  <r>
    <x v="319"/>
    <s v="045-63-27-114"/>
    <n v="5"/>
    <n v="2.09"/>
    <n v="10.45"/>
  </r>
  <r>
    <x v="319"/>
    <s v="941-01-60-075"/>
    <n v="403"/>
    <n v="2.09"/>
    <n v="842.27"/>
  </r>
  <r>
    <x v="320"/>
    <s v="749-02-70-623"/>
    <n v="200"/>
    <n v="2.09"/>
    <n v="418"/>
  </r>
  <r>
    <x v="321"/>
    <s v="513-33-14-553"/>
    <n v="23"/>
    <n v="2.09"/>
    <n v="48.069999999999993"/>
  </r>
  <r>
    <x v="322"/>
    <s v="392-78-93-552"/>
    <n v="337"/>
    <n v="2.09"/>
    <n v="704.32999999999993"/>
  </r>
  <r>
    <x v="323"/>
    <s v="594-18-15-403"/>
    <n v="500"/>
    <n v="2.09"/>
    <n v="1045"/>
  </r>
  <r>
    <x v="323"/>
    <s v="182-72-86-381"/>
    <n v="9"/>
    <n v="2.09"/>
    <n v="18.809999999999999"/>
  </r>
  <r>
    <x v="324"/>
    <s v="179-23-02-772"/>
    <n v="39"/>
    <n v="2.09"/>
    <n v="81.509999999999991"/>
  </r>
  <r>
    <x v="325"/>
    <s v="773-39-15-273"/>
    <n v="156"/>
    <n v="2.09"/>
    <n v="326.03999999999996"/>
  </r>
  <r>
    <x v="326"/>
    <s v="413-93-89-926"/>
    <n v="258"/>
    <n v="2.09"/>
    <n v="539.21999999999991"/>
  </r>
  <r>
    <x v="326"/>
    <s v="824-54-79-834"/>
    <n v="14"/>
    <n v="2.09"/>
    <n v="29.259999999999998"/>
  </r>
  <r>
    <x v="327"/>
    <s v="904-16-42-385"/>
    <n v="91"/>
    <n v="2.09"/>
    <n v="190.19"/>
  </r>
  <r>
    <x v="328"/>
    <s v="904-16-42-385"/>
    <n v="68"/>
    <n v="2.09"/>
    <n v="142.12"/>
  </r>
  <r>
    <x v="329"/>
    <s v="447-16-72-588"/>
    <n v="13"/>
    <n v="2.09"/>
    <n v="27.169999999999998"/>
  </r>
  <r>
    <x v="330"/>
    <s v="378-70-08-798"/>
    <n v="118"/>
    <n v="2.09"/>
    <n v="246.61999999999998"/>
  </r>
  <r>
    <x v="331"/>
    <s v="410-52-79-946"/>
    <n v="54"/>
    <n v="2.09"/>
    <n v="112.85999999999999"/>
  </r>
  <r>
    <x v="332"/>
    <s v="434-21-90-566"/>
    <n v="10"/>
    <n v="2.09"/>
    <n v="20.9"/>
  </r>
  <r>
    <x v="333"/>
    <s v="941-01-60-075"/>
    <n v="339"/>
    <n v="2.09"/>
    <n v="708.51"/>
  </r>
  <r>
    <x v="334"/>
    <s v="534-94-49-182"/>
    <n v="80"/>
    <n v="2.09"/>
    <n v="167.2"/>
  </r>
  <r>
    <x v="335"/>
    <s v="178-24-36-171"/>
    <n v="431"/>
    <n v="2.09"/>
    <n v="900.79"/>
  </r>
  <r>
    <x v="336"/>
    <s v="941-01-60-075"/>
    <n v="268"/>
    <n v="2.09"/>
    <n v="560.12"/>
  </r>
  <r>
    <x v="336"/>
    <s v="178-24-36-171"/>
    <n v="440"/>
    <n v="2.09"/>
    <n v="919.59999999999991"/>
  </r>
  <r>
    <x v="336"/>
    <s v="594-18-15-403"/>
    <n v="396"/>
    <n v="2.09"/>
    <n v="827.64"/>
  </r>
  <r>
    <x v="336"/>
    <s v="269-65-16-447"/>
    <n v="157"/>
    <n v="2.09"/>
    <n v="328.13"/>
  </r>
  <r>
    <x v="337"/>
    <s v="904-16-42-385"/>
    <n v="194"/>
    <n v="2.09"/>
    <n v="405.46"/>
  </r>
  <r>
    <x v="338"/>
    <s v="761-06-34-233"/>
    <n v="156"/>
    <n v="2.09"/>
    <n v="326.03999999999996"/>
  </r>
  <r>
    <x v="339"/>
    <s v="423-71-31-448"/>
    <n v="11"/>
    <n v="2.09"/>
    <n v="22.99"/>
  </r>
  <r>
    <x v="340"/>
    <s v="968-49-97-804"/>
    <n v="110"/>
    <n v="2.09"/>
    <n v="229.89999999999998"/>
  </r>
  <r>
    <x v="341"/>
    <s v="865-19-31-951"/>
    <n v="12"/>
    <n v="2.09"/>
    <n v="25.08"/>
  </r>
  <r>
    <x v="342"/>
    <s v="594-18-15-403"/>
    <n v="464"/>
    <n v="2.09"/>
    <n v="969.76"/>
  </r>
  <r>
    <x v="343"/>
    <s v="527-15-00-673"/>
    <n v="40"/>
    <n v="2.09"/>
    <n v="83.6"/>
  </r>
  <r>
    <x v="344"/>
    <s v="761-06-34-233"/>
    <n v="52"/>
    <n v="2.09"/>
    <n v="108.67999999999999"/>
  </r>
  <r>
    <x v="345"/>
    <s v="970-73-69-415"/>
    <n v="12"/>
    <n v="2.09"/>
    <n v="25.08"/>
  </r>
  <r>
    <x v="346"/>
    <s v="254-14-00-156"/>
    <n v="412"/>
    <n v="2.09"/>
    <n v="861.07999999999993"/>
  </r>
  <r>
    <x v="347"/>
    <s v="413-93-89-926"/>
    <n v="268"/>
    <n v="2.09"/>
    <n v="560.12"/>
  </r>
  <r>
    <x v="347"/>
    <s v="254-14-00-156"/>
    <n v="495"/>
    <n v="2.09"/>
    <n v="1034.55"/>
  </r>
  <r>
    <x v="347"/>
    <s v="968-49-97-804"/>
    <n v="30"/>
    <n v="2.09"/>
    <n v="62.699999999999996"/>
  </r>
  <r>
    <x v="348"/>
    <s v="043-34-53-278"/>
    <n v="67"/>
    <n v="2.09"/>
    <n v="140.03"/>
  </r>
  <r>
    <x v="349"/>
    <s v="799-94-72-837"/>
    <n v="497"/>
    <n v="2.09"/>
    <n v="1038.73"/>
  </r>
  <r>
    <x v="350"/>
    <s v="178-24-36-171"/>
    <n v="102"/>
    <n v="2.09"/>
    <n v="213.17999999999998"/>
  </r>
  <r>
    <x v="351"/>
    <s v="254-14-00-156"/>
    <n v="322"/>
    <n v="2.09"/>
    <n v="672.9799999999999"/>
  </r>
  <r>
    <x v="352"/>
    <s v="847-48-41-699"/>
    <n v="297"/>
    <n v="2.09"/>
    <n v="620.7299999999999"/>
  </r>
  <r>
    <x v="353"/>
    <s v="904-16-42-385"/>
    <n v="179"/>
    <n v="2.09"/>
    <n v="374.10999999999996"/>
  </r>
  <r>
    <x v="354"/>
    <s v="822-52-42-474"/>
    <n v="15"/>
    <n v="2.09"/>
    <n v="31.349999999999998"/>
  </r>
  <r>
    <x v="355"/>
    <s v="692-61-16-906"/>
    <n v="65"/>
    <n v="2.09"/>
    <n v="135.85"/>
  </r>
  <r>
    <x v="356"/>
    <s v="254-14-00-156"/>
    <n v="297"/>
    <n v="2.09"/>
    <n v="620.7299999999999"/>
  </r>
  <r>
    <x v="357"/>
    <s v="885-74-10-856"/>
    <n v="131"/>
    <n v="2.09"/>
    <n v="273.78999999999996"/>
  </r>
  <r>
    <x v="358"/>
    <s v="385-84-45-941"/>
    <n v="12"/>
    <n v="2.09"/>
    <n v="25.08"/>
  </r>
  <r>
    <x v="358"/>
    <s v="269-65-16-447"/>
    <n v="114"/>
    <n v="2.09"/>
    <n v="238.26"/>
  </r>
  <r>
    <x v="359"/>
    <s v="799-94-72-837"/>
    <n v="293"/>
    <n v="2.09"/>
    <n v="612.37"/>
  </r>
  <r>
    <x v="360"/>
    <s v="773-41-40-060"/>
    <n v="18"/>
    <n v="2.09"/>
    <n v="37.619999999999997"/>
  </r>
  <r>
    <x v="360"/>
    <s v="080-51-85-809"/>
    <n v="186"/>
    <n v="2.09"/>
    <n v="388.73999999999995"/>
  </r>
  <r>
    <x v="361"/>
    <s v="378-70-08-798"/>
    <n v="119"/>
    <n v="2.09"/>
    <n v="248.70999999999998"/>
  </r>
  <r>
    <x v="362"/>
    <s v="473-30-19-947"/>
    <n v="4"/>
    <n v="2.09"/>
    <n v="8.36"/>
  </r>
  <r>
    <x v="363"/>
    <s v="799-94-72-837"/>
    <n v="415"/>
    <n v="2.09"/>
    <n v="867.34999999999991"/>
  </r>
  <r>
    <x v="363"/>
    <s v="775-48-66-885"/>
    <n v="10"/>
    <n v="2.09"/>
    <n v="20.9"/>
  </r>
  <r>
    <x v="363"/>
    <s v="269-65-16-447"/>
    <n v="159"/>
    <n v="2.09"/>
    <n v="332.31"/>
  </r>
  <r>
    <x v="364"/>
    <s v="413-93-89-926"/>
    <n v="140"/>
    <n v="2.09"/>
    <n v="292.59999999999997"/>
  </r>
  <r>
    <x v="365"/>
    <s v="080-51-85-809"/>
    <n v="128"/>
    <n v="2.09"/>
    <n v="267.52"/>
  </r>
  <r>
    <x v="366"/>
    <s v="429-16-50-754"/>
    <n v="9"/>
    <n v="2.09"/>
    <n v="18.809999999999999"/>
  </r>
  <r>
    <x v="366"/>
    <s v="413-93-89-926"/>
    <n v="121"/>
    <n v="2.09"/>
    <n v="252.89"/>
  </r>
  <r>
    <x v="367"/>
    <s v="799-94-72-837"/>
    <n v="169"/>
    <n v="2.09"/>
    <n v="353.21"/>
  </r>
  <r>
    <x v="368"/>
    <s v="322-66-15-999"/>
    <n v="118"/>
    <n v="2.09"/>
    <n v="246.61999999999998"/>
  </r>
  <r>
    <x v="368"/>
    <s v="773-39-15-273"/>
    <n v="37"/>
    <n v="2.09"/>
    <n v="77.33"/>
  </r>
  <r>
    <x v="369"/>
    <s v="968-49-97-804"/>
    <n v="198"/>
    <n v="2.09"/>
    <n v="413.82"/>
  </r>
  <r>
    <x v="370"/>
    <s v="378-70-08-798"/>
    <n v="74"/>
    <n v="2.09"/>
    <n v="154.66"/>
  </r>
  <r>
    <x v="371"/>
    <s v="275-38-81-341"/>
    <n v="18"/>
    <n v="2.09"/>
    <n v="37.619999999999997"/>
  </r>
  <r>
    <x v="372"/>
    <s v="337-27-67-378"/>
    <n v="291"/>
    <n v="2.09"/>
    <n v="608.18999999999994"/>
  </r>
  <r>
    <x v="373"/>
    <s v="847-48-41-699"/>
    <n v="208"/>
    <n v="2.09"/>
    <n v="434.71999999999997"/>
  </r>
  <r>
    <x v="373"/>
    <s v="594-18-15-403"/>
    <n v="354"/>
    <n v="2.09"/>
    <n v="739.8599999999999"/>
  </r>
  <r>
    <x v="374"/>
    <s v="410-52-79-946"/>
    <n v="113"/>
    <n v="2.09"/>
    <n v="236.17"/>
  </r>
  <r>
    <x v="375"/>
    <s v="295-31-73-319"/>
    <n v="3"/>
    <n v="2.09"/>
    <n v="6.27"/>
  </r>
  <r>
    <x v="375"/>
    <s v="392-78-93-552"/>
    <n v="446"/>
    <n v="2.09"/>
    <n v="932.14"/>
  </r>
  <r>
    <x v="375"/>
    <s v="430-90-28-407"/>
    <n v="9"/>
    <n v="2.09"/>
    <n v="18.809999999999999"/>
  </r>
  <r>
    <x v="376"/>
    <s v="941-01-60-075"/>
    <n v="445"/>
    <n v="2.09"/>
    <n v="930.05"/>
  </r>
  <r>
    <x v="377"/>
    <s v="513-33-14-553"/>
    <n v="47"/>
    <n v="2.09"/>
    <n v="98.22999999999999"/>
  </r>
  <r>
    <x v="378"/>
    <s v="240-56-56-791"/>
    <n v="14"/>
    <n v="2.09"/>
    <n v="29.259999999999998"/>
  </r>
  <r>
    <x v="379"/>
    <s v="916-94-78-836"/>
    <n v="187"/>
    <n v="2.09"/>
    <n v="390.83"/>
  </r>
  <r>
    <x v="380"/>
    <s v="392-78-93-552"/>
    <n v="355"/>
    <n v="2.09"/>
    <n v="741.94999999999993"/>
  </r>
  <r>
    <x v="381"/>
    <s v="940-29-78-846"/>
    <n v="6"/>
    <n v="2.09"/>
    <n v="12.54"/>
  </r>
  <r>
    <x v="382"/>
    <s v="284-59-84-568"/>
    <n v="18"/>
    <n v="2.09"/>
    <n v="37.619999999999997"/>
  </r>
  <r>
    <x v="383"/>
    <s v="884-31-58-627"/>
    <n v="111"/>
    <n v="2.09"/>
    <n v="231.98999999999998"/>
  </r>
  <r>
    <x v="383"/>
    <s v="885-74-10-856"/>
    <n v="156"/>
    <n v="2.09"/>
    <n v="326.03999999999996"/>
  </r>
  <r>
    <x v="384"/>
    <s v="392-78-93-552"/>
    <n v="396"/>
    <n v="2.09"/>
    <n v="827.64"/>
  </r>
  <r>
    <x v="385"/>
    <s v="767-55-58-288"/>
    <n v="7"/>
    <n v="2.09"/>
    <n v="14.629999999999999"/>
  </r>
  <r>
    <x v="386"/>
    <s v="322-66-15-999"/>
    <n v="98"/>
    <n v="2.09"/>
    <n v="204.82"/>
  </r>
  <r>
    <x v="387"/>
    <s v="392-78-93-552"/>
    <n v="405"/>
    <n v="2.09"/>
    <n v="846.44999999999993"/>
  </r>
  <r>
    <x v="388"/>
    <s v="254-14-00-156"/>
    <n v="220"/>
    <n v="2.09"/>
    <n v="459.79999999999995"/>
  </r>
  <r>
    <x v="389"/>
    <s v="534-94-49-182"/>
    <n v="141"/>
    <n v="2.09"/>
    <n v="294.69"/>
  </r>
  <r>
    <x v="390"/>
    <s v="182-72-86-381"/>
    <n v="17"/>
    <n v="2.09"/>
    <n v="35.53"/>
  </r>
  <r>
    <x v="390"/>
    <s v="847-48-41-699"/>
    <n v="260"/>
    <n v="2.09"/>
    <n v="543.4"/>
  </r>
  <r>
    <x v="391"/>
    <s v="982-37-73-633"/>
    <n v="11"/>
    <n v="2.09"/>
    <n v="22.99"/>
  </r>
  <r>
    <x v="392"/>
    <s v="495-93-92-849"/>
    <n v="182"/>
    <n v="2.09"/>
    <n v="380.38"/>
  </r>
  <r>
    <x v="393"/>
    <s v="916-94-78-836"/>
    <n v="59"/>
    <n v="2.09"/>
    <n v="123.30999999999999"/>
  </r>
  <r>
    <x v="394"/>
    <s v="527-15-00-673"/>
    <n v="45"/>
    <n v="2.09"/>
    <n v="94.05"/>
  </r>
  <r>
    <x v="394"/>
    <s v="740-87-37-389"/>
    <n v="3"/>
    <n v="2.09"/>
    <n v="6.27"/>
  </r>
  <r>
    <x v="395"/>
    <s v="692-61-16-906"/>
    <n v="52"/>
    <n v="2.09"/>
    <n v="108.67999999999999"/>
  </r>
  <r>
    <x v="395"/>
    <s v="178-24-36-171"/>
    <n v="373"/>
    <n v="2.09"/>
    <n v="779.56999999999994"/>
  </r>
  <r>
    <x v="396"/>
    <s v="962-06-61-806"/>
    <n v="2"/>
    <n v="2.09"/>
    <n v="4.18"/>
  </r>
  <r>
    <x v="396"/>
    <s v="337-27-67-378"/>
    <n v="445"/>
    <n v="2.09"/>
    <n v="930.05"/>
  </r>
  <r>
    <x v="397"/>
    <s v="495-93-92-849"/>
    <n v="93"/>
    <n v="2.09"/>
    <n v="194.36999999999998"/>
  </r>
  <r>
    <x v="398"/>
    <s v="178-24-36-171"/>
    <n v="329"/>
    <n v="2.09"/>
    <n v="687.6099999999999"/>
  </r>
  <r>
    <x v="399"/>
    <s v="178-24-36-171"/>
    <n v="217"/>
    <n v="2.09"/>
    <n v="453.53"/>
  </r>
  <r>
    <x v="399"/>
    <s v="269-65-16-447"/>
    <n v="165"/>
    <n v="2.09"/>
    <n v="344.84999999999997"/>
  </r>
  <r>
    <x v="400"/>
    <s v="176-54-34-364"/>
    <n v="20"/>
    <n v="2.09"/>
    <n v="41.8"/>
  </r>
  <r>
    <x v="401"/>
    <s v="019-98-81-222"/>
    <n v="11"/>
    <n v="2.09"/>
    <n v="22.99"/>
  </r>
  <r>
    <x v="402"/>
    <s v="799-94-72-837"/>
    <n v="294"/>
    <n v="2.09"/>
    <n v="614.45999999999992"/>
  </r>
  <r>
    <x v="403"/>
    <s v="904-16-42-385"/>
    <n v="82"/>
    <n v="2.09"/>
    <n v="171.38"/>
  </r>
  <r>
    <x v="403"/>
    <s v="033-49-11-774"/>
    <n v="186"/>
    <n v="2.09"/>
    <n v="388.73999999999995"/>
  </r>
  <r>
    <x v="404"/>
    <s v="749-02-70-623"/>
    <n v="163"/>
    <n v="2.09"/>
    <n v="340.66999999999996"/>
  </r>
  <r>
    <x v="404"/>
    <s v="534-94-49-182"/>
    <n v="148"/>
    <n v="2.09"/>
    <n v="309.32"/>
  </r>
  <r>
    <x v="405"/>
    <s v="377-37-44-068"/>
    <n v="2"/>
    <n v="2.09"/>
    <n v="4.18"/>
  </r>
  <r>
    <x v="406"/>
    <s v="178-24-36-171"/>
    <n v="343"/>
    <n v="2.09"/>
    <n v="716.87"/>
  </r>
  <r>
    <x v="406"/>
    <s v="884-31-58-627"/>
    <n v="51"/>
    <n v="2.09"/>
    <n v="106.58999999999999"/>
  </r>
  <r>
    <x v="407"/>
    <s v="749-02-70-623"/>
    <n v="164"/>
    <n v="2.09"/>
    <n v="342.76"/>
  </r>
  <r>
    <x v="407"/>
    <s v="645-32-78-780"/>
    <n v="5"/>
    <n v="2.09"/>
    <n v="10.45"/>
  </r>
  <r>
    <x v="408"/>
    <s v="254-14-00-156"/>
    <n v="260"/>
    <n v="2.09"/>
    <n v="543.4"/>
  </r>
  <r>
    <x v="408"/>
    <s v="847-48-41-699"/>
    <n v="415"/>
    <n v="2.09"/>
    <n v="867.34999999999991"/>
  </r>
  <r>
    <x v="409"/>
    <s v="847-48-41-699"/>
    <n v="467"/>
    <n v="2.09"/>
    <n v="976.03"/>
  </r>
  <r>
    <x v="409"/>
    <s v="692-61-16-906"/>
    <n v="43"/>
    <n v="2.09"/>
    <n v="89.86999999999999"/>
  </r>
  <r>
    <x v="410"/>
    <s v="885-74-10-856"/>
    <n v="40"/>
    <n v="2.09"/>
    <n v="83.6"/>
  </r>
  <r>
    <x v="411"/>
    <s v="964-69-89-011"/>
    <n v="10"/>
    <n v="2.09"/>
    <n v="20.9"/>
  </r>
  <r>
    <x v="412"/>
    <s v="847-48-41-699"/>
    <n v="197"/>
    <n v="2.09"/>
    <n v="411.72999999999996"/>
  </r>
  <r>
    <x v="413"/>
    <s v="773-39-15-273"/>
    <n v="145"/>
    <n v="2.09"/>
    <n v="303.04999999999995"/>
  </r>
  <r>
    <x v="414"/>
    <s v="322-66-15-999"/>
    <n v="105"/>
    <n v="2.09"/>
    <n v="219.45"/>
  </r>
  <r>
    <x v="415"/>
    <s v="916-94-78-836"/>
    <n v="33"/>
    <n v="2.09"/>
    <n v="68.97"/>
  </r>
  <r>
    <x v="415"/>
    <s v="950-40-82-698"/>
    <n v="78"/>
    <n v="2.09"/>
    <n v="163.01999999999998"/>
  </r>
  <r>
    <x v="416"/>
    <s v="847-48-41-699"/>
    <n v="466"/>
    <n v="2.09"/>
    <n v="973.93999999999994"/>
  </r>
  <r>
    <x v="417"/>
    <s v="392-78-93-552"/>
    <n v="476"/>
    <n v="2.09"/>
    <n v="994.83999999999992"/>
  </r>
  <r>
    <x v="418"/>
    <s v="080-51-85-809"/>
    <n v="151"/>
    <n v="2.09"/>
    <n v="315.58999999999997"/>
  </r>
  <r>
    <x v="418"/>
    <s v="163-92-64-010"/>
    <n v="17"/>
    <n v="2.09"/>
    <n v="35.53"/>
  </r>
  <r>
    <x v="419"/>
    <s v="585-26-73-628"/>
    <n v="4"/>
    <n v="2.09"/>
    <n v="8.36"/>
  </r>
  <r>
    <x v="420"/>
    <s v="594-18-15-403"/>
    <n v="131"/>
    <n v="2.09"/>
    <n v="273.78999999999996"/>
  </r>
  <r>
    <x v="420"/>
    <s v="337-27-67-378"/>
    <n v="369"/>
    <n v="2.09"/>
    <n v="771.20999999999992"/>
  </r>
  <r>
    <x v="420"/>
    <s v="179-23-02-772"/>
    <n v="60"/>
    <n v="2.09"/>
    <n v="125.39999999999999"/>
  </r>
  <r>
    <x v="421"/>
    <s v="413-93-89-926"/>
    <n v="405"/>
    <n v="2.09"/>
    <n v="846.44999999999993"/>
  </r>
  <r>
    <x v="422"/>
    <s v="396-32-41-555"/>
    <n v="3"/>
    <n v="2.09"/>
    <n v="6.27"/>
  </r>
  <r>
    <x v="423"/>
    <s v="773-39-15-273"/>
    <n v="35"/>
    <n v="2.09"/>
    <n v="73.149999999999991"/>
  </r>
  <r>
    <x v="424"/>
    <s v="941-01-60-075"/>
    <n v="444"/>
    <n v="2.09"/>
    <n v="927.95999999999992"/>
  </r>
  <r>
    <x v="424"/>
    <s v="392-78-93-552"/>
    <n v="424"/>
    <n v="2.09"/>
    <n v="886.16"/>
  </r>
  <r>
    <x v="424"/>
    <s v="736-91-47-235"/>
    <n v="2"/>
    <n v="2.09"/>
    <n v="4.18"/>
  </r>
  <r>
    <x v="425"/>
    <s v="413-93-89-926"/>
    <n v="480"/>
    <n v="2.09"/>
    <n v="1003.1999999999999"/>
  </r>
  <r>
    <x v="426"/>
    <s v="916-94-78-836"/>
    <n v="65"/>
    <n v="2.09"/>
    <n v="135.85"/>
  </r>
  <r>
    <x v="427"/>
    <s v="403-50-07-403"/>
    <n v="8"/>
    <n v="2.09"/>
    <n v="16.72"/>
  </r>
  <r>
    <x v="428"/>
    <s v="495-93-92-849"/>
    <n v="52"/>
    <n v="2.09"/>
    <n v="108.67999999999999"/>
  </r>
  <r>
    <x v="429"/>
    <s v="377-37-44-068"/>
    <n v="8"/>
    <n v="2.09"/>
    <n v="16.72"/>
  </r>
  <r>
    <x v="430"/>
    <s v="254-14-00-156"/>
    <n v="143"/>
    <n v="2.09"/>
    <n v="298.87"/>
  </r>
  <r>
    <x v="431"/>
    <s v="269-65-16-447"/>
    <n v="20"/>
    <n v="2.09"/>
    <n v="41.8"/>
  </r>
  <r>
    <x v="432"/>
    <s v="799-94-72-837"/>
    <n v="396"/>
    <n v="2.09"/>
    <n v="827.64"/>
  </r>
  <r>
    <x v="433"/>
    <s v="513-33-14-553"/>
    <n v="168"/>
    <n v="2.09"/>
    <n v="351.12"/>
  </r>
  <r>
    <x v="434"/>
    <s v="513-33-14-553"/>
    <n v="69"/>
    <n v="2.09"/>
    <n v="144.20999999999998"/>
  </r>
  <r>
    <x v="435"/>
    <s v="534-94-49-182"/>
    <n v="99"/>
    <n v="2.09"/>
    <n v="206.91"/>
  </r>
  <r>
    <x v="435"/>
    <s v="115-65-39-258"/>
    <n v="57"/>
    <n v="2.09"/>
    <n v="119.13"/>
  </r>
  <r>
    <x v="436"/>
    <s v="043-34-53-278"/>
    <n v="103"/>
    <n v="2.09"/>
    <n v="215.26999999999998"/>
  </r>
  <r>
    <x v="437"/>
    <s v="609-57-46-753"/>
    <n v="2"/>
    <n v="2.09"/>
    <n v="4.18"/>
  </r>
  <r>
    <x v="438"/>
    <s v="495-93-92-849"/>
    <n v="88"/>
    <n v="2.09"/>
    <n v="183.92"/>
  </r>
  <r>
    <x v="439"/>
    <s v="916-94-78-836"/>
    <n v="85"/>
    <n v="2.09"/>
    <n v="177.64999999999998"/>
  </r>
  <r>
    <x v="439"/>
    <s v="254-14-00-156"/>
    <n v="216"/>
    <n v="2.09"/>
    <n v="451.43999999999994"/>
  </r>
  <r>
    <x v="440"/>
    <s v="254-14-00-156"/>
    <n v="140"/>
    <n v="2.09"/>
    <n v="292.59999999999997"/>
  </r>
  <r>
    <x v="441"/>
    <s v="941-01-60-075"/>
    <n v="377"/>
    <n v="2.09"/>
    <n v="787.93"/>
  </r>
  <r>
    <x v="442"/>
    <s v="968-49-97-804"/>
    <n v="89"/>
    <n v="2.09"/>
    <n v="186.01"/>
  </r>
  <r>
    <x v="443"/>
    <s v="904-16-42-385"/>
    <n v="181"/>
    <n v="2.09"/>
    <n v="378.28999999999996"/>
  </r>
  <r>
    <x v="444"/>
    <s v="513-33-14-553"/>
    <n v="131"/>
    <n v="2.09"/>
    <n v="273.78999999999996"/>
  </r>
  <r>
    <x v="444"/>
    <s v="936-67-95-170"/>
    <n v="43"/>
    <n v="2.09"/>
    <n v="89.86999999999999"/>
  </r>
  <r>
    <x v="445"/>
    <s v="534-94-49-182"/>
    <n v="166"/>
    <n v="2.09"/>
    <n v="346.94"/>
  </r>
  <r>
    <x v="445"/>
    <s v="773-39-15-273"/>
    <n v="192"/>
    <n v="2.09"/>
    <n v="401.28"/>
  </r>
  <r>
    <x v="446"/>
    <s v="351-06-97-406"/>
    <n v="7"/>
    <n v="2.09"/>
    <n v="14.629999999999999"/>
  </r>
  <r>
    <x v="447"/>
    <s v="662-14-22-719"/>
    <n v="11"/>
    <n v="2.09"/>
    <n v="22.99"/>
  </r>
  <r>
    <x v="447"/>
    <s v="080-51-85-809"/>
    <n v="146"/>
    <n v="2.09"/>
    <n v="305.14"/>
  </r>
  <r>
    <x v="448"/>
    <s v="392-78-93-552"/>
    <n v="138"/>
    <n v="2.09"/>
    <n v="288.41999999999996"/>
  </r>
  <r>
    <x v="449"/>
    <s v="033-49-11-774"/>
    <n v="138"/>
    <n v="2.09"/>
    <n v="288.41999999999996"/>
  </r>
  <r>
    <x v="449"/>
    <s v="941-01-60-075"/>
    <n v="482"/>
    <n v="2.09"/>
    <n v="1007.3799999999999"/>
  </r>
  <r>
    <x v="450"/>
    <s v="941-01-60-075"/>
    <n v="481"/>
    <n v="2.09"/>
    <n v="1005.29"/>
  </r>
  <r>
    <x v="451"/>
    <s v="392-78-93-552"/>
    <n v="258"/>
    <n v="2.09"/>
    <n v="539.21999999999991"/>
  </r>
  <r>
    <x v="452"/>
    <s v="080-51-85-809"/>
    <n v="100"/>
    <n v="2.09"/>
    <n v="209"/>
  </r>
  <r>
    <x v="452"/>
    <s v="513-33-14-553"/>
    <n v="86"/>
    <n v="2.09"/>
    <n v="179.73999999999998"/>
  </r>
  <r>
    <x v="453"/>
    <s v="378-70-08-798"/>
    <n v="165"/>
    <n v="2.09"/>
    <n v="344.84999999999997"/>
  </r>
  <r>
    <x v="454"/>
    <s v="967-21-71-491"/>
    <n v="4"/>
    <n v="2.09"/>
    <n v="8.36"/>
  </r>
  <r>
    <x v="455"/>
    <s v="033-49-11-774"/>
    <n v="156"/>
    <n v="2.09"/>
    <n v="326.03999999999996"/>
  </r>
  <r>
    <x v="456"/>
    <s v="392-78-93-552"/>
    <n v="320"/>
    <n v="2.09"/>
    <n v="668.8"/>
  </r>
  <r>
    <x v="457"/>
    <s v="045-63-27-114"/>
    <n v="1"/>
    <n v="2.15"/>
    <n v="2.15"/>
  </r>
  <r>
    <x v="457"/>
    <s v="885-74-10-856"/>
    <n v="81"/>
    <n v="2.15"/>
    <n v="174.15"/>
  </r>
  <r>
    <x v="457"/>
    <s v="941-01-60-075"/>
    <n v="438"/>
    <n v="2.15"/>
    <n v="941.69999999999993"/>
  </r>
  <r>
    <x v="458"/>
    <s v="242-04-13-206"/>
    <n v="1"/>
    <n v="2.15"/>
    <n v="2.15"/>
  </r>
  <r>
    <x v="459"/>
    <s v="773-39-15-273"/>
    <n v="173"/>
    <n v="2.15"/>
    <n v="371.95"/>
  </r>
  <r>
    <x v="460"/>
    <s v="337-27-67-378"/>
    <n v="412"/>
    <n v="2.15"/>
    <n v="885.8"/>
  </r>
  <r>
    <x v="460"/>
    <s v="288-84-37-922"/>
    <n v="13"/>
    <n v="2.15"/>
    <n v="27.95"/>
  </r>
  <r>
    <x v="461"/>
    <s v="322-66-15-999"/>
    <n v="130"/>
    <n v="2.15"/>
    <n v="279.5"/>
  </r>
  <r>
    <x v="462"/>
    <s v="193-47-03-638"/>
    <n v="4"/>
    <n v="2.15"/>
    <n v="8.6"/>
  </r>
  <r>
    <x v="463"/>
    <s v="322-66-15-999"/>
    <n v="176"/>
    <n v="2.15"/>
    <n v="378.4"/>
  </r>
  <r>
    <x v="464"/>
    <s v="403-50-07-403"/>
    <n v="14"/>
    <n v="2.15"/>
    <n v="30.099999999999998"/>
  </r>
  <r>
    <x v="465"/>
    <s v="322-66-15-999"/>
    <n v="97"/>
    <n v="2.15"/>
    <n v="208.54999999999998"/>
  </r>
  <r>
    <x v="466"/>
    <s v="692-61-16-906"/>
    <n v="81"/>
    <n v="2.15"/>
    <n v="174.15"/>
  </r>
  <r>
    <x v="467"/>
    <s v="033-49-11-774"/>
    <n v="179"/>
    <n v="2.15"/>
    <n v="384.84999999999997"/>
  </r>
  <r>
    <x v="468"/>
    <s v="916-94-78-836"/>
    <n v="132"/>
    <n v="2.15"/>
    <n v="283.8"/>
  </r>
  <r>
    <x v="468"/>
    <s v="214-54-56-360"/>
    <n v="5"/>
    <n v="2.15"/>
    <n v="10.75"/>
  </r>
  <r>
    <x v="468"/>
    <s v="269-65-16-447"/>
    <n v="100"/>
    <n v="2.15"/>
    <n v="215"/>
  </r>
  <r>
    <x v="469"/>
    <s v="302-11-03-254"/>
    <n v="6"/>
    <n v="2.15"/>
    <n v="12.899999999999999"/>
  </r>
  <r>
    <x v="470"/>
    <s v="337-27-67-378"/>
    <n v="171"/>
    <n v="2.15"/>
    <n v="367.65"/>
  </r>
  <r>
    <x v="471"/>
    <s v="799-94-72-837"/>
    <n v="333"/>
    <n v="2.15"/>
    <n v="715.94999999999993"/>
  </r>
  <r>
    <x v="472"/>
    <s v="337-27-67-378"/>
    <n v="365"/>
    <n v="2.15"/>
    <n v="784.75"/>
  </r>
  <r>
    <x v="472"/>
    <s v="423-71-31-448"/>
    <n v="16"/>
    <n v="2.15"/>
    <n v="34.4"/>
  </r>
  <r>
    <x v="473"/>
    <s v="594-18-15-403"/>
    <n v="211"/>
    <n v="2.15"/>
    <n v="453.65"/>
  </r>
  <r>
    <x v="474"/>
    <s v="392-78-93-552"/>
    <n v="196"/>
    <n v="2.15"/>
    <n v="421.4"/>
  </r>
  <r>
    <x v="475"/>
    <s v="208-84-31-216"/>
    <n v="11"/>
    <n v="2.15"/>
    <n v="23.65"/>
  </r>
  <r>
    <x v="476"/>
    <s v="423-71-31-448"/>
    <n v="17"/>
    <n v="2.15"/>
    <n v="36.549999999999997"/>
  </r>
  <r>
    <x v="477"/>
    <s v="527-15-00-673"/>
    <n v="62"/>
    <n v="2.15"/>
    <n v="133.29999999999998"/>
  </r>
  <r>
    <x v="477"/>
    <s v="847-48-41-699"/>
    <n v="103"/>
    <n v="2.15"/>
    <n v="221.45"/>
  </r>
  <r>
    <x v="477"/>
    <s v="996-09-76-697"/>
    <n v="9"/>
    <n v="2.15"/>
    <n v="19.349999999999998"/>
  </r>
  <r>
    <x v="478"/>
    <s v="299-98-16-259"/>
    <n v="5"/>
    <n v="2.15"/>
    <n v="10.75"/>
  </r>
  <r>
    <x v="478"/>
    <s v="392-78-93-552"/>
    <n v="452"/>
    <n v="2.15"/>
    <n v="971.8"/>
  </r>
  <r>
    <x v="479"/>
    <s v="371-70-96-597"/>
    <n v="2"/>
    <n v="2.15"/>
    <n v="4.3"/>
  </r>
  <r>
    <x v="480"/>
    <s v="941-01-60-075"/>
    <n v="335"/>
    <n v="2.15"/>
    <n v="720.25"/>
  </r>
  <r>
    <x v="481"/>
    <s v="777-06-33-444"/>
    <n v="12"/>
    <n v="2.15"/>
    <n v="25.799999999999997"/>
  </r>
  <r>
    <x v="482"/>
    <s v="314-76-34-892"/>
    <n v="12"/>
    <n v="2.15"/>
    <n v="25.799999999999997"/>
  </r>
  <r>
    <x v="483"/>
    <s v="270-90-07-560"/>
    <n v="5"/>
    <n v="2.15"/>
    <n v="10.75"/>
  </r>
  <r>
    <x v="483"/>
    <s v="811-91-92-867"/>
    <n v="2"/>
    <n v="2.15"/>
    <n v="4.3"/>
  </r>
  <r>
    <x v="484"/>
    <s v="131-80-62-556"/>
    <n v="10"/>
    <n v="2.15"/>
    <n v="21.5"/>
  </r>
  <r>
    <x v="485"/>
    <s v="392-78-93-552"/>
    <n v="308"/>
    <n v="2.15"/>
    <n v="662.19999999999993"/>
  </r>
  <r>
    <x v="486"/>
    <s v="982-37-73-633"/>
    <n v="5"/>
    <n v="2.15"/>
    <n v="10.75"/>
  </r>
  <r>
    <x v="486"/>
    <s v="799-94-72-837"/>
    <n v="446"/>
    <n v="2.15"/>
    <n v="958.9"/>
  </r>
  <r>
    <x v="487"/>
    <s v="254-14-00-156"/>
    <n v="281"/>
    <n v="2.15"/>
    <n v="604.15"/>
  </r>
  <r>
    <x v="488"/>
    <s v="128-69-77-900"/>
    <n v="6"/>
    <n v="2.15"/>
    <n v="12.899999999999999"/>
  </r>
  <r>
    <x v="489"/>
    <s v="254-14-00-156"/>
    <n v="409"/>
    <n v="2.15"/>
    <n v="879.34999999999991"/>
  </r>
  <r>
    <x v="489"/>
    <s v="527-15-00-673"/>
    <n v="191"/>
    <n v="2.15"/>
    <n v="410.65"/>
  </r>
  <r>
    <x v="490"/>
    <s v="941-01-60-075"/>
    <n v="404"/>
    <n v="2.15"/>
    <n v="868.59999999999991"/>
  </r>
  <r>
    <x v="490"/>
    <s v="378-70-08-798"/>
    <n v="135"/>
    <n v="2.15"/>
    <n v="290.25"/>
  </r>
  <r>
    <x v="490"/>
    <s v="961-86-77-989"/>
    <n v="20"/>
    <n v="2.15"/>
    <n v="43"/>
  </r>
  <r>
    <x v="491"/>
    <s v="507-22-76-992"/>
    <n v="54"/>
    <n v="2.15"/>
    <n v="116.1"/>
  </r>
  <r>
    <x v="491"/>
    <s v="495-93-92-849"/>
    <n v="129"/>
    <n v="2.15"/>
    <n v="277.34999999999997"/>
  </r>
  <r>
    <x v="492"/>
    <s v="138-66-38-929"/>
    <n v="11"/>
    <n v="2.15"/>
    <n v="23.65"/>
  </r>
  <r>
    <x v="493"/>
    <s v="178-24-36-171"/>
    <n v="383"/>
    <n v="2.15"/>
    <n v="823.44999999999993"/>
  </r>
  <r>
    <x v="494"/>
    <s v="749-02-70-623"/>
    <n v="46"/>
    <n v="2.15"/>
    <n v="98.899999999999991"/>
  </r>
  <r>
    <x v="495"/>
    <s v="179-23-02-772"/>
    <n v="61"/>
    <n v="2.15"/>
    <n v="131.15"/>
  </r>
  <r>
    <x v="496"/>
    <s v="378-70-08-798"/>
    <n v="166"/>
    <n v="2.15"/>
    <n v="356.9"/>
  </r>
  <r>
    <x v="497"/>
    <s v="513-33-14-553"/>
    <n v="91"/>
    <n v="2.15"/>
    <n v="195.65"/>
  </r>
  <r>
    <x v="498"/>
    <s v="240-21-54-730"/>
    <n v="10"/>
    <n v="2.15"/>
    <n v="21.5"/>
  </r>
  <r>
    <x v="499"/>
    <s v="299-72-00-838"/>
    <n v="19"/>
    <n v="2.15"/>
    <n v="40.85"/>
  </r>
  <r>
    <x v="499"/>
    <s v="105-89-55-029"/>
    <n v="2"/>
    <n v="2.15"/>
    <n v="4.3"/>
  </r>
  <r>
    <x v="500"/>
    <s v="968-49-97-804"/>
    <n v="125"/>
    <n v="2.15"/>
    <n v="268.75"/>
  </r>
  <r>
    <x v="500"/>
    <s v="178-24-36-171"/>
    <n v="248"/>
    <n v="2.15"/>
    <n v="533.19999999999993"/>
  </r>
  <r>
    <x v="500"/>
    <s v="995-59-41-476"/>
    <n v="298"/>
    <n v="2.15"/>
    <n v="640.69999999999993"/>
  </r>
  <r>
    <x v="501"/>
    <s v="178-24-36-171"/>
    <n v="406"/>
    <n v="2.15"/>
    <n v="872.9"/>
  </r>
  <r>
    <x v="502"/>
    <s v="080-51-85-809"/>
    <n v="46"/>
    <n v="2.15"/>
    <n v="98.899999999999991"/>
  </r>
  <r>
    <x v="503"/>
    <s v="513-33-14-553"/>
    <n v="106"/>
    <n v="2.15"/>
    <n v="227.89999999999998"/>
  </r>
  <r>
    <x v="504"/>
    <s v="847-48-41-699"/>
    <n v="121"/>
    <n v="2.15"/>
    <n v="260.14999999999998"/>
  </r>
  <r>
    <x v="505"/>
    <s v="392-78-93-552"/>
    <n v="170"/>
    <n v="2.15"/>
    <n v="365.5"/>
  </r>
  <r>
    <x v="505"/>
    <s v="799-94-72-837"/>
    <n v="431"/>
    <n v="2.15"/>
    <n v="926.65"/>
  </r>
  <r>
    <x v="506"/>
    <s v="941-01-60-075"/>
    <n v="483"/>
    <n v="2.15"/>
    <n v="1038.45"/>
  </r>
  <r>
    <x v="507"/>
    <s v="254-14-00-156"/>
    <n v="354"/>
    <n v="2.15"/>
    <n v="761.1"/>
  </r>
  <r>
    <x v="508"/>
    <s v="513-33-14-553"/>
    <n v="65"/>
    <n v="2.15"/>
    <n v="139.75"/>
  </r>
  <r>
    <x v="509"/>
    <s v="337-27-67-378"/>
    <n v="176"/>
    <n v="2.15"/>
    <n v="378.4"/>
  </r>
  <r>
    <x v="510"/>
    <s v="843-22-41-173"/>
    <n v="2"/>
    <n v="2.15"/>
    <n v="4.3"/>
  </r>
  <r>
    <x v="511"/>
    <s v="527-15-00-673"/>
    <n v="46"/>
    <n v="2.15"/>
    <n v="98.899999999999991"/>
  </r>
  <r>
    <x v="512"/>
    <s v="995-59-41-476"/>
    <n v="477"/>
    <n v="2.15"/>
    <n v="1025.55"/>
  </r>
  <r>
    <x v="513"/>
    <s v="126-55-91-375"/>
    <n v="6"/>
    <n v="2.15"/>
    <n v="12.899999999999999"/>
  </r>
  <r>
    <x v="514"/>
    <s v="528-09-83-923"/>
    <n v="11"/>
    <n v="2.15"/>
    <n v="23.65"/>
  </r>
  <r>
    <x v="514"/>
    <s v="527-15-00-673"/>
    <n v="126"/>
    <n v="2.15"/>
    <n v="270.89999999999998"/>
  </r>
  <r>
    <x v="514"/>
    <s v="269-65-16-447"/>
    <n v="190"/>
    <n v="2.15"/>
    <n v="408.5"/>
  </r>
  <r>
    <x v="515"/>
    <s v="941-01-60-075"/>
    <n v="358"/>
    <n v="2.15"/>
    <n v="769.69999999999993"/>
  </r>
  <r>
    <x v="515"/>
    <s v="761-06-34-233"/>
    <n v="78"/>
    <n v="2.15"/>
    <n v="167.7"/>
  </r>
  <r>
    <x v="515"/>
    <s v="884-31-58-627"/>
    <n v="129"/>
    <n v="2.15"/>
    <n v="277.34999999999997"/>
  </r>
  <r>
    <x v="516"/>
    <s v="799-94-72-837"/>
    <n v="433"/>
    <n v="2.15"/>
    <n v="930.94999999999993"/>
  </r>
  <r>
    <x v="517"/>
    <s v="182-72-86-381"/>
    <n v="18"/>
    <n v="2.15"/>
    <n v="38.699999999999996"/>
  </r>
  <r>
    <x v="518"/>
    <s v="936-67-95-170"/>
    <n v="30"/>
    <n v="2.15"/>
    <n v="64.5"/>
  </r>
  <r>
    <x v="519"/>
    <s v="159-34-45-151"/>
    <n v="18"/>
    <n v="2.15"/>
    <n v="38.699999999999996"/>
  </r>
  <r>
    <x v="520"/>
    <s v="527-15-00-673"/>
    <n v="146"/>
    <n v="2.15"/>
    <n v="313.89999999999998"/>
  </r>
  <r>
    <x v="520"/>
    <s v="138-66-38-929"/>
    <n v="19"/>
    <n v="2.15"/>
    <n v="40.85"/>
  </r>
  <r>
    <x v="521"/>
    <s v="033-49-11-774"/>
    <n v="170"/>
    <n v="2.15"/>
    <n v="365.5"/>
  </r>
  <r>
    <x v="522"/>
    <s v="594-18-15-403"/>
    <n v="428"/>
    <n v="2.15"/>
    <n v="920.19999999999993"/>
  </r>
  <r>
    <x v="523"/>
    <s v="941-01-60-075"/>
    <n v="129"/>
    <n v="2.15"/>
    <n v="277.34999999999997"/>
  </r>
  <r>
    <x v="524"/>
    <s v="413-93-89-926"/>
    <n v="304"/>
    <n v="2.15"/>
    <n v="653.6"/>
  </r>
  <r>
    <x v="525"/>
    <s v="288-84-37-922"/>
    <n v="15"/>
    <n v="2.15"/>
    <n v="32.25"/>
  </r>
  <r>
    <x v="526"/>
    <s v="766-05-70-009"/>
    <n v="14"/>
    <n v="2.15"/>
    <n v="30.099999999999998"/>
  </r>
  <r>
    <x v="527"/>
    <s v="799-94-72-837"/>
    <n v="320"/>
    <n v="2.15"/>
    <n v="688"/>
  </r>
  <r>
    <x v="528"/>
    <s v="322-66-15-999"/>
    <n v="44"/>
    <n v="2.15"/>
    <n v="94.6"/>
  </r>
  <r>
    <x v="529"/>
    <s v="749-02-70-623"/>
    <n v="71"/>
    <n v="2.15"/>
    <n v="152.65"/>
  </r>
  <r>
    <x v="529"/>
    <s v="047-70-78-199"/>
    <n v="8"/>
    <n v="2.15"/>
    <n v="17.2"/>
  </r>
  <r>
    <x v="530"/>
    <s v="847-48-41-699"/>
    <n v="444"/>
    <n v="2.15"/>
    <n v="954.59999999999991"/>
  </r>
  <r>
    <x v="530"/>
    <s v="014-02-05-290"/>
    <n v="1"/>
    <n v="2.15"/>
    <n v="2.15"/>
  </r>
  <r>
    <x v="531"/>
    <s v="527-15-00-673"/>
    <n v="102"/>
    <n v="2.15"/>
    <n v="219.29999999999998"/>
  </r>
  <r>
    <x v="531"/>
    <s v="294-48-56-993"/>
    <n v="181"/>
    <n v="2.15"/>
    <n v="389.15"/>
  </r>
  <r>
    <x v="531"/>
    <s v="495-93-92-849"/>
    <n v="82"/>
    <n v="2.15"/>
    <n v="176.29999999999998"/>
  </r>
  <r>
    <x v="532"/>
    <s v="319-54-24-686"/>
    <n v="19"/>
    <n v="2.15"/>
    <n v="40.85"/>
  </r>
  <r>
    <x v="532"/>
    <s v="413-93-89-926"/>
    <n v="245"/>
    <n v="2.15"/>
    <n v="526.75"/>
  </r>
  <r>
    <x v="533"/>
    <s v="995-59-41-476"/>
    <n v="431"/>
    <n v="2.15"/>
    <n v="926.65"/>
  </r>
  <r>
    <x v="533"/>
    <s v="254-14-00-156"/>
    <n v="252"/>
    <n v="2.15"/>
    <n v="541.79999999999995"/>
  </r>
  <r>
    <x v="534"/>
    <s v="851-69-49-933"/>
    <n v="2"/>
    <n v="2.15"/>
    <n v="4.3"/>
  </r>
  <r>
    <x v="535"/>
    <s v="043-34-53-278"/>
    <n v="52"/>
    <n v="2.15"/>
    <n v="111.8"/>
  </r>
  <r>
    <x v="536"/>
    <s v="033-49-11-774"/>
    <n v="54"/>
    <n v="2.15"/>
    <n v="116.1"/>
  </r>
  <r>
    <x v="536"/>
    <s v="531-65-00-714"/>
    <n v="4"/>
    <n v="2.15"/>
    <n v="8.6"/>
  </r>
  <r>
    <x v="536"/>
    <s v="692-61-16-906"/>
    <n v="88"/>
    <n v="2.15"/>
    <n v="189.2"/>
  </r>
  <r>
    <x v="537"/>
    <s v="269-65-16-447"/>
    <n v="152"/>
    <n v="2.15"/>
    <n v="326.8"/>
  </r>
  <r>
    <x v="538"/>
    <s v="322-66-15-999"/>
    <n v="121"/>
    <n v="2.15"/>
    <n v="260.14999999999998"/>
  </r>
  <r>
    <x v="539"/>
    <s v="269-65-16-447"/>
    <n v="77"/>
    <n v="2.15"/>
    <n v="165.54999999999998"/>
  </r>
  <r>
    <x v="540"/>
    <s v="179-23-02-772"/>
    <n v="21"/>
    <n v="2.15"/>
    <n v="45.15"/>
  </r>
  <r>
    <x v="541"/>
    <s v="692-61-16-906"/>
    <n v="48"/>
    <n v="2.15"/>
    <n v="103.19999999999999"/>
  </r>
  <r>
    <x v="542"/>
    <s v="392-78-93-552"/>
    <n v="420"/>
    <n v="2.15"/>
    <n v="903"/>
  </r>
  <r>
    <x v="543"/>
    <s v="254-14-00-156"/>
    <n v="443"/>
    <n v="2.15"/>
    <n v="952.44999999999993"/>
  </r>
  <r>
    <x v="544"/>
    <s v="322-66-15-999"/>
    <n v="46"/>
    <n v="2.15"/>
    <n v="98.899999999999991"/>
  </r>
  <r>
    <x v="545"/>
    <s v="554-09-13-964"/>
    <n v="3"/>
    <n v="2.15"/>
    <n v="6.4499999999999993"/>
  </r>
  <r>
    <x v="546"/>
    <s v="322-66-15-999"/>
    <n v="98"/>
    <n v="2.15"/>
    <n v="210.7"/>
  </r>
  <r>
    <x v="546"/>
    <s v="780-78-31-328"/>
    <n v="18"/>
    <n v="2.15"/>
    <n v="38.699999999999996"/>
  </r>
  <r>
    <x v="546"/>
    <s v="941-01-60-075"/>
    <n v="237"/>
    <n v="2.15"/>
    <n v="509.54999999999995"/>
  </r>
  <r>
    <x v="546"/>
    <s v="935-78-99-209"/>
    <n v="64"/>
    <n v="2.15"/>
    <n v="137.6"/>
  </r>
  <r>
    <x v="547"/>
    <s v="916-94-78-836"/>
    <n v="32"/>
    <n v="2.15"/>
    <n v="68.8"/>
  </r>
  <r>
    <x v="548"/>
    <s v="749-02-70-623"/>
    <n v="30"/>
    <n v="2.15"/>
    <n v="64.5"/>
  </r>
  <r>
    <x v="548"/>
    <s v="447-16-72-588"/>
    <n v="12"/>
    <n v="2.15"/>
    <n v="25.799999999999997"/>
  </r>
  <r>
    <x v="549"/>
    <s v="884-31-58-627"/>
    <n v="138"/>
    <n v="2.15"/>
    <n v="296.7"/>
  </r>
  <r>
    <x v="550"/>
    <s v="178-24-36-171"/>
    <n v="411"/>
    <n v="2.15"/>
    <n v="883.65"/>
  </r>
  <r>
    <x v="551"/>
    <s v="033-49-11-774"/>
    <n v="152"/>
    <n v="2.15"/>
    <n v="326.8"/>
  </r>
  <r>
    <x v="552"/>
    <s v="930-33-80-614"/>
    <n v="10"/>
    <n v="2.15"/>
    <n v="21.5"/>
  </r>
  <r>
    <x v="553"/>
    <s v="269-65-16-447"/>
    <n v="75"/>
    <n v="2.15"/>
    <n v="161.25"/>
  </r>
  <r>
    <x v="553"/>
    <s v="549-21-69-479"/>
    <n v="4"/>
    <n v="2.15"/>
    <n v="8.6"/>
  </r>
  <r>
    <x v="554"/>
    <s v="170-26-38-135"/>
    <n v="2"/>
    <n v="2.15"/>
    <n v="4.3"/>
  </r>
  <r>
    <x v="555"/>
    <s v="692-61-16-906"/>
    <n v="110"/>
    <n v="2.15"/>
    <n v="236.5"/>
  </r>
  <r>
    <x v="556"/>
    <s v="968-49-97-804"/>
    <n v="161"/>
    <n v="2.15"/>
    <n v="346.15"/>
  </r>
  <r>
    <x v="557"/>
    <s v="534-94-49-182"/>
    <n v="68"/>
    <n v="2.15"/>
    <n v="146.19999999999999"/>
  </r>
  <r>
    <x v="558"/>
    <s v="322-66-15-999"/>
    <n v="30"/>
    <n v="2.15"/>
    <n v="64.5"/>
  </r>
  <r>
    <x v="559"/>
    <s v="368-99-22-310"/>
    <n v="3"/>
    <n v="2.15"/>
    <n v="6.4499999999999993"/>
  </r>
  <r>
    <x v="560"/>
    <s v="941-01-60-075"/>
    <n v="117"/>
    <n v="2.15"/>
    <n v="251.54999999999998"/>
  </r>
  <r>
    <x v="561"/>
    <s v="885-74-10-856"/>
    <n v="105"/>
    <n v="2.15"/>
    <n v="225.75"/>
  </r>
  <r>
    <x v="561"/>
    <s v="089-90-67-935"/>
    <n v="6"/>
    <n v="2.15"/>
    <n v="12.899999999999999"/>
  </r>
  <r>
    <x v="562"/>
    <s v="413-93-89-926"/>
    <n v="378"/>
    <n v="2.15"/>
    <n v="812.69999999999993"/>
  </r>
  <r>
    <x v="563"/>
    <s v="513-33-14-553"/>
    <n v="76"/>
    <n v="2.15"/>
    <n v="163.4"/>
  </r>
  <r>
    <x v="564"/>
    <s v="178-24-36-171"/>
    <n v="386"/>
    <n v="2.15"/>
    <n v="829.9"/>
  </r>
  <r>
    <x v="565"/>
    <s v="941-01-60-075"/>
    <n v="132"/>
    <n v="2.15"/>
    <n v="283.8"/>
  </r>
  <r>
    <x v="565"/>
    <s v="178-24-36-171"/>
    <n v="104"/>
    <n v="2.15"/>
    <n v="223.6"/>
  </r>
  <r>
    <x v="566"/>
    <s v="392-78-93-552"/>
    <n v="380"/>
    <n v="2.15"/>
    <n v="817"/>
  </r>
  <r>
    <x v="567"/>
    <s v="773-39-15-273"/>
    <n v="76"/>
    <n v="2.15"/>
    <n v="163.4"/>
  </r>
  <r>
    <x v="567"/>
    <s v="410-52-79-946"/>
    <n v="194"/>
    <n v="2.15"/>
    <n v="417.09999999999997"/>
  </r>
  <r>
    <x v="568"/>
    <s v="692-61-16-906"/>
    <n v="147"/>
    <n v="2.15"/>
    <n v="316.05"/>
  </r>
  <r>
    <x v="569"/>
    <s v="178-24-36-171"/>
    <n v="319"/>
    <n v="2.15"/>
    <n v="685.85"/>
  </r>
  <r>
    <x v="570"/>
    <s v="761-06-34-233"/>
    <n v="38"/>
    <n v="2.15"/>
    <n v="81.7"/>
  </r>
  <r>
    <x v="571"/>
    <s v="378-70-08-798"/>
    <n v="31"/>
    <n v="2.15"/>
    <n v="66.649999999999991"/>
  </r>
  <r>
    <x v="572"/>
    <s v="043-34-53-278"/>
    <n v="28"/>
    <n v="2.15"/>
    <n v="60.199999999999996"/>
  </r>
  <r>
    <x v="572"/>
    <s v="194-54-73-711"/>
    <n v="15"/>
    <n v="2.15"/>
    <n v="32.25"/>
  </r>
  <r>
    <x v="573"/>
    <s v="851-69-49-933"/>
    <n v="2"/>
    <n v="2.15"/>
    <n v="4.3"/>
  </r>
  <r>
    <x v="573"/>
    <s v="430-67-31-549"/>
    <n v="16"/>
    <n v="2.15"/>
    <n v="34.4"/>
  </r>
  <r>
    <x v="574"/>
    <s v="773-39-15-273"/>
    <n v="83"/>
    <n v="2.15"/>
    <n v="178.45"/>
  </r>
  <r>
    <x v="575"/>
    <s v="093-96-93-428"/>
    <n v="16"/>
    <n v="2.15"/>
    <n v="34.4"/>
  </r>
  <r>
    <x v="576"/>
    <s v="847-48-41-699"/>
    <n v="397"/>
    <n v="2.15"/>
    <n v="853.55"/>
  </r>
  <r>
    <x v="576"/>
    <s v="773-39-15-273"/>
    <n v="184"/>
    <n v="2.15"/>
    <n v="395.59999999999997"/>
  </r>
  <r>
    <x v="577"/>
    <s v="773-39-15-273"/>
    <n v="55"/>
    <n v="2.15"/>
    <n v="118.25"/>
  </r>
  <r>
    <x v="578"/>
    <s v="513-33-14-553"/>
    <n v="107"/>
    <n v="2.15"/>
    <n v="230.04999999999998"/>
  </r>
  <r>
    <x v="579"/>
    <s v="513-33-14-553"/>
    <n v="127"/>
    <n v="2.15"/>
    <n v="273.05"/>
  </r>
  <r>
    <x v="580"/>
    <s v="268-62-97-556"/>
    <n v="122"/>
    <n v="2.15"/>
    <n v="262.3"/>
  </r>
  <r>
    <x v="580"/>
    <s v="269-65-16-447"/>
    <n v="107"/>
    <n v="2.15"/>
    <n v="230.04999999999998"/>
  </r>
  <r>
    <x v="581"/>
    <s v="178-24-36-171"/>
    <n v="113"/>
    <n v="2.15"/>
    <n v="242.95"/>
  </r>
  <r>
    <x v="581"/>
    <s v="254-14-00-156"/>
    <n v="297"/>
    <n v="2.15"/>
    <n v="638.54999999999995"/>
  </r>
  <r>
    <x v="582"/>
    <s v="599-00-55-316"/>
    <n v="14"/>
    <n v="2.15"/>
    <n v="30.099999999999998"/>
  </r>
  <r>
    <x v="583"/>
    <s v="495-93-92-849"/>
    <n v="188"/>
    <n v="2.15"/>
    <n v="404.2"/>
  </r>
  <r>
    <x v="584"/>
    <s v="288-84-37-922"/>
    <n v="11"/>
    <n v="2.15"/>
    <n v="23.65"/>
  </r>
  <r>
    <x v="585"/>
    <s v="378-70-08-798"/>
    <n v="105"/>
    <n v="2.15"/>
    <n v="225.75"/>
  </r>
  <r>
    <x v="586"/>
    <s v="811-91-92-867"/>
    <n v="18"/>
    <n v="2.15"/>
    <n v="38.699999999999996"/>
  </r>
  <r>
    <x v="586"/>
    <s v="254-14-00-156"/>
    <n v="418"/>
    <n v="2.15"/>
    <n v="898.69999999999993"/>
  </r>
  <r>
    <x v="587"/>
    <s v="639-61-50-913"/>
    <n v="4"/>
    <n v="2.15"/>
    <n v="8.6"/>
  </r>
  <r>
    <x v="587"/>
    <s v="609-57-46-753"/>
    <n v="5"/>
    <n v="2.15"/>
    <n v="10.75"/>
  </r>
  <r>
    <x v="588"/>
    <s v="995-59-41-476"/>
    <n v="346"/>
    <n v="2.15"/>
    <n v="743.9"/>
  </r>
  <r>
    <x v="589"/>
    <s v="847-48-41-699"/>
    <n v="417"/>
    <n v="2.15"/>
    <n v="896.55"/>
  </r>
  <r>
    <x v="590"/>
    <s v="115-65-39-258"/>
    <n v="35"/>
    <n v="2.15"/>
    <n v="75.25"/>
  </r>
  <r>
    <x v="590"/>
    <s v="944-16-93-033"/>
    <n v="6"/>
    <n v="2.15"/>
    <n v="12.899999999999999"/>
  </r>
  <r>
    <x v="591"/>
    <s v="941-01-60-075"/>
    <n v="322"/>
    <n v="2.15"/>
    <n v="692.3"/>
  </r>
  <r>
    <x v="591"/>
    <s v="916-94-78-836"/>
    <n v="150"/>
    <n v="2.15"/>
    <n v="322.5"/>
  </r>
  <r>
    <x v="592"/>
    <s v="799-94-72-837"/>
    <n v="492"/>
    <n v="2.15"/>
    <n v="1057.8"/>
  </r>
  <r>
    <x v="593"/>
    <s v="269-65-16-447"/>
    <n v="93"/>
    <n v="2.15"/>
    <n v="199.95"/>
  </r>
  <r>
    <x v="594"/>
    <s v="692-61-16-906"/>
    <n v="64"/>
    <n v="2.15"/>
    <n v="137.6"/>
  </r>
  <r>
    <x v="594"/>
    <s v="403-50-07-403"/>
    <n v="7"/>
    <n v="2.15"/>
    <n v="15.049999999999999"/>
  </r>
  <r>
    <x v="594"/>
    <s v="269-65-16-447"/>
    <n v="90"/>
    <n v="2.15"/>
    <n v="193.5"/>
  </r>
  <r>
    <x v="595"/>
    <s v="941-01-60-075"/>
    <n v="136"/>
    <n v="2.15"/>
    <n v="292.39999999999998"/>
  </r>
  <r>
    <x v="596"/>
    <s v="080-51-85-809"/>
    <n v="104"/>
    <n v="2.15"/>
    <n v="223.6"/>
  </r>
  <r>
    <x v="596"/>
    <s v="736-91-47-235"/>
    <n v="1"/>
    <n v="2.15"/>
    <n v="2.15"/>
  </r>
  <r>
    <x v="597"/>
    <s v="935-78-99-209"/>
    <n v="52"/>
    <n v="2.15"/>
    <n v="111.8"/>
  </r>
  <r>
    <x v="597"/>
    <s v="392-78-93-552"/>
    <n v="203"/>
    <n v="2.15"/>
    <n v="436.45"/>
  </r>
  <r>
    <x v="598"/>
    <s v="534-94-49-182"/>
    <n v="183"/>
    <n v="2.15"/>
    <n v="393.45"/>
  </r>
  <r>
    <x v="599"/>
    <s v="692-61-16-906"/>
    <n v="182"/>
    <n v="2.15"/>
    <n v="391.3"/>
  </r>
  <r>
    <x v="600"/>
    <s v="392-78-93-552"/>
    <n v="383"/>
    <n v="2.15"/>
    <n v="823.44999999999993"/>
  </r>
  <r>
    <x v="601"/>
    <s v="178-24-36-171"/>
    <n v="113"/>
    <n v="2.15"/>
    <n v="242.95"/>
  </r>
  <r>
    <x v="601"/>
    <s v="620-15-33-614"/>
    <n v="154"/>
    <n v="2.15"/>
    <n v="331.09999999999997"/>
  </r>
  <r>
    <x v="601"/>
    <s v="205-96-13-336"/>
    <n v="8"/>
    <n v="2.15"/>
    <n v="17.2"/>
  </r>
  <r>
    <x v="602"/>
    <s v="244-64-83-142"/>
    <n v="5"/>
    <n v="2.15"/>
    <n v="10.75"/>
  </r>
  <r>
    <x v="602"/>
    <s v="159-34-45-151"/>
    <n v="14"/>
    <n v="2.15"/>
    <n v="30.099999999999998"/>
  </r>
  <r>
    <x v="603"/>
    <s v="884-31-58-627"/>
    <n v="27"/>
    <n v="2.15"/>
    <n v="58.05"/>
  </r>
  <r>
    <x v="603"/>
    <s v="885-74-10-856"/>
    <n v="141"/>
    <n v="2.15"/>
    <n v="303.14999999999998"/>
  </r>
  <r>
    <x v="604"/>
    <s v="180-17-78-339"/>
    <n v="14"/>
    <n v="2.15"/>
    <n v="30.099999999999998"/>
  </r>
  <r>
    <x v="604"/>
    <s v="935-78-99-209"/>
    <n v="136"/>
    <n v="2.15"/>
    <n v="292.39999999999998"/>
  </r>
  <r>
    <x v="604"/>
    <s v="594-18-15-403"/>
    <n v="378"/>
    <n v="2.15"/>
    <n v="812.69999999999993"/>
  </r>
  <r>
    <x v="604"/>
    <s v="270-90-07-560"/>
    <n v="12"/>
    <n v="2.15"/>
    <n v="25.799999999999997"/>
  </r>
  <r>
    <x v="605"/>
    <s v="392-78-93-552"/>
    <n v="284"/>
    <n v="2.15"/>
    <n v="610.6"/>
  </r>
  <r>
    <x v="606"/>
    <s v="080-51-85-809"/>
    <n v="54"/>
    <n v="2.15"/>
    <n v="116.1"/>
  </r>
  <r>
    <x v="606"/>
    <s v="935-78-99-209"/>
    <n v="51"/>
    <n v="2.15"/>
    <n v="109.64999999999999"/>
  </r>
  <r>
    <x v="606"/>
    <s v="322-66-15-999"/>
    <n v="159"/>
    <n v="2.15"/>
    <n v="341.84999999999997"/>
  </r>
  <r>
    <x v="607"/>
    <s v="847-48-41-699"/>
    <n v="351"/>
    <n v="2.15"/>
    <n v="754.65"/>
  </r>
  <r>
    <x v="607"/>
    <s v="178-24-36-171"/>
    <n v="390"/>
    <n v="2.15"/>
    <n v="838.5"/>
  </r>
  <r>
    <x v="607"/>
    <s v="019-98-81-222"/>
    <n v="4"/>
    <n v="2.15"/>
    <n v="8.6"/>
  </r>
  <r>
    <x v="608"/>
    <s v="968-49-97-804"/>
    <n v="140"/>
    <n v="2.15"/>
    <n v="301"/>
  </r>
  <r>
    <x v="609"/>
    <s v="941-01-60-075"/>
    <n v="125"/>
    <n v="2.15"/>
    <n v="268.75"/>
  </r>
  <r>
    <x v="609"/>
    <s v="527-15-00-673"/>
    <n v="97"/>
    <n v="2.15"/>
    <n v="208.54999999999998"/>
  </r>
  <r>
    <x v="610"/>
    <s v="527-15-00-673"/>
    <n v="190"/>
    <n v="2.15"/>
    <n v="408.5"/>
  </r>
  <r>
    <x v="611"/>
    <s v="799-94-72-837"/>
    <n v="415"/>
    <n v="2.15"/>
    <n v="892.25"/>
  </r>
  <r>
    <x v="612"/>
    <s v="847-48-41-699"/>
    <n v="269"/>
    <n v="2.15"/>
    <n v="578.35"/>
  </r>
  <r>
    <x v="612"/>
    <s v="822-52-42-474"/>
    <n v="11"/>
    <n v="2.15"/>
    <n v="23.65"/>
  </r>
  <r>
    <x v="612"/>
    <s v="392-78-93-552"/>
    <n v="162"/>
    <n v="2.15"/>
    <n v="348.3"/>
  </r>
  <r>
    <x v="613"/>
    <s v="269-65-16-447"/>
    <n v="75"/>
    <n v="2.15"/>
    <n v="161.25"/>
  </r>
  <r>
    <x v="614"/>
    <s v="178-24-36-171"/>
    <n v="358"/>
    <n v="2.15"/>
    <n v="769.69999999999993"/>
  </r>
  <r>
    <x v="615"/>
    <s v="885-74-10-856"/>
    <n v="198"/>
    <n v="2.15"/>
    <n v="425.7"/>
  </r>
  <r>
    <x v="616"/>
    <s v="178-24-36-171"/>
    <n v="189"/>
    <n v="2.15"/>
    <n v="406.34999999999997"/>
  </r>
  <r>
    <x v="617"/>
    <s v="337-27-67-378"/>
    <n v="226"/>
    <n v="2.15"/>
    <n v="485.9"/>
  </r>
  <r>
    <x v="618"/>
    <s v="322-66-15-999"/>
    <n v="94"/>
    <n v="2.15"/>
    <n v="202.1"/>
  </r>
  <r>
    <x v="619"/>
    <s v="941-01-60-075"/>
    <n v="401"/>
    <n v="2.15"/>
    <n v="862.15"/>
  </r>
  <r>
    <x v="620"/>
    <s v="513-33-14-553"/>
    <n v="52"/>
    <n v="2.15"/>
    <n v="111.8"/>
  </r>
  <r>
    <x v="621"/>
    <s v="904-16-42-385"/>
    <n v="189"/>
    <n v="2.15"/>
    <n v="406.34999999999997"/>
  </r>
  <r>
    <x v="622"/>
    <s v="413-93-89-926"/>
    <n v="201"/>
    <n v="2.15"/>
    <n v="432.15"/>
  </r>
  <r>
    <x v="623"/>
    <s v="178-24-36-171"/>
    <n v="235"/>
    <n v="2.15"/>
    <n v="505.25"/>
  </r>
  <r>
    <x v="624"/>
    <s v="322-66-15-999"/>
    <n v="78"/>
    <n v="2.15"/>
    <n v="167.7"/>
  </r>
  <r>
    <x v="624"/>
    <s v="080-77-49-649"/>
    <n v="13"/>
    <n v="2.15"/>
    <n v="27.95"/>
  </r>
  <r>
    <x v="624"/>
    <s v="910-38-33-489"/>
    <n v="196"/>
    <n v="2.15"/>
    <n v="421.4"/>
  </r>
  <r>
    <x v="625"/>
    <s v="982-09-19-706"/>
    <n v="11"/>
    <n v="2.15"/>
    <n v="23.65"/>
  </r>
  <r>
    <x v="625"/>
    <s v="547-03-32-866"/>
    <n v="17"/>
    <n v="2.15"/>
    <n v="36.549999999999997"/>
  </r>
  <r>
    <x v="626"/>
    <s v="596-37-06-465"/>
    <n v="4"/>
    <n v="2.15"/>
    <n v="8.6"/>
  </r>
  <r>
    <x v="627"/>
    <s v="753-35-55-536"/>
    <n v="17"/>
    <n v="2.15"/>
    <n v="36.549999999999997"/>
  </r>
  <r>
    <x v="627"/>
    <s v="857-68-68-600"/>
    <n v="1"/>
    <n v="2.15"/>
    <n v="2.15"/>
  </r>
  <r>
    <x v="628"/>
    <s v="775-48-66-885"/>
    <n v="6"/>
    <n v="2.15"/>
    <n v="12.899999999999999"/>
  </r>
  <r>
    <x v="628"/>
    <s v="254-14-00-156"/>
    <n v="496"/>
    <n v="2.15"/>
    <n v="1066.3999999999999"/>
  </r>
  <r>
    <x v="629"/>
    <s v="594-18-15-403"/>
    <n v="363"/>
    <n v="2.15"/>
    <n v="780.44999999999993"/>
  </r>
  <r>
    <x v="630"/>
    <s v="594-18-15-403"/>
    <n v="491"/>
    <n v="2.15"/>
    <n v="1055.6499999999999"/>
  </r>
  <r>
    <x v="630"/>
    <s v="413-93-89-926"/>
    <n v="369"/>
    <n v="2.15"/>
    <n v="793.35"/>
  </r>
  <r>
    <x v="631"/>
    <s v="527-15-00-673"/>
    <n v="60"/>
    <n v="2.15"/>
    <n v="129"/>
  </r>
  <r>
    <x v="632"/>
    <s v="910-38-33-489"/>
    <n v="35"/>
    <n v="2.15"/>
    <n v="75.25"/>
  </r>
  <r>
    <x v="633"/>
    <s v="254-14-00-156"/>
    <n v="121"/>
    <n v="2.15"/>
    <n v="260.14999999999998"/>
  </r>
  <r>
    <x v="633"/>
    <s v="941-01-60-075"/>
    <n v="442"/>
    <n v="2.15"/>
    <n v="950.3"/>
  </r>
  <r>
    <x v="634"/>
    <s v="254-14-00-156"/>
    <n v="338"/>
    <n v="2.15"/>
    <n v="726.69999999999993"/>
  </r>
  <r>
    <x v="635"/>
    <s v="935-78-99-209"/>
    <n v="94"/>
    <n v="2.15"/>
    <n v="202.1"/>
  </r>
  <r>
    <x v="636"/>
    <s v="369-43-03-176"/>
    <n v="14"/>
    <n v="2.15"/>
    <n v="30.099999999999998"/>
  </r>
  <r>
    <x v="637"/>
    <s v="824-54-79-834"/>
    <n v="2"/>
    <n v="2.15"/>
    <n v="4.3"/>
  </r>
  <r>
    <x v="638"/>
    <s v="799-94-72-837"/>
    <n v="110"/>
    <n v="2.15"/>
    <n v="236.5"/>
  </r>
  <r>
    <x v="639"/>
    <s v="277-10-19-546"/>
    <n v="18"/>
    <n v="2.15"/>
    <n v="38.699999999999996"/>
  </r>
  <r>
    <x v="639"/>
    <s v="964-69-89-011"/>
    <n v="7"/>
    <n v="2.15"/>
    <n v="15.049999999999999"/>
  </r>
  <r>
    <x v="640"/>
    <s v="534-38-74-959"/>
    <n v="2"/>
    <n v="2.13"/>
    <n v="4.26"/>
  </r>
  <r>
    <x v="641"/>
    <s v="916-94-78-836"/>
    <n v="188"/>
    <n v="2.13"/>
    <n v="400.44"/>
  </r>
  <r>
    <x v="642"/>
    <s v="550-69-18-758"/>
    <n v="11"/>
    <n v="2.13"/>
    <n v="23.43"/>
  </r>
  <r>
    <x v="642"/>
    <s v="799-94-72-837"/>
    <n v="129"/>
    <n v="2.13"/>
    <n v="274.77"/>
  </r>
  <r>
    <x v="642"/>
    <s v="692-61-16-906"/>
    <n v="117"/>
    <n v="2.13"/>
    <n v="249.20999999999998"/>
  </r>
  <r>
    <x v="643"/>
    <s v="054-09-46-315"/>
    <n v="11"/>
    <n v="2.13"/>
    <n v="23.43"/>
  </r>
  <r>
    <x v="644"/>
    <s v="692-61-16-906"/>
    <n v="186"/>
    <n v="2.13"/>
    <n v="396.18"/>
  </r>
  <r>
    <x v="645"/>
    <s v="269-65-16-447"/>
    <n v="40"/>
    <n v="2.13"/>
    <n v="85.199999999999989"/>
  </r>
  <r>
    <x v="646"/>
    <s v="596-37-06-465"/>
    <n v="6"/>
    <n v="2.13"/>
    <n v="12.78"/>
  </r>
  <r>
    <x v="647"/>
    <s v="322-66-15-999"/>
    <n v="153"/>
    <n v="2.13"/>
    <n v="325.89"/>
  </r>
  <r>
    <x v="648"/>
    <s v="392-78-93-552"/>
    <n v="163"/>
    <n v="2.13"/>
    <n v="347.19"/>
  </r>
  <r>
    <x v="649"/>
    <s v="337-81-35-067"/>
    <n v="16"/>
    <n v="2.13"/>
    <n v="34.08"/>
  </r>
  <r>
    <x v="650"/>
    <s v="410-52-79-946"/>
    <n v="161"/>
    <n v="2.13"/>
    <n v="342.93"/>
  </r>
  <r>
    <x v="651"/>
    <s v="801-63-85-001"/>
    <n v="5"/>
    <n v="2.13"/>
    <n v="10.649999999999999"/>
  </r>
  <r>
    <x v="652"/>
    <s v="534-94-49-182"/>
    <n v="200"/>
    <n v="2.13"/>
    <n v="426"/>
  </r>
  <r>
    <x v="653"/>
    <s v="272-67-67-068"/>
    <n v="11"/>
    <n v="2.13"/>
    <n v="23.43"/>
  </r>
  <r>
    <x v="654"/>
    <s v="172-30-09-104"/>
    <n v="14"/>
    <n v="2.13"/>
    <n v="29.82"/>
  </r>
  <r>
    <x v="655"/>
    <s v="254-14-00-156"/>
    <n v="469"/>
    <n v="2.13"/>
    <n v="998.96999999999991"/>
  </r>
  <r>
    <x v="656"/>
    <s v="766-05-70-009"/>
    <n v="11"/>
    <n v="2.13"/>
    <n v="23.43"/>
  </r>
  <r>
    <x v="656"/>
    <s v="799-94-72-837"/>
    <n v="423"/>
    <n v="2.13"/>
    <n v="900.99"/>
  </r>
  <r>
    <x v="656"/>
    <s v="093-96-93-428"/>
    <n v="9"/>
    <n v="2.13"/>
    <n v="19.169999999999998"/>
  </r>
  <r>
    <x v="656"/>
    <s v="284-59-84-568"/>
    <n v="3"/>
    <n v="2.13"/>
    <n v="6.39"/>
  </r>
  <r>
    <x v="657"/>
    <s v="178-24-36-171"/>
    <n v="186"/>
    <n v="2.13"/>
    <n v="396.18"/>
  </r>
  <r>
    <x v="657"/>
    <s v="254-14-00-156"/>
    <n v="390"/>
    <n v="2.13"/>
    <n v="830.69999999999993"/>
  </r>
  <r>
    <x v="658"/>
    <s v="594-18-15-403"/>
    <n v="445"/>
    <n v="2.13"/>
    <n v="947.84999999999991"/>
  </r>
  <r>
    <x v="659"/>
    <s v="941-01-60-075"/>
    <n v="241"/>
    <n v="2.13"/>
    <n v="513.32999999999993"/>
  </r>
  <r>
    <x v="659"/>
    <s v="665-06-94-730"/>
    <n v="3"/>
    <n v="2.13"/>
    <n v="6.39"/>
  </r>
  <r>
    <x v="660"/>
    <s v="033-49-11-774"/>
    <n v="50"/>
    <n v="2.13"/>
    <n v="106.5"/>
  </r>
  <r>
    <x v="661"/>
    <s v="337-27-67-378"/>
    <n v="284"/>
    <n v="2.13"/>
    <n v="604.91999999999996"/>
  </r>
  <r>
    <x v="662"/>
    <s v="847-48-41-699"/>
    <n v="395"/>
    <n v="2.13"/>
    <n v="841.34999999999991"/>
  </r>
  <r>
    <x v="663"/>
    <s v="594-18-15-403"/>
    <n v="290"/>
    <n v="2.13"/>
    <n v="617.69999999999993"/>
  </r>
  <r>
    <x v="664"/>
    <s v="178-24-36-171"/>
    <n v="361"/>
    <n v="2.13"/>
    <n v="768.93"/>
  </r>
  <r>
    <x v="665"/>
    <s v="413-93-89-926"/>
    <n v="355"/>
    <n v="2.13"/>
    <n v="756.15"/>
  </r>
  <r>
    <x v="666"/>
    <s v="534-50-90-387"/>
    <n v="19"/>
    <n v="2.13"/>
    <n v="40.47"/>
  </r>
  <r>
    <x v="667"/>
    <s v="495-93-92-849"/>
    <n v="32"/>
    <n v="2.13"/>
    <n v="68.16"/>
  </r>
  <r>
    <x v="668"/>
    <s v="240-56-56-791"/>
    <n v="13"/>
    <n v="2.13"/>
    <n v="27.689999999999998"/>
  </r>
  <r>
    <x v="668"/>
    <s v="392-78-93-552"/>
    <n v="156"/>
    <n v="2.13"/>
    <n v="332.28"/>
  </r>
  <r>
    <x v="669"/>
    <s v="204-35-99-685"/>
    <n v="20"/>
    <n v="2.13"/>
    <n v="42.599999999999994"/>
  </r>
  <r>
    <x v="670"/>
    <s v="904-16-42-385"/>
    <n v="112"/>
    <n v="2.13"/>
    <n v="238.56"/>
  </r>
  <r>
    <x v="671"/>
    <s v="254-14-00-156"/>
    <n v="110"/>
    <n v="2.13"/>
    <n v="234.29999999999998"/>
  </r>
  <r>
    <x v="672"/>
    <s v="789-52-61-433"/>
    <n v="4"/>
    <n v="2.13"/>
    <n v="8.52"/>
  </r>
  <r>
    <x v="673"/>
    <s v="281-47-91-148"/>
    <n v="18"/>
    <n v="2.13"/>
    <n v="38.339999999999996"/>
  </r>
  <r>
    <x v="674"/>
    <s v="910-38-33-489"/>
    <n v="60"/>
    <n v="2.13"/>
    <n v="127.8"/>
  </r>
  <r>
    <x v="674"/>
    <s v="140-36-11-559"/>
    <n v="14"/>
    <n v="2.13"/>
    <n v="29.82"/>
  </r>
  <r>
    <x v="674"/>
    <s v="378-70-08-798"/>
    <n v="24"/>
    <n v="2.13"/>
    <n v="51.12"/>
  </r>
  <r>
    <x v="675"/>
    <s v="178-24-36-171"/>
    <n v="145"/>
    <n v="2.13"/>
    <n v="308.84999999999997"/>
  </r>
  <r>
    <x v="675"/>
    <s v="941-01-60-075"/>
    <n v="393"/>
    <n v="2.13"/>
    <n v="837.08999999999992"/>
  </r>
  <r>
    <x v="676"/>
    <s v="378-70-08-798"/>
    <n v="73"/>
    <n v="2.13"/>
    <n v="155.48999999999998"/>
  </r>
  <r>
    <x v="676"/>
    <s v="885-74-10-856"/>
    <n v="136"/>
    <n v="2.13"/>
    <n v="289.68"/>
  </r>
  <r>
    <x v="677"/>
    <s v="392-78-93-552"/>
    <n v="422"/>
    <n v="2.13"/>
    <n v="898.8599999999999"/>
  </r>
  <r>
    <x v="678"/>
    <s v="847-48-41-699"/>
    <n v="187"/>
    <n v="2.13"/>
    <n v="398.31"/>
  </r>
  <r>
    <x v="679"/>
    <s v="269-65-16-447"/>
    <n v="58"/>
    <n v="2.13"/>
    <n v="123.53999999999999"/>
  </r>
  <r>
    <x v="680"/>
    <s v="392-78-93-552"/>
    <n v="436"/>
    <n v="2.13"/>
    <n v="928.68"/>
  </r>
  <r>
    <x v="681"/>
    <s v="799-94-72-837"/>
    <n v="406"/>
    <n v="2.13"/>
    <n v="864.78"/>
  </r>
  <r>
    <x v="682"/>
    <s v="799-94-72-837"/>
    <n v="108"/>
    <n v="2.13"/>
    <n v="230.04"/>
  </r>
  <r>
    <x v="683"/>
    <s v="773-41-40-060"/>
    <n v="10"/>
    <n v="2.13"/>
    <n v="21.299999999999997"/>
  </r>
  <r>
    <x v="684"/>
    <s v="916-94-78-836"/>
    <n v="153"/>
    <n v="2.13"/>
    <n v="325.89"/>
  </r>
  <r>
    <x v="685"/>
    <s v="653-45-64-141"/>
    <n v="3"/>
    <n v="2.13"/>
    <n v="6.39"/>
  </r>
  <r>
    <x v="686"/>
    <s v="935-78-99-209"/>
    <n v="109"/>
    <n v="2.13"/>
    <n v="232.17"/>
  </r>
  <r>
    <x v="687"/>
    <s v="804-82-65-826"/>
    <n v="9"/>
    <n v="2.13"/>
    <n v="19.169999999999998"/>
  </r>
  <r>
    <x v="687"/>
    <s v="495-93-92-849"/>
    <n v="112"/>
    <n v="2.13"/>
    <n v="238.56"/>
  </r>
  <r>
    <x v="688"/>
    <s v="080-51-85-809"/>
    <n v="29"/>
    <n v="2.13"/>
    <n v="61.769999999999996"/>
  </r>
  <r>
    <x v="688"/>
    <s v="941-01-60-075"/>
    <n v="310"/>
    <n v="2.13"/>
    <n v="660.3"/>
  </r>
  <r>
    <x v="689"/>
    <s v="322-66-15-999"/>
    <n v="107"/>
    <n v="2.13"/>
    <n v="227.91"/>
  </r>
  <r>
    <x v="690"/>
    <s v="885-74-10-856"/>
    <n v="26"/>
    <n v="2.13"/>
    <n v="55.379999999999995"/>
  </r>
  <r>
    <x v="691"/>
    <s v="935-78-99-209"/>
    <n v="114"/>
    <n v="2.13"/>
    <n v="242.82"/>
  </r>
  <r>
    <x v="692"/>
    <s v="930-33-80-614"/>
    <n v="4"/>
    <n v="2.13"/>
    <n v="8.52"/>
  </r>
  <r>
    <x v="693"/>
    <s v="058-15-94-554"/>
    <n v="15"/>
    <n v="2.13"/>
    <n v="31.95"/>
  </r>
  <r>
    <x v="694"/>
    <s v="527-15-00-673"/>
    <n v="144"/>
    <n v="2.13"/>
    <n v="306.71999999999997"/>
  </r>
  <r>
    <x v="695"/>
    <s v="594-18-15-403"/>
    <n v="110"/>
    <n v="2.13"/>
    <n v="234.29999999999998"/>
  </r>
  <r>
    <x v="695"/>
    <s v="916-94-78-836"/>
    <n v="105"/>
    <n v="2.13"/>
    <n v="223.64999999999998"/>
  </r>
  <r>
    <x v="696"/>
    <s v="495-93-92-849"/>
    <n v="51"/>
    <n v="2.13"/>
    <n v="108.63"/>
  </r>
  <r>
    <x v="697"/>
    <s v="295-31-73-319"/>
    <n v="1"/>
    <n v="2.13"/>
    <n v="2.13"/>
  </r>
  <r>
    <x v="697"/>
    <s v="193-47-03-638"/>
    <n v="8"/>
    <n v="2.13"/>
    <n v="17.04"/>
  </r>
  <r>
    <x v="698"/>
    <s v="847-48-41-699"/>
    <n v="128"/>
    <n v="2.13"/>
    <n v="272.64"/>
  </r>
  <r>
    <x v="699"/>
    <s v="277-10-19-546"/>
    <n v="9"/>
    <n v="2.13"/>
    <n v="19.169999999999998"/>
  </r>
  <r>
    <x v="700"/>
    <s v="847-48-41-699"/>
    <n v="291"/>
    <n v="2.13"/>
    <n v="619.82999999999993"/>
  </r>
  <r>
    <x v="701"/>
    <s v="799-94-72-837"/>
    <n v="261"/>
    <n v="2.13"/>
    <n v="555.92999999999995"/>
  </r>
  <r>
    <x v="702"/>
    <s v="495-93-92-849"/>
    <n v="192"/>
    <n v="2.13"/>
    <n v="408.96"/>
  </r>
  <r>
    <x v="702"/>
    <s v="254-14-00-156"/>
    <n v="319"/>
    <n v="2.13"/>
    <n v="679.46999999999991"/>
  </r>
  <r>
    <x v="703"/>
    <s v="392-78-93-552"/>
    <n v="393"/>
    <n v="2.13"/>
    <n v="837.08999999999992"/>
  </r>
  <r>
    <x v="704"/>
    <s v="307-98-17-187"/>
    <n v="13"/>
    <n v="2.13"/>
    <n v="27.689999999999998"/>
  </r>
  <r>
    <x v="705"/>
    <s v="941-01-60-075"/>
    <n v="380"/>
    <n v="2.13"/>
    <n v="809.4"/>
  </r>
  <r>
    <x v="706"/>
    <s v="916-94-78-836"/>
    <n v="36"/>
    <n v="2.13"/>
    <n v="76.679999999999993"/>
  </r>
  <r>
    <x v="707"/>
    <s v="268-62-97-556"/>
    <n v="179"/>
    <n v="2.13"/>
    <n v="381.27"/>
  </r>
  <r>
    <x v="708"/>
    <s v="378-70-08-798"/>
    <n v="111"/>
    <n v="2.13"/>
    <n v="236.42999999999998"/>
  </r>
  <r>
    <x v="709"/>
    <s v="885-74-10-856"/>
    <n v="36"/>
    <n v="2.13"/>
    <n v="76.679999999999993"/>
  </r>
  <r>
    <x v="709"/>
    <s v="749-02-70-623"/>
    <n v="120"/>
    <n v="2.13"/>
    <n v="255.6"/>
  </r>
  <r>
    <x v="710"/>
    <s v="711-39-55-294"/>
    <n v="11"/>
    <n v="2.13"/>
    <n v="23.43"/>
  </r>
  <r>
    <x v="711"/>
    <s v="080-77-49-649"/>
    <n v="15"/>
    <n v="2.13"/>
    <n v="31.95"/>
  </r>
  <r>
    <x v="711"/>
    <s v="715-03-63-213"/>
    <n v="4"/>
    <n v="2.13"/>
    <n v="8.52"/>
  </r>
  <r>
    <x v="712"/>
    <s v="940-29-78-846"/>
    <n v="11"/>
    <n v="2.13"/>
    <n v="23.43"/>
  </r>
  <r>
    <x v="713"/>
    <s v="128-91-02-348"/>
    <n v="9"/>
    <n v="2.13"/>
    <n v="19.169999999999998"/>
  </r>
  <r>
    <x v="714"/>
    <s v="941-01-60-075"/>
    <n v="498"/>
    <n v="2.13"/>
    <n v="1060.74"/>
  </r>
  <r>
    <x v="715"/>
    <s v="392-78-93-552"/>
    <n v="350"/>
    <n v="2.13"/>
    <n v="745.5"/>
  </r>
  <r>
    <x v="715"/>
    <s v="885-74-10-856"/>
    <n v="191"/>
    <n v="2.13"/>
    <n v="406.83"/>
  </r>
  <r>
    <x v="715"/>
    <s v="847-48-41-699"/>
    <n v="402"/>
    <n v="2.13"/>
    <n v="856.26"/>
  </r>
  <r>
    <x v="716"/>
    <s v="513-33-14-553"/>
    <n v="140"/>
    <n v="2.13"/>
    <n v="298.2"/>
  </r>
  <r>
    <x v="717"/>
    <s v="395-19-63-367"/>
    <n v="3"/>
    <n v="2.13"/>
    <n v="6.39"/>
  </r>
  <r>
    <x v="718"/>
    <s v="495-93-92-849"/>
    <n v="25"/>
    <n v="2.13"/>
    <n v="53.25"/>
  </r>
  <r>
    <x v="719"/>
    <s v="737-62-05-770"/>
    <n v="7"/>
    <n v="2.13"/>
    <n v="14.91"/>
  </r>
  <r>
    <x v="720"/>
    <s v="277-20-90-210"/>
    <n v="17"/>
    <n v="2.13"/>
    <n v="36.21"/>
  </r>
  <r>
    <x v="720"/>
    <s v="847-48-41-699"/>
    <n v="479"/>
    <n v="2.13"/>
    <n v="1020.27"/>
  </r>
  <r>
    <x v="720"/>
    <s v="405-18-48-099"/>
    <n v="6"/>
    <n v="2.13"/>
    <n v="12.78"/>
  </r>
  <r>
    <x v="720"/>
    <s v="351-06-97-406"/>
    <n v="10"/>
    <n v="2.13"/>
    <n v="21.299999999999997"/>
  </r>
  <r>
    <x v="721"/>
    <s v="665-06-94-730"/>
    <n v="2"/>
    <n v="2.13"/>
    <n v="4.26"/>
  </r>
  <r>
    <x v="722"/>
    <s v="270-87-86-398"/>
    <n v="13"/>
    <n v="2.13"/>
    <n v="27.689999999999998"/>
  </r>
  <r>
    <x v="723"/>
    <s v="204-35-99-685"/>
    <n v="12"/>
    <n v="2.13"/>
    <n v="25.56"/>
  </r>
  <r>
    <x v="723"/>
    <s v="594-18-15-403"/>
    <n v="191"/>
    <n v="2.13"/>
    <n v="406.83"/>
  </r>
  <r>
    <x v="723"/>
    <s v="749-02-70-623"/>
    <n v="123"/>
    <n v="2.13"/>
    <n v="261.99"/>
  </r>
  <r>
    <x v="724"/>
    <s v="269-65-16-447"/>
    <n v="66"/>
    <n v="2.13"/>
    <n v="140.57999999999998"/>
  </r>
  <r>
    <x v="725"/>
    <s v="692-61-16-906"/>
    <n v="132"/>
    <n v="2.13"/>
    <n v="281.15999999999997"/>
  </r>
  <r>
    <x v="726"/>
    <s v="547-99-88-807"/>
    <n v="9"/>
    <n v="2.13"/>
    <n v="19.169999999999998"/>
  </r>
  <r>
    <x v="726"/>
    <s v="773-39-15-273"/>
    <n v="111"/>
    <n v="2.13"/>
    <n v="236.42999999999998"/>
  </r>
  <r>
    <x v="727"/>
    <s v="080-51-85-809"/>
    <n v="163"/>
    <n v="2.13"/>
    <n v="347.19"/>
  </r>
  <r>
    <x v="727"/>
    <s v="208-84-31-216"/>
    <n v="4"/>
    <n v="2.13"/>
    <n v="8.52"/>
  </r>
  <r>
    <x v="728"/>
    <s v="295-31-73-319"/>
    <n v="10"/>
    <n v="2.13"/>
    <n v="21.299999999999997"/>
  </r>
  <r>
    <x v="729"/>
    <s v="847-48-41-699"/>
    <n v="457"/>
    <n v="2.13"/>
    <n v="973.41"/>
  </r>
  <r>
    <x v="730"/>
    <s v="941-01-60-075"/>
    <n v="260"/>
    <n v="2.13"/>
    <n v="553.79999999999995"/>
  </r>
  <r>
    <x v="731"/>
    <s v="950-40-82-698"/>
    <n v="181"/>
    <n v="2.13"/>
    <n v="385.53"/>
  </r>
  <r>
    <x v="732"/>
    <s v="941-01-60-075"/>
    <n v="144"/>
    <n v="2.13"/>
    <n v="306.71999999999997"/>
  </r>
  <r>
    <x v="733"/>
    <s v="178-24-36-171"/>
    <n v="246"/>
    <n v="2.13"/>
    <n v="523.98"/>
  </r>
  <r>
    <x v="734"/>
    <s v="531-81-72-734"/>
    <n v="10"/>
    <n v="2.13"/>
    <n v="21.299999999999997"/>
  </r>
  <r>
    <x v="735"/>
    <s v="294-48-56-993"/>
    <n v="148"/>
    <n v="2.13"/>
    <n v="315.24"/>
  </r>
  <r>
    <x v="736"/>
    <s v="968-49-97-804"/>
    <n v="24"/>
    <n v="2.13"/>
    <n v="51.12"/>
  </r>
  <r>
    <x v="737"/>
    <s v="410-52-79-946"/>
    <n v="66"/>
    <n v="2.13"/>
    <n v="140.57999999999998"/>
  </r>
  <r>
    <x v="738"/>
    <s v="392-78-93-552"/>
    <n v="333"/>
    <n v="2.13"/>
    <n v="709.29"/>
  </r>
  <r>
    <x v="738"/>
    <s v="916-94-78-836"/>
    <n v="194"/>
    <n v="2.13"/>
    <n v="413.21999999999997"/>
  </r>
  <r>
    <x v="739"/>
    <s v="269-65-16-447"/>
    <n v="154"/>
    <n v="2.13"/>
    <n v="328.02"/>
  </r>
  <r>
    <x v="739"/>
    <s v="322-66-15-999"/>
    <n v="100"/>
    <n v="2.13"/>
    <n v="213"/>
  </r>
  <r>
    <x v="739"/>
    <s v="369-43-03-176"/>
    <n v="18"/>
    <n v="2.13"/>
    <n v="38.339999999999996"/>
  </r>
  <r>
    <x v="739"/>
    <s v="549-21-69-479"/>
    <n v="20"/>
    <n v="2.13"/>
    <n v="42.599999999999994"/>
  </r>
  <r>
    <x v="740"/>
    <s v="322-66-15-999"/>
    <n v="200"/>
    <n v="2.13"/>
    <n v="426"/>
  </r>
  <r>
    <x v="741"/>
    <s v="269-65-16-447"/>
    <n v="48"/>
    <n v="2.13"/>
    <n v="102.24"/>
  </r>
  <r>
    <x v="741"/>
    <s v="692-61-16-906"/>
    <n v="68"/>
    <n v="2.13"/>
    <n v="144.84"/>
  </r>
  <r>
    <x v="742"/>
    <s v="639-61-50-913"/>
    <n v="9"/>
    <n v="2.13"/>
    <n v="19.169999999999998"/>
  </r>
  <r>
    <x v="743"/>
    <s v="941-01-60-075"/>
    <n v="493"/>
    <n v="2.13"/>
    <n v="1050.0899999999999"/>
  </r>
  <r>
    <x v="743"/>
    <s v="799-94-72-837"/>
    <n v="340"/>
    <n v="2.13"/>
    <n v="724.19999999999993"/>
  </r>
  <r>
    <x v="744"/>
    <s v="639-61-50-913"/>
    <n v="2"/>
    <n v="2.13"/>
    <n v="4.26"/>
  </r>
  <r>
    <x v="745"/>
    <s v="378-70-08-798"/>
    <n v="62"/>
    <n v="2.13"/>
    <n v="132.06"/>
  </r>
  <r>
    <x v="745"/>
    <s v="178-24-36-171"/>
    <n v="164"/>
    <n v="2.13"/>
    <n v="349.32"/>
  </r>
  <r>
    <x v="746"/>
    <s v="378-70-08-798"/>
    <n v="170"/>
    <n v="2.13"/>
    <n v="362.09999999999997"/>
  </r>
  <r>
    <x v="747"/>
    <s v="884-31-58-627"/>
    <n v="164"/>
    <n v="2.13"/>
    <n v="349.32"/>
  </r>
  <r>
    <x v="748"/>
    <s v="043-34-53-278"/>
    <n v="70"/>
    <n v="2.13"/>
    <n v="149.1"/>
  </r>
  <r>
    <x v="749"/>
    <s v="941-01-60-075"/>
    <n v="133"/>
    <n v="2.13"/>
    <n v="283.28999999999996"/>
  </r>
  <r>
    <x v="750"/>
    <s v="817-44-45-607"/>
    <n v="20"/>
    <n v="2.13"/>
    <n v="42.599999999999994"/>
  </r>
  <r>
    <x v="751"/>
    <s v="735-37-27-393"/>
    <n v="15"/>
    <n v="2.13"/>
    <n v="31.95"/>
  </r>
  <r>
    <x v="752"/>
    <s v="788-39-15-311"/>
    <n v="15"/>
    <n v="2.13"/>
    <n v="31.95"/>
  </r>
  <r>
    <x v="753"/>
    <s v="507-22-76-992"/>
    <n v="105"/>
    <n v="2.13"/>
    <n v="223.64999999999998"/>
  </r>
  <r>
    <x v="754"/>
    <s v="935-78-99-209"/>
    <n v="192"/>
    <n v="2.13"/>
    <n v="408.96"/>
  </r>
  <r>
    <x v="754"/>
    <s v="936-67-95-170"/>
    <n v="142"/>
    <n v="2.13"/>
    <n v="302.45999999999998"/>
  </r>
  <r>
    <x v="755"/>
    <s v="781-80-31-583"/>
    <n v="3"/>
    <n v="2.13"/>
    <n v="6.39"/>
  </r>
  <r>
    <x v="755"/>
    <s v="413-93-89-926"/>
    <n v="219"/>
    <n v="2.13"/>
    <n v="466.46999999999997"/>
  </r>
  <r>
    <x v="756"/>
    <s v="534-94-49-182"/>
    <n v="137"/>
    <n v="2.13"/>
    <n v="291.81"/>
  </r>
  <r>
    <x v="757"/>
    <s v="910-38-33-489"/>
    <n v="108"/>
    <n v="2.13"/>
    <n v="230.04"/>
  </r>
  <r>
    <x v="758"/>
    <s v="995-59-41-476"/>
    <n v="395"/>
    <n v="2.13"/>
    <n v="841.34999999999991"/>
  </r>
  <r>
    <x v="759"/>
    <s v="047-26-54-835"/>
    <n v="3"/>
    <n v="2.13"/>
    <n v="6.39"/>
  </r>
  <r>
    <x v="760"/>
    <s v="043-34-53-278"/>
    <n v="73"/>
    <n v="2.13"/>
    <n v="155.48999999999998"/>
  </r>
  <r>
    <x v="760"/>
    <s v="392-78-93-552"/>
    <n v="209"/>
    <n v="2.13"/>
    <n v="445.16999999999996"/>
  </r>
  <r>
    <x v="761"/>
    <s v="916-94-78-836"/>
    <n v="41"/>
    <n v="2.13"/>
    <n v="87.33"/>
  </r>
  <r>
    <x v="762"/>
    <s v="413-93-89-926"/>
    <n v="488"/>
    <n v="2.13"/>
    <n v="1039.44"/>
  </r>
  <r>
    <x v="763"/>
    <s v="325-70-30-985"/>
    <n v="5"/>
    <n v="2.13"/>
    <n v="10.649999999999999"/>
  </r>
  <r>
    <x v="763"/>
    <s v="513-33-14-553"/>
    <n v="97"/>
    <n v="2.13"/>
    <n v="206.60999999999999"/>
  </r>
  <r>
    <x v="764"/>
    <s v="885-74-10-856"/>
    <n v="58"/>
    <n v="2.13"/>
    <n v="123.53999999999999"/>
  </r>
  <r>
    <x v="764"/>
    <s v="322-66-15-999"/>
    <n v="179"/>
    <n v="2.13"/>
    <n v="381.27"/>
  </r>
  <r>
    <x v="765"/>
    <s v="242-04-13-206"/>
    <n v="18"/>
    <n v="2.13"/>
    <n v="38.339999999999996"/>
  </r>
  <r>
    <x v="766"/>
    <s v="843-22-41-173"/>
    <n v="4"/>
    <n v="2.13"/>
    <n v="8.52"/>
  </r>
  <r>
    <x v="766"/>
    <s v="019-98-81-222"/>
    <n v="1"/>
    <n v="2.13"/>
    <n v="2.13"/>
  </r>
  <r>
    <x v="767"/>
    <s v="935-78-99-209"/>
    <n v="86"/>
    <n v="2.13"/>
    <n v="183.17999999999998"/>
  </r>
  <r>
    <x v="768"/>
    <s v="799-94-72-837"/>
    <n v="290"/>
    <n v="2.13"/>
    <n v="617.69999999999993"/>
  </r>
  <r>
    <x v="769"/>
    <s v="789-52-61-433"/>
    <n v="14"/>
    <n v="2.13"/>
    <n v="29.82"/>
  </r>
  <r>
    <x v="770"/>
    <s v="761-06-34-233"/>
    <n v="120"/>
    <n v="2.13"/>
    <n v="255.6"/>
  </r>
  <r>
    <x v="770"/>
    <s v="115-65-39-258"/>
    <n v="28"/>
    <n v="2.13"/>
    <n v="59.64"/>
  </r>
  <r>
    <x v="771"/>
    <s v="847-48-41-699"/>
    <n v="213"/>
    <n v="2.13"/>
    <n v="453.69"/>
  </r>
  <r>
    <x v="772"/>
    <s v="050-38-86-889"/>
    <n v="10"/>
    <n v="2.13"/>
    <n v="21.299999999999997"/>
  </r>
  <r>
    <x v="773"/>
    <s v="513-33-14-553"/>
    <n v="53"/>
    <n v="2.13"/>
    <n v="112.89"/>
  </r>
  <r>
    <x v="774"/>
    <s v="534-94-49-182"/>
    <n v="178"/>
    <n v="2.13"/>
    <n v="379.14"/>
  </r>
  <r>
    <x v="774"/>
    <s v="340-11-17-090"/>
    <n v="6"/>
    <n v="2.13"/>
    <n v="12.78"/>
  </r>
  <r>
    <x v="775"/>
    <s v="847-48-41-699"/>
    <n v="118"/>
    <n v="2.13"/>
    <n v="251.33999999999997"/>
  </r>
  <r>
    <x v="775"/>
    <s v="982-09-19-706"/>
    <n v="5"/>
    <n v="2.13"/>
    <n v="10.649999999999999"/>
  </r>
  <r>
    <x v="776"/>
    <s v="269-65-16-447"/>
    <n v="89"/>
    <n v="2.13"/>
    <n v="189.57"/>
  </r>
  <r>
    <x v="777"/>
    <s v="968-49-97-804"/>
    <n v="22"/>
    <n v="2.13"/>
    <n v="46.86"/>
  </r>
  <r>
    <x v="778"/>
    <s v="269-65-16-447"/>
    <n v="199"/>
    <n v="2.13"/>
    <n v="423.87"/>
  </r>
  <r>
    <x v="779"/>
    <s v="164-61-25-530"/>
    <n v="8"/>
    <n v="2.13"/>
    <n v="17.04"/>
  </r>
  <r>
    <x v="779"/>
    <s v="269-65-16-447"/>
    <n v="198"/>
    <n v="2.13"/>
    <n v="421.73999999999995"/>
  </r>
  <r>
    <x v="780"/>
    <s v="029-43-78-009"/>
    <n v="6"/>
    <n v="2.13"/>
    <n v="12.78"/>
  </r>
  <r>
    <x v="780"/>
    <s v="033-49-11-774"/>
    <n v="68"/>
    <n v="2.13"/>
    <n v="144.84"/>
  </r>
  <r>
    <x v="780"/>
    <s v="995-59-41-476"/>
    <n v="200"/>
    <n v="2.13"/>
    <n v="426"/>
  </r>
  <r>
    <x v="781"/>
    <s v="594-18-15-403"/>
    <n v="426"/>
    <n v="2.13"/>
    <n v="907.38"/>
  </r>
  <r>
    <x v="781"/>
    <s v="773-39-15-273"/>
    <n v="142"/>
    <n v="2.13"/>
    <n v="302.45999999999998"/>
  </r>
  <r>
    <x v="781"/>
    <s v="254-14-00-156"/>
    <n v="298"/>
    <n v="2.13"/>
    <n v="634.74"/>
  </r>
  <r>
    <x v="782"/>
    <s v="413-93-89-926"/>
    <n v="224"/>
    <n v="2.13"/>
    <n v="477.12"/>
  </r>
  <r>
    <x v="783"/>
    <s v="594-18-15-403"/>
    <n v="133"/>
    <n v="2.13"/>
    <n v="283.28999999999996"/>
  </r>
  <r>
    <x v="784"/>
    <s v="392-78-93-552"/>
    <n v="326"/>
    <n v="2.13"/>
    <n v="694.38"/>
  </r>
  <r>
    <x v="784"/>
    <s v="950-40-82-698"/>
    <n v="102"/>
    <n v="2.13"/>
    <n v="217.26"/>
  </r>
  <r>
    <x v="785"/>
    <s v="254-14-00-156"/>
    <n v="332"/>
    <n v="2.13"/>
    <n v="707.16"/>
  </r>
  <r>
    <x v="786"/>
    <s v="080-51-85-809"/>
    <n v="95"/>
    <n v="2.13"/>
    <n v="202.35"/>
  </r>
  <r>
    <x v="787"/>
    <s v="170-89-76-803"/>
    <n v="7"/>
    <n v="2.13"/>
    <n v="14.91"/>
  </r>
  <r>
    <x v="787"/>
    <s v="799-94-72-837"/>
    <n v="276"/>
    <n v="2.13"/>
    <n v="587.88"/>
  </r>
  <r>
    <x v="787"/>
    <s v="865-19-31-951"/>
    <n v="6"/>
    <n v="2.13"/>
    <n v="12.78"/>
  </r>
  <r>
    <x v="788"/>
    <s v="392-78-93-552"/>
    <n v="232"/>
    <n v="2.13"/>
    <n v="494.15999999999997"/>
  </r>
  <r>
    <x v="788"/>
    <s v="527-15-00-673"/>
    <n v="162"/>
    <n v="2.13"/>
    <n v="345.06"/>
  </r>
  <r>
    <x v="789"/>
    <s v="749-02-70-623"/>
    <n v="66"/>
    <n v="2.13"/>
    <n v="140.57999999999998"/>
  </r>
  <r>
    <x v="789"/>
    <s v="371-70-96-597"/>
    <n v="2"/>
    <n v="2.13"/>
    <n v="4.26"/>
  </r>
  <r>
    <x v="789"/>
    <s v="904-16-42-385"/>
    <n v="152"/>
    <n v="2.13"/>
    <n v="323.76"/>
  </r>
  <r>
    <x v="789"/>
    <s v="687-31-19-697"/>
    <n v="2"/>
    <n v="2.13"/>
    <n v="4.26"/>
  </r>
  <r>
    <x v="790"/>
    <s v="910-38-33-489"/>
    <n v="115"/>
    <n v="2.13"/>
    <n v="244.95"/>
  </r>
  <r>
    <x v="790"/>
    <s v="916-94-78-836"/>
    <n v="29"/>
    <n v="2.13"/>
    <n v="61.769999999999996"/>
  </r>
  <r>
    <x v="790"/>
    <s v="968-49-97-804"/>
    <n v="91"/>
    <n v="2.13"/>
    <n v="193.82999999999998"/>
  </r>
  <r>
    <x v="791"/>
    <s v="080-51-85-809"/>
    <n v="125"/>
    <n v="2.13"/>
    <n v="266.25"/>
  </r>
  <r>
    <x v="792"/>
    <s v="692-61-16-906"/>
    <n v="40"/>
    <n v="2.13"/>
    <n v="85.199999999999989"/>
  </r>
  <r>
    <x v="792"/>
    <s v="847-48-41-699"/>
    <n v="279"/>
    <n v="2.13"/>
    <n v="594.27"/>
  </r>
  <r>
    <x v="793"/>
    <s v="128-69-77-900"/>
    <n v="8"/>
    <n v="2.13"/>
    <n v="17.04"/>
  </r>
  <r>
    <x v="794"/>
    <s v="884-31-58-627"/>
    <n v="194"/>
    <n v="2.13"/>
    <n v="413.21999999999997"/>
  </r>
  <r>
    <x v="795"/>
    <s v="043-34-53-278"/>
    <n v="168"/>
    <n v="2.13"/>
    <n v="357.84"/>
  </r>
  <r>
    <x v="796"/>
    <s v="799-94-72-837"/>
    <n v="211"/>
    <n v="2.13"/>
    <n v="449.42999999999995"/>
  </r>
  <r>
    <x v="796"/>
    <s v="208-84-31-216"/>
    <n v="19"/>
    <n v="2.13"/>
    <n v="40.47"/>
  </r>
  <r>
    <x v="797"/>
    <s v="214-54-56-360"/>
    <n v="16"/>
    <n v="2.13"/>
    <n v="34.08"/>
  </r>
  <r>
    <x v="798"/>
    <s v="961-86-77-989"/>
    <n v="18"/>
    <n v="2.13"/>
    <n v="38.339999999999996"/>
  </r>
  <r>
    <x v="798"/>
    <s v="254-14-00-156"/>
    <n v="399"/>
    <n v="2.13"/>
    <n v="849.87"/>
  </r>
  <r>
    <x v="799"/>
    <s v="236-48-82-153"/>
    <n v="11"/>
    <n v="2.13"/>
    <n v="23.43"/>
  </r>
  <r>
    <x v="800"/>
    <s v="033-49-11-774"/>
    <n v="131"/>
    <n v="2.13"/>
    <n v="279.02999999999997"/>
  </r>
  <r>
    <x v="801"/>
    <s v="761-06-34-233"/>
    <n v="67"/>
    <n v="2.13"/>
    <n v="142.70999999999998"/>
  </r>
  <r>
    <x v="802"/>
    <s v="749-02-70-623"/>
    <n v="151"/>
    <n v="2.13"/>
    <n v="321.63"/>
  </r>
  <r>
    <x v="803"/>
    <s v="033-49-11-774"/>
    <n v="105"/>
    <n v="2.13"/>
    <n v="223.64999999999998"/>
  </r>
  <r>
    <x v="804"/>
    <s v="884-31-58-627"/>
    <n v="132"/>
    <n v="2.13"/>
    <n v="281.15999999999997"/>
  </r>
  <r>
    <x v="804"/>
    <s v="413-93-89-926"/>
    <n v="142"/>
    <n v="2.13"/>
    <n v="302.45999999999998"/>
  </r>
  <r>
    <x v="804"/>
    <s v="561-51-98-882"/>
    <n v="17"/>
    <n v="2.13"/>
    <n v="36.21"/>
  </r>
  <r>
    <x v="805"/>
    <s v="254-14-00-156"/>
    <n v="444"/>
    <n v="2.13"/>
    <n v="945.71999999999991"/>
  </r>
  <r>
    <x v="805"/>
    <s v="941-01-60-075"/>
    <n v="294"/>
    <n v="2.13"/>
    <n v="626.21999999999991"/>
  </r>
  <r>
    <x v="806"/>
    <s v="254-14-00-156"/>
    <n v="274"/>
    <n v="2.13"/>
    <n v="583.62"/>
  </r>
  <r>
    <x v="807"/>
    <s v="968-49-97-804"/>
    <n v="168"/>
    <n v="2.13"/>
    <n v="357.84"/>
  </r>
  <r>
    <x v="808"/>
    <s v="885-74-10-856"/>
    <n v="115"/>
    <n v="2.13"/>
    <n v="244.95"/>
  </r>
  <r>
    <x v="808"/>
    <s v="534-94-49-182"/>
    <n v="126"/>
    <n v="2.13"/>
    <n v="268.38"/>
  </r>
  <r>
    <x v="809"/>
    <s v="378-70-08-798"/>
    <n v="73"/>
    <n v="2.1"/>
    <n v="153.30000000000001"/>
  </r>
  <r>
    <x v="809"/>
    <s v="178-24-36-171"/>
    <n v="413"/>
    <n v="2.1"/>
    <n v="867.30000000000007"/>
  </r>
  <r>
    <x v="810"/>
    <s v="254-14-00-156"/>
    <n v="393"/>
    <n v="2.1"/>
    <n v="825.30000000000007"/>
  </r>
  <r>
    <x v="811"/>
    <s v="429-16-50-754"/>
    <n v="13"/>
    <n v="2.1"/>
    <n v="27.3"/>
  </r>
  <r>
    <x v="812"/>
    <s v="178-24-36-171"/>
    <n v="211"/>
    <n v="2.1"/>
    <n v="443.1"/>
  </r>
  <r>
    <x v="813"/>
    <s v="692-61-16-906"/>
    <n v="116"/>
    <n v="2.1"/>
    <n v="243.60000000000002"/>
  </r>
  <r>
    <x v="813"/>
    <s v="872-13-44-365"/>
    <n v="9"/>
    <n v="2.1"/>
    <n v="18.900000000000002"/>
  </r>
  <r>
    <x v="814"/>
    <s v="392-78-93-552"/>
    <n v="117"/>
    <n v="2.1"/>
    <n v="245.70000000000002"/>
  </r>
  <r>
    <x v="815"/>
    <s v="941-01-60-075"/>
    <n v="221"/>
    <n v="2.1"/>
    <n v="464.1"/>
  </r>
  <r>
    <x v="816"/>
    <s v="193-47-03-638"/>
    <n v="9"/>
    <n v="2.1"/>
    <n v="18.900000000000002"/>
  </r>
  <r>
    <x v="817"/>
    <s v="413-93-89-926"/>
    <n v="214"/>
    <n v="2.1"/>
    <n v="449.40000000000003"/>
  </r>
  <r>
    <x v="818"/>
    <s v="916-94-78-836"/>
    <n v="138"/>
    <n v="2.1"/>
    <n v="289.8"/>
  </r>
  <r>
    <x v="819"/>
    <s v="530-86-39-445"/>
    <n v="11"/>
    <n v="2.1"/>
    <n v="23.1"/>
  </r>
  <r>
    <x v="819"/>
    <s v="495-93-92-849"/>
    <n v="128"/>
    <n v="2.1"/>
    <n v="268.8"/>
  </r>
  <r>
    <x v="820"/>
    <s v="413-93-89-926"/>
    <n v="376"/>
    <n v="2.1"/>
    <n v="789.6"/>
  </r>
  <r>
    <x v="821"/>
    <s v="413-93-89-926"/>
    <n v="121"/>
    <n v="2.1"/>
    <n v="254.10000000000002"/>
  </r>
  <r>
    <x v="821"/>
    <s v="799-94-72-837"/>
    <n v="200"/>
    <n v="2.1"/>
    <n v="420"/>
  </r>
  <r>
    <x v="822"/>
    <s v="413-93-89-926"/>
    <n v="500"/>
    <n v="2.1"/>
    <n v="1050"/>
  </r>
  <r>
    <x v="823"/>
    <s v="884-31-58-627"/>
    <n v="108"/>
    <n v="2.1"/>
    <n v="226.8"/>
  </r>
  <r>
    <x v="824"/>
    <s v="410-52-79-946"/>
    <n v="59"/>
    <n v="2.1"/>
    <n v="123.9"/>
  </r>
  <r>
    <x v="825"/>
    <s v="749-02-70-623"/>
    <n v="191"/>
    <n v="2.1"/>
    <n v="401.1"/>
  </r>
  <r>
    <x v="826"/>
    <s v="080-51-85-809"/>
    <n v="189"/>
    <n v="2.1"/>
    <n v="396.90000000000003"/>
  </r>
  <r>
    <x v="827"/>
    <s v="392-78-93-552"/>
    <n v="247"/>
    <n v="2.1"/>
    <n v="518.70000000000005"/>
  </r>
  <r>
    <x v="827"/>
    <s v="968-49-97-804"/>
    <n v="195"/>
    <n v="2.1"/>
    <n v="409.5"/>
  </r>
  <r>
    <x v="828"/>
    <s v="951-02-59-808"/>
    <n v="6"/>
    <n v="2.1"/>
    <n v="12.600000000000001"/>
  </r>
  <r>
    <x v="829"/>
    <s v="874-03-53-609"/>
    <n v="1"/>
    <n v="2.1"/>
    <n v="2.1"/>
  </r>
  <r>
    <x v="830"/>
    <s v="941-01-60-075"/>
    <n v="347"/>
    <n v="2.1"/>
    <n v="728.7"/>
  </r>
  <r>
    <x v="831"/>
    <s v="799-94-72-837"/>
    <n v="317"/>
    <n v="2.1"/>
    <n v="665.7"/>
  </r>
  <r>
    <x v="832"/>
    <s v="392-78-93-552"/>
    <n v="271"/>
    <n v="2.1"/>
    <n v="569.1"/>
  </r>
  <r>
    <x v="832"/>
    <s v="954-85-72-732"/>
    <n v="4"/>
    <n v="2.1"/>
    <n v="8.4"/>
  </r>
  <r>
    <x v="833"/>
    <s v="378-70-08-798"/>
    <n v="121"/>
    <n v="2.1"/>
    <n v="254.10000000000002"/>
  </r>
  <r>
    <x v="834"/>
    <s v="043-34-53-278"/>
    <n v="81"/>
    <n v="2.1"/>
    <n v="170.1"/>
  </r>
  <r>
    <x v="834"/>
    <s v="900-85-70-552"/>
    <n v="1"/>
    <n v="2.1"/>
    <n v="2.1"/>
  </r>
  <r>
    <x v="835"/>
    <s v="534-94-49-182"/>
    <n v="142"/>
    <n v="2.1"/>
    <n v="298.2"/>
  </r>
  <r>
    <x v="836"/>
    <s v="178-24-36-171"/>
    <n v="265"/>
    <n v="2.1"/>
    <n v="556.5"/>
  </r>
  <r>
    <x v="837"/>
    <s v="043-34-53-278"/>
    <n v="194"/>
    <n v="2.1"/>
    <n v="407.40000000000003"/>
  </r>
  <r>
    <x v="837"/>
    <s v="131-80-62-556"/>
    <n v="15"/>
    <n v="2.1"/>
    <n v="31.5"/>
  </r>
  <r>
    <x v="838"/>
    <s v="749-02-70-623"/>
    <n v="23"/>
    <n v="2.1"/>
    <n v="48.300000000000004"/>
  </r>
  <r>
    <x v="838"/>
    <s v="178-24-36-171"/>
    <n v="279"/>
    <n v="2.1"/>
    <n v="585.9"/>
  </r>
  <r>
    <x v="839"/>
    <s v="523-09-63-706"/>
    <n v="1"/>
    <n v="2.1"/>
    <n v="2.1"/>
  </r>
  <r>
    <x v="840"/>
    <s v="178-24-36-171"/>
    <n v="487"/>
    <n v="2.1"/>
    <n v="1022.7"/>
  </r>
  <r>
    <x v="840"/>
    <s v="254-14-00-156"/>
    <n v="395"/>
    <n v="2.1"/>
    <n v="829.5"/>
  </r>
  <r>
    <x v="841"/>
    <s v="884-31-58-627"/>
    <n v="91"/>
    <n v="2.1"/>
    <n v="191.1"/>
  </r>
  <r>
    <x v="841"/>
    <s v="410-52-79-946"/>
    <n v="39"/>
    <n v="2.1"/>
    <n v="81.900000000000006"/>
  </r>
  <r>
    <x v="841"/>
    <s v="178-24-36-171"/>
    <n v="312"/>
    <n v="2.1"/>
    <n v="655.20000000000005"/>
  </r>
  <r>
    <x v="842"/>
    <s v="346-83-33-264"/>
    <n v="20"/>
    <n v="2.1"/>
    <n v="42"/>
  </r>
  <r>
    <x v="843"/>
    <s v="378-70-08-798"/>
    <n v="35"/>
    <n v="2.1"/>
    <n v="73.5"/>
  </r>
  <r>
    <x v="844"/>
    <s v="561-51-98-882"/>
    <n v="20"/>
    <n v="2.1"/>
    <n v="42"/>
  </r>
  <r>
    <x v="845"/>
    <s v="534-94-49-182"/>
    <n v="125"/>
    <n v="2.1"/>
    <n v="262.5"/>
  </r>
  <r>
    <x v="845"/>
    <s v="392-78-93-552"/>
    <n v="396"/>
    <n v="2.1"/>
    <n v="831.6"/>
  </r>
  <r>
    <x v="846"/>
    <s v="325-16-71-125"/>
    <n v="7"/>
    <n v="2.1"/>
    <n v="14.700000000000001"/>
  </r>
  <r>
    <x v="847"/>
    <s v="773-39-15-273"/>
    <n v="59"/>
    <n v="2.1"/>
    <n v="123.9"/>
  </r>
  <r>
    <x v="848"/>
    <s v="799-94-72-837"/>
    <n v="417"/>
    <n v="2.1"/>
    <n v="875.7"/>
  </r>
  <r>
    <x v="848"/>
    <s v="392-78-93-552"/>
    <n v="115"/>
    <n v="2.1"/>
    <n v="241.5"/>
  </r>
  <r>
    <x v="849"/>
    <s v="753-35-55-536"/>
    <n v="6"/>
    <n v="2.1"/>
    <n v="12.600000000000001"/>
  </r>
  <r>
    <x v="850"/>
    <s v="080-51-85-809"/>
    <n v="69"/>
    <n v="2.1"/>
    <n v="144.9"/>
  </r>
  <r>
    <x v="851"/>
    <s v="904-16-42-385"/>
    <n v="58"/>
    <n v="2.1"/>
    <n v="121.80000000000001"/>
  </r>
  <r>
    <x v="851"/>
    <s v="410-52-79-946"/>
    <n v="159"/>
    <n v="2.1"/>
    <n v="333.90000000000003"/>
  </r>
  <r>
    <x v="852"/>
    <s v="179-22-38-195"/>
    <n v="6"/>
    <n v="2.1"/>
    <n v="12.600000000000001"/>
  </r>
  <r>
    <x v="853"/>
    <s v="904-16-42-385"/>
    <n v="103"/>
    <n v="2.1"/>
    <n v="216.3"/>
  </r>
  <r>
    <x v="854"/>
    <s v="254-14-00-156"/>
    <n v="155"/>
    <n v="2.1"/>
    <n v="325.5"/>
  </r>
  <r>
    <x v="854"/>
    <s v="530-86-39-445"/>
    <n v="10"/>
    <n v="2.1"/>
    <n v="21"/>
  </r>
  <r>
    <x v="855"/>
    <s v="378-70-08-798"/>
    <n v="158"/>
    <n v="2.1"/>
    <n v="331.8"/>
  </r>
  <r>
    <x v="856"/>
    <s v="322-66-15-999"/>
    <n v="146"/>
    <n v="2.1"/>
    <n v="306.60000000000002"/>
  </r>
  <r>
    <x v="857"/>
    <s v="178-24-36-171"/>
    <n v="230"/>
    <n v="2.1"/>
    <n v="483"/>
  </r>
  <r>
    <x v="858"/>
    <s v="761-06-34-233"/>
    <n v="143"/>
    <n v="2.1"/>
    <n v="300.3"/>
  </r>
  <r>
    <x v="858"/>
    <s v="692-61-16-906"/>
    <n v="167"/>
    <n v="2.1"/>
    <n v="350.7"/>
  </r>
  <r>
    <x v="858"/>
    <s v="495-93-92-849"/>
    <n v="119"/>
    <n v="2.1"/>
    <n v="249.9"/>
  </r>
  <r>
    <x v="859"/>
    <s v="799-94-72-837"/>
    <n v="400"/>
    <n v="2.1"/>
    <n v="840"/>
  </r>
  <r>
    <x v="860"/>
    <s v="916-94-78-836"/>
    <n v="172"/>
    <n v="2.1"/>
    <n v="361.2"/>
  </r>
  <r>
    <x v="861"/>
    <s v="374-01-18-051"/>
    <n v="19"/>
    <n v="2.1"/>
    <n v="39.9"/>
  </r>
  <r>
    <x v="862"/>
    <s v="254-14-00-156"/>
    <n v="116"/>
    <n v="2.1"/>
    <n v="243.60000000000002"/>
  </r>
  <r>
    <x v="863"/>
    <s v="178-24-36-171"/>
    <n v="143"/>
    <n v="2.1"/>
    <n v="300.3"/>
  </r>
  <r>
    <x v="864"/>
    <s v="847-48-41-699"/>
    <n v="222"/>
    <n v="2.1"/>
    <n v="466.20000000000005"/>
  </r>
  <r>
    <x v="865"/>
    <s v="847-48-41-699"/>
    <n v="352"/>
    <n v="2.1"/>
    <n v="739.2"/>
  </r>
  <r>
    <x v="865"/>
    <s v="495-93-92-849"/>
    <n v="69"/>
    <n v="2.1"/>
    <n v="144.9"/>
  </r>
  <r>
    <x v="866"/>
    <s v="392-78-93-552"/>
    <n v="182"/>
    <n v="2.1"/>
    <n v="382.2"/>
  </r>
  <r>
    <x v="867"/>
    <s v="847-48-41-699"/>
    <n v="182"/>
    <n v="2.1"/>
    <n v="382.2"/>
  </r>
  <r>
    <x v="867"/>
    <s v="495-93-92-849"/>
    <n v="165"/>
    <n v="2.1"/>
    <n v="346.5"/>
  </r>
  <r>
    <x v="868"/>
    <s v="377-37-44-068"/>
    <n v="18"/>
    <n v="2.1"/>
    <n v="37.800000000000004"/>
  </r>
  <r>
    <x v="868"/>
    <s v="211-35-92-831"/>
    <n v="2"/>
    <n v="2.1"/>
    <n v="4.2"/>
  </r>
  <r>
    <x v="869"/>
    <s v="789-52-61-433"/>
    <n v="15"/>
    <n v="2.1"/>
    <n v="31.5"/>
  </r>
  <r>
    <x v="870"/>
    <s v="614-36-31-012"/>
    <n v="19"/>
    <n v="2.1"/>
    <n v="39.9"/>
  </r>
  <r>
    <x v="871"/>
    <s v="916-94-78-836"/>
    <n v="66"/>
    <n v="2.1"/>
    <n v="138.6"/>
  </r>
  <r>
    <x v="871"/>
    <s v="549-21-69-479"/>
    <n v="12"/>
    <n v="2.1"/>
    <n v="25.200000000000003"/>
  </r>
  <r>
    <x v="872"/>
    <s v="211-13-01-286"/>
    <n v="19"/>
    <n v="2.1"/>
    <n v="39.9"/>
  </r>
  <r>
    <x v="872"/>
    <s v="033-49-11-774"/>
    <n v="96"/>
    <n v="2.1"/>
    <n v="201.60000000000002"/>
  </r>
  <r>
    <x v="873"/>
    <s v="847-48-41-699"/>
    <n v="240"/>
    <n v="2.1"/>
    <n v="504"/>
  </r>
  <r>
    <x v="874"/>
    <s v="378-70-08-798"/>
    <n v="57"/>
    <n v="2.1"/>
    <n v="119.7"/>
  </r>
  <r>
    <x v="875"/>
    <s v="799-94-72-837"/>
    <n v="475"/>
    <n v="2.1"/>
    <n v="997.5"/>
  </r>
  <r>
    <x v="876"/>
    <s v="254-14-00-156"/>
    <n v="162"/>
    <n v="2.1"/>
    <n v="340.2"/>
  </r>
  <r>
    <x v="877"/>
    <s v="254-14-00-156"/>
    <n v="150"/>
    <n v="2.1"/>
    <n v="315"/>
  </r>
  <r>
    <x v="878"/>
    <s v="941-01-60-075"/>
    <n v="139"/>
    <n v="2.1"/>
    <n v="291.90000000000003"/>
  </r>
  <r>
    <x v="879"/>
    <s v="080-51-85-809"/>
    <n v="183"/>
    <n v="2.1"/>
    <n v="384.3"/>
  </r>
  <r>
    <x v="880"/>
    <s v="254-14-00-156"/>
    <n v="214"/>
    <n v="2.1"/>
    <n v="449.40000000000003"/>
  </r>
  <r>
    <x v="881"/>
    <s v="180-17-78-339"/>
    <n v="14"/>
    <n v="2.1"/>
    <n v="29.400000000000002"/>
  </r>
  <r>
    <x v="882"/>
    <s v="547-99-88-807"/>
    <n v="2"/>
    <n v="2.1"/>
    <n v="4.2"/>
  </r>
  <r>
    <x v="883"/>
    <s v="178-24-36-171"/>
    <n v="383"/>
    <n v="2.1"/>
    <n v="804.30000000000007"/>
  </r>
  <r>
    <x v="884"/>
    <s v="872-13-44-365"/>
    <n v="14"/>
    <n v="2.1"/>
    <n v="29.400000000000002"/>
  </r>
  <r>
    <x v="884"/>
    <s v="495-93-92-849"/>
    <n v="127"/>
    <n v="2.1"/>
    <n v="266.7"/>
  </r>
  <r>
    <x v="885"/>
    <s v="534-94-49-182"/>
    <n v="179"/>
    <n v="2.1"/>
    <n v="375.90000000000003"/>
  </r>
  <r>
    <x v="886"/>
    <s v="033-49-11-774"/>
    <n v="74"/>
    <n v="2.1"/>
    <n v="155.4"/>
  </r>
  <r>
    <x v="886"/>
    <s v="941-01-60-075"/>
    <n v="311"/>
    <n v="2.1"/>
    <n v="653.1"/>
  </r>
  <r>
    <x v="887"/>
    <s v="527-15-00-673"/>
    <n v="190"/>
    <n v="2.1"/>
    <n v="399"/>
  </r>
  <r>
    <x v="888"/>
    <s v="935-78-99-209"/>
    <n v="67"/>
    <n v="2.1"/>
    <n v="140.70000000000002"/>
  </r>
  <r>
    <x v="889"/>
    <s v="254-14-00-156"/>
    <n v="331"/>
    <n v="2.1"/>
    <n v="695.1"/>
  </r>
  <r>
    <x v="889"/>
    <s v="761-06-34-233"/>
    <n v="114"/>
    <n v="2.1"/>
    <n v="239.4"/>
  </r>
  <r>
    <x v="890"/>
    <s v="495-93-92-849"/>
    <n v="79"/>
    <n v="2.1"/>
    <n v="165.9"/>
  </r>
  <r>
    <x v="891"/>
    <s v="884-31-58-627"/>
    <n v="22"/>
    <n v="2.1"/>
    <n v="46.2"/>
  </r>
  <r>
    <x v="891"/>
    <s v="550-69-18-758"/>
    <n v="5"/>
    <n v="2.1"/>
    <n v="10.5"/>
  </r>
  <r>
    <x v="892"/>
    <s v="047-70-78-199"/>
    <n v="17"/>
    <n v="2.1"/>
    <n v="35.700000000000003"/>
  </r>
  <r>
    <x v="893"/>
    <s v="392-78-93-552"/>
    <n v="344"/>
    <n v="2.1"/>
    <n v="722.4"/>
  </r>
  <r>
    <x v="893"/>
    <s v="799-94-72-837"/>
    <n v="329"/>
    <n v="2.1"/>
    <n v="690.9"/>
  </r>
  <r>
    <x v="893"/>
    <s v="423-71-31-448"/>
    <n v="10"/>
    <n v="2.1"/>
    <n v="21"/>
  </r>
  <r>
    <x v="894"/>
    <s v="534-94-49-182"/>
    <n v="105"/>
    <n v="2.1"/>
    <n v="220.5"/>
  </r>
  <r>
    <x v="895"/>
    <s v="513-33-14-553"/>
    <n v="26"/>
    <n v="2.1"/>
    <n v="54.6"/>
  </r>
  <r>
    <x v="896"/>
    <s v="761-06-34-233"/>
    <n v="121"/>
    <n v="2.1"/>
    <n v="254.10000000000002"/>
  </r>
  <r>
    <x v="897"/>
    <s v="885-74-10-856"/>
    <n v="174"/>
    <n v="2.1"/>
    <n v="365.40000000000003"/>
  </r>
  <r>
    <x v="898"/>
    <s v="799-94-72-837"/>
    <n v="233"/>
    <n v="2.1"/>
    <n v="489.3"/>
  </r>
  <r>
    <x v="899"/>
    <s v="749-02-70-623"/>
    <n v="117"/>
    <n v="2.1"/>
    <n v="245.70000000000002"/>
  </r>
  <r>
    <x v="900"/>
    <s v="047-70-78-199"/>
    <n v="11"/>
    <n v="2.1"/>
    <n v="23.1"/>
  </r>
  <r>
    <x v="900"/>
    <s v="394-54-09-851"/>
    <n v="18"/>
    <n v="2.1"/>
    <n v="37.800000000000004"/>
  </r>
  <r>
    <x v="900"/>
    <s v="392-78-93-552"/>
    <n v="332"/>
    <n v="2.1"/>
    <n v="697.2"/>
  </r>
  <r>
    <x v="901"/>
    <s v="299-98-16-259"/>
    <n v="6"/>
    <n v="2.1"/>
    <n v="12.600000000000001"/>
  </r>
  <r>
    <x v="902"/>
    <s v="995-59-41-476"/>
    <n v="260"/>
    <n v="2.1"/>
    <n v="546"/>
  </r>
  <r>
    <x v="902"/>
    <s v="936-67-95-170"/>
    <n v="22"/>
    <n v="2.1"/>
    <n v="46.2"/>
  </r>
  <r>
    <x v="903"/>
    <s v="562-39-79-929"/>
    <n v="9"/>
    <n v="2.1"/>
    <n v="18.900000000000002"/>
  </r>
  <r>
    <x v="904"/>
    <s v="527-15-00-673"/>
    <n v="79"/>
    <n v="2.1"/>
    <n v="165.9"/>
  </r>
  <r>
    <x v="905"/>
    <s v="392-78-93-552"/>
    <n v="480"/>
    <n v="2.1"/>
    <n v="1008"/>
  </r>
  <r>
    <x v="906"/>
    <s v="847-48-41-699"/>
    <n v="154"/>
    <n v="2.1"/>
    <n v="323.40000000000003"/>
  </r>
  <r>
    <x v="906"/>
    <s v="968-49-97-804"/>
    <n v="170"/>
    <n v="2.1"/>
    <n v="357"/>
  </r>
  <r>
    <x v="907"/>
    <s v="326-69-35-401"/>
    <n v="13"/>
    <n v="2.1"/>
    <n v="27.3"/>
  </r>
  <r>
    <x v="908"/>
    <s v="269-65-16-447"/>
    <n v="29"/>
    <n v="2.1"/>
    <n v="60.900000000000006"/>
  </r>
  <r>
    <x v="909"/>
    <s v="080-51-85-809"/>
    <n v="80"/>
    <n v="2.1"/>
    <n v="168"/>
  </r>
  <r>
    <x v="910"/>
    <s v="547-03-32-866"/>
    <n v="20"/>
    <n v="2.1"/>
    <n v="42"/>
  </r>
  <r>
    <x v="910"/>
    <s v="847-48-41-699"/>
    <n v="401"/>
    <n v="2.1"/>
    <n v="842.1"/>
  </r>
  <r>
    <x v="911"/>
    <s v="761-06-34-233"/>
    <n v="134"/>
    <n v="2.1"/>
    <n v="281.40000000000003"/>
  </r>
  <r>
    <x v="912"/>
    <s v="916-94-78-836"/>
    <n v="107"/>
    <n v="2.1"/>
    <n v="224.70000000000002"/>
  </r>
  <r>
    <x v="913"/>
    <s v="749-02-70-623"/>
    <n v="30"/>
    <n v="2.1"/>
    <n v="63"/>
  </r>
  <r>
    <x v="914"/>
    <s v="337-27-67-378"/>
    <n v="138"/>
    <n v="2.1"/>
    <n v="289.8"/>
  </r>
  <r>
    <x v="915"/>
    <s v="178-24-36-171"/>
    <n v="404"/>
    <n v="2.1"/>
    <n v="848.40000000000009"/>
  </r>
  <r>
    <x v="916"/>
    <s v="916-94-78-836"/>
    <n v="117"/>
    <n v="2.1"/>
    <n v="245.70000000000002"/>
  </r>
  <r>
    <x v="917"/>
    <s v="847-48-41-699"/>
    <n v="124"/>
    <n v="2.1"/>
    <n v="260.40000000000003"/>
  </r>
  <r>
    <x v="918"/>
    <s v="495-93-92-849"/>
    <n v="155"/>
    <n v="2.1"/>
    <n v="325.5"/>
  </r>
  <r>
    <x v="919"/>
    <s v="378-70-08-798"/>
    <n v="161"/>
    <n v="2.1"/>
    <n v="338.1"/>
  </r>
  <r>
    <x v="920"/>
    <s v="904-16-42-385"/>
    <n v="80"/>
    <n v="2.1"/>
    <n v="168"/>
  </r>
  <r>
    <x v="920"/>
    <s v="093-96-93-428"/>
    <n v="9"/>
    <n v="2.1"/>
    <n v="18.900000000000002"/>
  </r>
  <r>
    <x v="921"/>
    <s v="904-16-42-385"/>
    <n v="160"/>
    <n v="2.1"/>
    <n v="336"/>
  </r>
  <r>
    <x v="922"/>
    <s v="192-09-72-275"/>
    <n v="18"/>
    <n v="2.1"/>
    <n v="37.800000000000004"/>
  </r>
  <r>
    <x v="923"/>
    <s v="749-02-70-623"/>
    <n v="150"/>
    <n v="2.1"/>
    <n v="315"/>
  </r>
  <r>
    <x v="924"/>
    <s v="203-43-58-855"/>
    <n v="16"/>
    <n v="2.1"/>
    <n v="33.6"/>
  </r>
  <r>
    <x v="925"/>
    <s v="513-33-14-553"/>
    <n v="158"/>
    <n v="2.1"/>
    <n v="331.8"/>
  </r>
  <r>
    <x v="926"/>
    <s v="692-61-16-906"/>
    <n v="29"/>
    <n v="2.1"/>
    <n v="60.900000000000006"/>
  </r>
  <r>
    <x v="927"/>
    <s v="781-80-31-583"/>
    <n v="6"/>
    <n v="2.1"/>
    <n v="12.600000000000001"/>
  </r>
  <r>
    <x v="927"/>
    <s v="847-48-41-699"/>
    <n v="489"/>
    <n v="2.1"/>
    <n v="1026.9000000000001"/>
  </r>
  <r>
    <x v="928"/>
    <s v="968-49-97-804"/>
    <n v="200"/>
    <n v="2.1"/>
    <n v="420"/>
  </r>
  <r>
    <x v="929"/>
    <s v="749-02-70-623"/>
    <n v="28"/>
    <n v="2.1"/>
    <n v="58.800000000000004"/>
  </r>
  <r>
    <x v="930"/>
    <s v="749-02-70-623"/>
    <n v="28"/>
    <n v="2.1"/>
    <n v="58.800000000000004"/>
  </r>
  <r>
    <x v="931"/>
    <s v="847-48-41-699"/>
    <n v="297"/>
    <n v="2.1"/>
    <n v="623.70000000000005"/>
  </r>
  <r>
    <x v="932"/>
    <s v="413-93-89-926"/>
    <n v="227"/>
    <n v="2.1"/>
    <n v="476.70000000000005"/>
  </r>
  <r>
    <x v="932"/>
    <s v="822-52-42-474"/>
    <n v="14"/>
    <n v="2.1"/>
    <n v="29.400000000000002"/>
  </r>
  <r>
    <x v="933"/>
    <s v="374-01-18-051"/>
    <n v="20"/>
    <n v="2.1"/>
    <n v="42"/>
  </r>
  <r>
    <x v="934"/>
    <s v="620-15-33-614"/>
    <n v="194"/>
    <n v="2.1"/>
    <n v="407.40000000000003"/>
  </r>
  <r>
    <x v="934"/>
    <s v="968-49-97-804"/>
    <n v="58"/>
    <n v="2.1"/>
    <n v="121.80000000000001"/>
  </r>
  <r>
    <x v="935"/>
    <s v="527-15-00-673"/>
    <n v="30"/>
    <n v="2.1"/>
    <n v="63"/>
  </r>
  <r>
    <x v="935"/>
    <s v="413-93-89-926"/>
    <n v="159"/>
    <n v="2.1"/>
    <n v="333.90000000000003"/>
  </r>
  <r>
    <x v="936"/>
    <s v="178-24-36-171"/>
    <n v="279"/>
    <n v="2.1"/>
    <n v="585.9"/>
  </r>
  <r>
    <x v="937"/>
    <s v="294-48-56-993"/>
    <n v="38"/>
    <n v="2.1"/>
    <n v="79.8"/>
  </r>
  <r>
    <x v="938"/>
    <s v="205-96-13-336"/>
    <n v="7"/>
    <n v="2.1"/>
    <n v="14.700000000000001"/>
  </r>
  <r>
    <x v="939"/>
    <s v="178-24-36-171"/>
    <n v="154"/>
    <n v="2.1"/>
    <n v="323.40000000000003"/>
  </r>
  <r>
    <x v="939"/>
    <s v="941-01-60-075"/>
    <n v="274"/>
    <n v="2.1"/>
    <n v="575.4"/>
  </r>
  <r>
    <x v="940"/>
    <s v="799-94-72-837"/>
    <n v="219"/>
    <n v="2.1"/>
    <n v="459.90000000000003"/>
  </r>
  <r>
    <x v="941"/>
    <s v="534-94-49-182"/>
    <n v="57"/>
    <n v="2.1"/>
    <n v="119.7"/>
  </r>
  <r>
    <x v="941"/>
    <s v="904-16-42-385"/>
    <n v="152"/>
    <n v="2.1"/>
    <n v="319.2"/>
  </r>
  <r>
    <x v="942"/>
    <s v="392-78-93-552"/>
    <n v="263"/>
    <n v="2.1"/>
    <n v="552.30000000000007"/>
  </r>
  <r>
    <x v="943"/>
    <s v="378-70-08-798"/>
    <n v="61"/>
    <n v="2.1"/>
    <n v="128.1"/>
  </r>
  <r>
    <x v="943"/>
    <s v="941-01-60-075"/>
    <n v="217"/>
    <n v="2.1"/>
    <n v="455.70000000000005"/>
  </r>
  <r>
    <x v="944"/>
    <s v="692-61-16-906"/>
    <n v="28"/>
    <n v="2.1"/>
    <n v="58.800000000000004"/>
  </r>
  <r>
    <x v="944"/>
    <s v="392-78-93-552"/>
    <n v="299"/>
    <n v="2.1"/>
    <n v="627.9"/>
  </r>
  <r>
    <x v="945"/>
    <s v="799-94-72-837"/>
    <n v="429"/>
    <n v="2.1"/>
    <n v="900.90000000000009"/>
  </r>
  <r>
    <x v="946"/>
    <s v="799-94-72-837"/>
    <n v="427"/>
    <n v="2.1"/>
    <n v="896.7"/>
  </r>
  <r>
    <x v="946"/>
    <s v="904-16-42-385"/>
    <n v="87"/>
    <n v="2.1"/>
    <n v="182.70000000000002"/>
  </r>
  <r>
    <x v="946"/>
    <s v="385-84-45-941"/>
    <n v="17"/>
    <n v="2.1"/>
    <n v="35.700000000000003"/>
  </r>
  <r>
    <x v="947"/>
    <s v="968-49-97-804"/>
    <n v="124"/>
    <n v="2.1"/>
    <n v="260.40000000000003"/>
  </r>
  <r>
    <x v="948"/>
    <s v="254-14-00-156"/>
    <n v="406"/>
    <n v="2.1"/>
    <n v="852.6"/>
  </r>
  <r>
    <x v="948"/>
    <s v="495-93-92-849"/>
    <n v="136"/>
    <n v="2.1"/>
    <n v="285.60000000000002"/>
  </r>
  <r>
    <x v="949"/>
    <s v="410-52-79-946"/>
    <n v="44"/>
    <n v="2.1"/>
    <n v="92.4"/>
  </r>
  <r>
    <x v="950"/>
    <s v="761-06-34-233"/>
    <n v="76"/>
    <n v="2.1"/>
    <n v="159.6"/>
  </r>
  <r>
    <x v="951"/>
    <s v="080-51-85-809"/>
    <n v="104"/>
    <n v="2.1"/>
    <n v="218.4"/>
  </r>
  <r>
    <x v="952"/>
    <s v="904-16-42-385"/>
    <n v="107"/>
    <n v="2.1"/>
    <n v="224.70000000000002"/>
  </r>
  <r>
    <x v="953"/>
    <s v="178-24-36-171"/>
    <n v="339"/>
    <n v="2.1"/>
    <n v="711.9"/>
  </r>
  <r>
    <x v="954"/>
    <s v="392-78-93-552"/>
    <n v="313"/>
    <n v="2.1"/>
    <n v="657.30000000000007"/>
  </r>
  <r>
    <x v="955"/>
    <s v="392-78-93-552"/>
    <n v="251"/>
    <n v="2.1"/>
    <n v="527.1"/>
  </r>
  <r>
    <x v="955"/>
    <s v="799-94-72-837"/>
    <n v="126"/>
    <n v="2.1"/>
    <n v="264.60000000000002"/>
  </r>
  <r>
    <x v="956"/>
    <s v="410-52-79-946"/>
    <n v="20"/>
    <n v="2.1"/>
    <n v="42"/>
  </r>
  <r>
    <x v="957"/>
    <s v="513-33-14-553"/>
    <n v="80"/>
    <n v="2.1"/>
    <n v="168"/>
  </r>
  <r>
    <x v="958"/>
    <s v="170-89-76-803"/>
    <n v="9"/>
    <n v="2.1"/>
    <n v="18.900000000000002"/>
  </r>
  <r>
    <x v="959"/>
    <s v="080-51-85-809"/>
    <n v="50"/>
    <n v="2.1"/>
    <n v="105"/>
  </r>
  <r>
    <x v="960"/>
    <s v="033-49-11-774"/>
    <n v="100"/>
    <n v="2.1"/>
    <n v="210"/>
  </r>
  <r>
    <x v="961"/>
    <s v="773-41-40-060"/>
    <n v="2"/>
    <n v="2.1"/>
    <n v="4.2"/>
  </r>
  <r>
    <x v="962"/>
    <s v="413-93-89-926"/>
    <n v="214"/>
    <n v="2.1"/>
    <n v="449.40000000000003"/>
  </r>
  <r>
    <x v="963"/>
    <s v="982-09-19-706"/>
    <n v="17"/>
    <n v="2.1"/>
    <n v="35.700000000000003"/>
  </r>
  <r>
    <x v="964"/>
    <s v="392-78-93-552"/>
    <n v="269"/>
    <n v="2.1"/>
    <n v="564.9"/>
  </r>
  <r>
    <x v="965"/>
    <s v="093-96-93-428"/>
    <n v="2"/>
    <n v="2.1"/>
    <n v="4.2"/>
  </r>
  <r>
    <x v="966"/>
    <s v="904-16-42-385"/>
    <n v="159"/>
    <n v="2.1"/>
    <n v="333.90000000000003"/>
  </r>
  <r>
    <x v="967"/>
    <s v="378-70-08-798"/>
    <n v="167"/>
    <n v="2.1"/>
    <n v="350.7"/>
  </r>
  <r>
    <x v="968"/>
    <s v="916-94-78-836"/>
    <n v="123"/>
    <n v="2.1"/>
    <n v="258.3"/>
  </r>
  <r>
    <x v="968"/>
    <s v="378-70-08-798"/>
    <n v="32"/>
    <n v="2.1"/>
    <n v="67.2"/>
  </r>
  <r>
    <x v="968"/>
    <s v="254-14-00-156"/>
    <n v="276"/>
    <n v="2.1"/>
    <n v="579.6"/>
  </r>
  <r>
    <x v="969"/>
    <s v="799-94-72-837"/>
    <n v="191"/>
    <n v="2.1"/>
    <n v="401.1"/>
  </r>
  <r>
    <x v="970"/>
    <s v="941-27-28-381"/>
    <n v="9"/>
    <n v="2.1"/>
    <n v="18.900000000000002"/>
  </r>
  <r>
    <x v="971"/>
    <s v="534-94-49-182"/>
    <n v="174"/>
    <n v="2.1"/>
    <n v="365.40000000000003"/>
  </r>
  <r>
    <x v="972"/>
    <s v="513-33-14-553"/>
    <n v="39"/>
    <n v="2.1"/>
    <n v="81.900000000000006"/>
  </r>
  <r>
    <x v="973"/>
    <s v="254-14-00-156"/>
    <n v="330"/>
    <n v="2.1"/>
    <n v="693"/>
  </r>
  <r>
    <x v="973"/>
    <s v="240-56-56-791"/>
    <n v="5"/>
    <n v="2.1"/>
    <n v="10.5"/>
  </r>
  <r>
    <x v="974"/>
    <s v="799-94-72-837"/>
    <n v="175"/>
    <n v="2.1"/>
    <n v="367.5"/>
  </r>
  <r>
    <x v="975"/>
    <s v="179-23-02-772"/>
    <n v="183"/>
    <n v="2.1"/>
    <n v="384.3"/>
  </r>
  <r>
    <x v="975"/>
    <s v="392-78-93-552"/>
    <n v="423"/>
    <n v="2.1"/>
    <n v="888.30000000000007"/>
  </r>
  <r>
    <x v="975"/>
    <s v="495-93-92-849"/>
    <n v="88"/>
    <n v="2.1"/>
    <n v="184.8"/>
  </r>
  <r>
    <x v="976"/>
    <s v="413-93-89-926"/>
    <n v="241"/>
    <n v="2.1"/>
    <n v="506.1"/>
  </r>
  <r>
    <x v="977"/>
    <s v="904-16-42-385"/>
    <n v="37"/>
    <n v="2.1"/>
    <n v="77.7"/>
  </r>
  <r>
    <x v="978"/>
    <s v="773-39-15-273"/>
    <n v="164"/>
    <n v="2.1"/>
    <n v="344.40000000000003"/>
  </r>
  <r>
    <x v="979"/>
    <s v="824-54-79-834"/>
    <n v="20"/>
    <n v="2.1"/>
    <n v="42"/>
  </r>
  <r>
    <x v="980"/>
    <s v="534-50-90-387"/>
    <n v="8"/>
    <n v="2.1"/>
    <n v="16.8"/>
  </r>
  <r>
    <x v="980"/>
    <s v="299-98-16-259"/>
    <n v="4"/>
    <n v="2.1"/>
    <n v="8.4"/>
  </r>
  <r>
    <x v="981"/>
    <s v="178-24-36-171"/>
    <n v="408"/>
    <n v="2.1"/>
    <n v="856.80000000000007"/>
  </r>
  <r>
    <x v="982"/>
    <s v="773-41-40-060"/>
    <n v="20"/>
    <n v="2.2000000000000002"/>
    <n v="44"/>
  </r>
  <r>
    <x v="983"/>
    <s v="935-78-99-209"/>
    <n v="102"/>
    <n v="2.2000000000000002"/>
    <n v="224.4"/>
  </r>
  <r>
    <x v="984"/>
    <s v="847-48-41-699"/>
    <n v="240"/>
    <n v="2.2000000000000002"/>
    <n v="528"/>
  </r>
  <r>
    <x v="985"/>
    <s v="749-02-70-623"/>
    <n v="124"/>
    <n v="2.2000000000000002"/>
    <n v="272.8"/>
  </r>
  <r>
    <x v="986"/>
    <s v="392-78-93-552"/>
    <n v="330"/>
    <n v="2.2000000000000002"/>
    <n v="726.00000000000011"/>
  </r>
  <r>
    <x v="987"/>
    <s v="294-48-56-993"/>
    <n v="187"/>
    <n v="2.2000000000000002"/>
    <n v="411.40000000000003"/>
  </r>
  <r>
    <x v="988"/>
    <s v="495-93-92-849"/>
    <n v="165"/>
    <n v="2.2000000000000002"/>
    <n v="363.00000000000006"/>
  </r>
  <r>
    <x v="989"/>
    <s v="594-18-15-403"/>
    <n v="371"/>
    <n v="2.2000000000000002"/>
    <n v="816.2"/>
  </r>
  <r>
    <x v="990"/>
    <s v="761-06-34-233"/>
    <n v="185"/>
    <n v="2.2000000000000002"/>
    <n v="407.00000000000006"/>
  </r>
  <r>
    <x v="991"/>
    <s v="847-48-41-699"/>
    <n v="401"/>
    <n v="2.2000000000000002"/>
    <n v="882.2"/>
  </r>
  <r>
    <x v="992"/>
    <s v="322-66-15-999"/>
    <n v="25"/>
    <n v="2.2000000000000002"/>
    <n v="55.000000000000007"/>
  </r>
  <r>
    <x v="992"/>
    <s v="015-89-55-248"/>
    <n v="3"/>
    <n v="2.2000000000000002"/>
    <n v="6.6000000000000005"/>
  </r>
  <r>
    <x v="992"/>
    <s v="549-21-69-479"/>
    <n v="11"/>
    <n v="2.2000000000000002"/>
    <n v="24.200000000000003"/>
  </r>
  <r>
    <x v="993"/>
    <s v="971-44-58-661"/>
    <n v="18"/>
    <n v="2.2000000000000002"/>
    <n v="39.6"/>
  </r>
  <r>
    <x v="993"/>
    <s v="392-78-93-552"/>
    <n v="154"/>
    <n v="2.2000000000000002"/>
    <n v="338.8"/>
  </r>
  <r>
    <x v="994"/>
    <s v="941-01-60-075"/>
    <n v="423"/>
    <n v="2.2000000000000002"/>
    <n v="930.6"/>
  </r>
  <r>
    <x v="995"/>
    <s v="903-82-46-998"/>
    <n v="6"/>
    <n v="2.2000000000000002"/>
    <n v="13.200000000000001"/>
  </r>
  <r>
    <x v="996"/>
    <s v="378-70-08-798"/>
    <n v="62"/>
    <n v="2.2000000000000002"/>
    <n v="136.4"/>
  </r>
  <r>
    <x v="997"/>
    <s v="170-89-76-803"/>
    <n v="15"/>
    <n v="2.2000000000000002"/>
    <n v="33"/>
  </r>
  <r>
    <x v="998"/>
    <s v="847-48-41-699"/>
    <n v="311"/>
    <n v="2.2000000000000002"/>
    <n v="684.2"/>
  </r>
  <r>
    <x v="999"/>
    <s v="080-51-85-809"/>
    <n v="127"/>
    <n v="2.2000000000000002"/>
    <n v="279.40000000000003"/>
  </r>
  <r>
    <x v="1000"/>
    <s v="178-24-36-171"/>
    <n v="483"/>
    <n v="2.2000000000000002"/>
    <n v="1062.6000000000001"/>
  </r>
  <r>
    <x v="1001"/>
    <s v="257-35-01-611"/>
    <n v="9"/>
    <n v="2.2000000000000002"/>
    <n v="19.8"/>
  </r>
  <r>
    <x v="1002"/>
    <s v="910-38-33-489"/>
    <n v="75"/>
    <n v="2.2000000000000002"/>
    <n v="165"/>
  </r>
  <r>
    <x v="1003"/>
    <s v="102-48-01-310"/>
    <n v="7"/>
    <n v="2.2000000000000002"/>
    <n v="15.400000000000002"/>
  </r>
  <r>
    <x v="1004"/>
    <s v="968-49-97-804"/>
    <n v="114"/>
    <n v="2.2000000000000002"/>
    <n v="250.8"/>
  </r>
  <r>
    <x v="1005"/>
    <s v="115-65-39-258"/>
    <n v="151"/>
    <n v="2.2000000000000002"/>
    <n v="332.20000000000005"/>
  </r>
  <r>
    <x v="1006"/>
    <s v="749-02-70-623"/>
    <n v="116"/>
    <n v="2.2000000000000002"/>
    <n v="255.20000000000002"/>
  </r>
  <r>
    <x v="1007"/>
    <s v="904-16-42-385"/>
    <n v="76"/>
    <n v="2.2000000000000002"/>
    <n v="167.20000000000002"/>
  </r>
  <r>
    <x v="1008"/>
    <s v="043-34-53-278"/>
    <n v="25"/>
    <n v="2.2000000000000002"/>
    <n v="55.000000000000007"/>
  </r>
  <r>
    <x v="1009"/>
    <s v="935-78-99-209"/>
    <n v="37"/>
    <n v="2.2000000000000002"/>
    <n v="81.400000000000006"/>
  </r>
  <r>
    <x v="1010"/>
    <s v="936-67-95-170"/>
    <n v="108"/>
    <n v="2.2000000000000002"/>
    <n v="237.60000000000002"/>
  </r>
  <r>
    <x v="1011"/>
    <s v="254-14-00-156"/>
    <n v="199"/>
    <n v="2.2000000000000002"/>
    <n v="437.8"/>
  </r>
  <r>
    <x v="1011"/>
    <s v="392-78-93-552"/>
    <n v="128"/>
    <n v="2.2000000000000002"/>
    <n v="281.60000000000002"/>
  </r>
  <r>
    <x v="1012"/>
    <s v="507-22-76-992"/>
    <n v="32"/>
    <n v="2.2000000000000002"/>
    <n v="70.400000000000006"/>
  </r>
  <r>
    <x v="1013"/>
    <s v="534-94-49-182"/>
    <n v="151"/>
    <n v="2.2000000000000002"/>
    <n v="332.20000000000005"/>
  </r>
  <r>
    <x v="1014"/>
    <s v="214-54-56-360"/>
    <n v="8"/>
    <n v="2.2000000000000002"/>
    <n v="17.600000000000001"/>
  </r>
  <r>
    <x v="1015"/>
    <s v="799-94-72-837"/>
    <n v="411"/>
    <n v="2.2000000000000002"/>
    <n v="904.2"/>
  </r>
  <r>
    <x v="1016"/>
    <s v="495-93-92-849"/>
    <n v="119"/>
    <n v="2.2000000000000002"/>
    <n v="261.8"/>
  </r>
  <r>
    <x v="1017"/>
    <s v="413-93-89-926"/>
    <n v="366"/>
    <n v="2.2000000000000002"/>
    <n v="805.2"/>
  </r>
  <r>
    <x v="1018"/>
    <s v="513-33-14-553"/>
    <n v="20"/>
    <n v="2.2000000000000002"/>
    <n v="44"/>
  </r>
  <r>
    <x v="1019"/>
    <s v="115-65-39-258"/>
    <n v="124"/>
    <n v="2.2000000000000002"/>
    <n v="272.8"/>
  </r>
  <r>
    <x v="1019"/>
    <s v="749-02-70-623"/>
    <n v="30"/>
    <n v="2.2000000000000002"/>
    <n v="66"/>
  </r>
  <r>
    <x v="1020"/>
    <s v="799-94-72-837"/>
    <n v="237"/>
    <n v="2.2000000000000002"/>
    <n v="521.40000000000009"/>
  </r>
  <r>
    <x v="1021"/>
    <s v="178-24-36-171"/>
    <n v="355"/>
    <n v="2.2000000000000002"/>
    <n v="781.00000000000011"/>
  </r>
  <r>
    <x v="1022"/>
    <s v="392-78-93-552"/>
    <n v="162"/>
    <n v="2.2000000000000002"/>
    <n v="356.40000000000003"/>
  </r>
  <r>
    <x v="1023"/>
    <s v="968-49-97-804"/>
    <n v="46"/>
    <n v="2.2000000000000002"/>
    <n v="101.2"/>
  </r>
  <r>
    <x v="1023"/>
    <s v="351-83-41-145"/>
    <n v="13"/>
    <n v="2.2000000000000002"/>
    <n v="28.6"/>
  </r>
  <r>
    <x v="1023"/>
    <s v="211-13-01-286"/>
    <n v="14"/>
    <n v="2.2000000000000002"/>
    <n v="30.800000000000004"/>
  </r>
  <r>
    <x v="1023"/>
    <s v="392-77-27-084"/>
    <n v="4"/>
    <n v="2.2000000000000002"/>
    <n v="8.8000000000000007"/>
  </r>
  <r>
    <x v="1024"/>
    <s v="847-48-41-699"/>
    <n v="470"/>
    <n v="2.2000000000000002"/>
    <n v="1034"/>
  </r>
  <r>
    <x v="1024"/>
    <s v="678-73-95-302"/>
    <n v="9"/>
    <n v="2.2000000000000002"/>
    <n v="19.8"/>
  </r>
  <r>
    <x v="1024"/>
    <s v="507-22-76-992"/>
    <n v="37"/>
    <n v="2.2000000000000002"/>
    <n v="81.400000000000006"/>
  </r>
  <r>
    <x v="1025"/>
    <s v="378-70-08-798"/>
    <n v="55"/>
    <n v="2.2000000000000002"/>
    <n v="121.00000000000001"/>
  </r>
  <r>
    <x v="1026"/>
    <s v="322-66-15-999"/>
    <n v="140"/>
    <n v="2.2000000000000002"/>
    <n v="308"/>
  </r>
  <r>
    <x v="1027"/>
    <s v="091-99-74-175"/>
    <n v="12"/>
    <n v="2.2000000000000002"/>
    <n v="26.400000000000002"/>
  </r>
  <r>
    <x v="1028"/>
    <s v="904-16-42-385"/>
    <n v="20"/>
    <n v="2.2000000000000002"/>
    <n v="44"/>
  </r>
  <r>
    <x v="1029"/>
    <s v="941-01-60-075"/>
    <n v="478"/>
    <n v="2.2000000000000002"/>
    <n v="1051.6000000000001"/>
  </r>
  <r>
    <x v="1030"/>
    <s v="178-24-36-171"/>
    <n v="289"/>
    <n v="2.2000000000000002"/>
    <n v="635.80000000000007"/>
  </r>
  <r>
    <x v="1031"/>
    <s v="126-55-91-375"/>
    <n v="1"/>
    <n v="2.2000000000000002"/>
    <n v="2.2000000000000002"/>
  </r>
  <r>
    <x v="1031"/>
    <s v="585-26-73-628"/>
    <n v="15"/>
    <n v="2.2000000000000002"/>
    <n v="33"/>
  </r>
  <r>
    <x v="1032"/>
    <s v="254-14-00-156"/>
    <n v="400"/>
    <n v="2.2000000000000002"/>
    <n v="880.00000000000011"/>
  </r>
  <r>
    <x v="1033"/>
    <s v="050-38-86-889"/>
    <n v="1"/>
    <n v="2.2000000000000002"/>
    <n v="2.2000000000000002"/>
  </r>
  <r>
    <x v="1034"/>
    <s v="885-74-10-856"/>
    <n v="184"/>
    <n v="2.2000000000000002"/>
    <n v="404.8"/>
  </r>
  <r>
    <x v="1034"/>
    <s v="043-34-53-278"/>
    <n v="99"/>
    <n v="2.2000000000000002"/>
    <n v="217.8"/>
  </r>
  <r>
    <x v="1035"/>
    <s v="749-02-70-623"/>
    <n v="143"/>
    <n v="2.2000000000000002"/>
    <n v="314.60000000000002"/>
  </r>
  <r>
    <x v="1036"/>
    <s v="534-94-49-182"/>
    <n v="184"/>
    <n v="2.2000000000000002"/>
    <n v="404.8"/>
  </r>
  <r>
    <x v="1037"/>
    <s v="240-21-54-730"/>
    <n v="3"/>
    <n v="2.2000000000000002"/>
    <n v="6.6000000000000005"/>
  </r>
  <r>
    <x v="1037"/>
    <s v="269-65-16-447"/>
    <n v="197"/>
    <n v="2.2000000000000002"/>
    <n v="433.40000000000003"/>
  </r>
  <r>
    <x v="1038"/>
    <s v="645-32-78-780"/>
    <n v="18"/>
    <n v="2.2000000000000002"/>
    <n v="39.6"/>
  </r>
  <r>
    <x v="1039"/>
    <s v="872-13-44-365"/>
    <n v="7"/>
    <n v="2.2000000000000002"/>
    <n v="15.400000000000002"/>
  </r>
  <r>
    <x v="1040"/>
    <s v="847-48-41-699"/>
    <n v="381"/>
    <n v="2.2000000000000002"/>
    <n v="838.2"/>
  </r>
  <r>
    <x v="1041"/>
    <s v="692-61-16-906"/>
    <n v="45"/>
    <n v="2.2000000000000002"/>
    <n v="99.000000000000014"/>
  </r>
  <r>
    <x v="1042"/>
    <s v="413-93-89-926"/>
    <n v="499"/>
    <n v="2.2000000000000002"/>
    <n v="1097.8000000000002"/>
  </r>
  <r>
    <x v="1043"/>
    <s v="413-93-89-926"/>
    <n v="134"/>
    <n v="2.2000000000000002"/>
    <n v="294.8"/>
  </r>
  <r>
    <x v="1043"/>
    <s v="495-93-92-849"/>
    <n v="132"/>
    <n v="2.2000000000000002"/>
    <n v="290.40000000000003"/>
  </r>
  <r>
    <x v="1044"/>
    <s v="080-51-85-809"/>
    <n v="180"/>
    <n v="2.2000000000000002"/>
    <n v="396.00000000000006"/>
  </r>
  <r>
    <x v="1045"/>
    <s v="678-73-95-302"/>
    <n v="5"/>
    <n v="2.2000000000000002"/>
    <n v="11"/>
  </r>
  <r>
    <x v="1046"/>
    <s v="337-27-67-378"/>
    <n v="110"/>
    <n v="2.2000000000000002"/>
    <n v="242.00000000000003"/>
  </r>
  <r>
    <x v="1047"/>
    <s v="495-93-92-849"/>
    <n v="54"/>
    <n v="2.2000000000000002"/>
    <n v="118.80000000000001"/>
  </r>
  <r>
    <x v="1048"/>
    <s v="179-22-38-195"/>
    <n v="6"/>
    <n v="2.2000000000000002"/>
    <n v="13.200000000000001"/>
  </r>
  <r>
    <x v="1049"/>
    <s v="941-01-60-075"/>
    <n v="476"/>
    <n v="2.2000000000000002"/>
    <n v="1047.2"/>
  </r>
  <r>
    <x v="1049"/>
    <s v="080-51-85-809"/>
    <n v="104"/>
    <n v="2.2000000000000002"/>
    <n v="228.8"/>
  </r>
  <r>
    <x v="1049"/>
    <s v="935-78-99-209"/>
    <n v="104"/>
    <n v="2.2000000000000002"/>
    <n v="228.8"/>
  </r>
  <r>
    <x v="1050"/>
    <s v="269-65-16-447"/>
    <n v="47"/>
    <n v="2.2000000000000002"/>
    <n v="103.4"/>
  </r>
  <r>
    <x v="1050"/>
    <s v="968-49-97-804"/>
    <n v="127"/>
    <n v="2.2000000000000002"/>
    <n v="279.40000000000003"/>
  </r>
  <r>
    <x v="1051"/>
    <s v="410-52-79-946"/>
    <n v="143"/>
    <n v="2.2000000000000002"/>
    <n v="314.60000000000002"/>
  </r>
  <r>
    <x v="1052"/>
    <s v="507-22-76-992"/>
    <n v="181"/>
    <n v="2.2000000000000002"/>
    <n v="398.20000000000005"/>
  </r>
  <r>
    <x v="1053"/>
    <s v="080-51-85-809"/>
    <n v="139"/>
    <n v="2.2000000000000002"/>
    <n v="305.8"/>
  </r>
  <r>
    <x v="1054"/>
    <s v="495-93-92-849"/>
    <n v="187"/>
    <n v="2.2000000000000002"/>
    <n v="411.40000000000003"/>
  </r>
  <r>
    <x v="1054"/>
    <s v="687-31-19-697"/>
    <n v="11"/>
    <n v="2.2000000000000002"/>
    <n v="24.200000000000003"/>
  </r>
  <r>
    <x v="1055"/>
    <s v="322-66-15-999"/>
    <n v="170"/>
    <n v="2.2000000000000002"/>
    <n v="374.00000000000006"/>
  </r>
  <r>
    <x v="1056"/>
    <s v="244-64-83-142"/>
    <n v="7"/>
    <n v="2.2000000000000002"/>
    <n v="15.400000000000002"/>
  </r>
  <r>
    <x v="1057"/>
    <s v="904-16-42-385"/>
    <n v="168"/>
    <n v="2.2000000000000002"/>
    <n v="369.6"/>
  </r>
  <r>
    <x v="1057"/>
    <s v="874-03-53-609"/>
    <n v="4"/>
    <n v="2.2000000000000002"/>
    <n v="8.8000000000000007"/>
  </r>
  <r>
    <x v="1057"/>
    <s v="847-48-41-699"/>
    <n v="145"/>
    <n v="2.2000000000000002"/>
    <n v="319"/>
  </r>
  <r>
    <x v="1058"/>
    <s v="080-51-85-809"/>
    <n v="103"/>
    <n v="2.2000000000000002"/>
    <n v="226.60000000000002"/>
  </r>
  <r>
    <x v="1059"/>
    <s v="413-93-89-926"/>
    <n v="101"/>
    <n v="2.2000000000000002"/>
    <n v="222.20000000000002"/>
  </r>
  <r>
    <x v="1060"/>
    <s v="968-49-97-804"/>
    <n v="141"/>
    <n v="2.2000000000000002"/>
    <n v="310.20000000000005"/>
  </r>
  <r>
    <x v="1060"/>
    <s v="270-87-86-398"/>
    <n v="6"/>
    <n v="2.2000000000000002"/>
    <n v="13.200000000000001"/>
  </r>
  <r>
    <x v="1060"/>
    <s v="534-38-74-959"/>
    <n v="16"/>
    <n v="2.2000000000000002"/>
    <n v="35.200000000000003"/>
  </r>
  <r>
    <x v="1061"/>
    <s v="413-93-89-926"/>
    <n v="276"/>
    <n v="2.2000000000000002"/>
    <n v="607.20000000000005"/>
  </r>
  <r>
    <x v="1062"/>
    <s v="995-59-41-476"/>
    <n v="329"/>
    <n v="2.2000000000000002"/>
    <n v="723.80000000000007"/>
  </r>
  <r>
    <x v="1063"/>
    <s v="495-93-92-849"/>
    <n v="200"/>
    <n v="2.2000000000000002"/>
    <n v="440.00000000000006"/>
  </r>
  <r>
    <x v="1064"/>
    <s v="749-02-70-623"/>
    <n v="82"/>
    <n v="2.2000000000000002"/>
    <n v="180.4"/>
  </r>
  <r>
    <x v="1064"/>
    <s v="916-94-78-836"/>
    <n v="66"/>
    <n v="2.2000000000000002"/>
    <n v="145.20000000000002"/>
  </r>
  <r>
    <x v="1065"/>
    <s v="178-24-36-171"/>
    <n v="150"/>
    <n v="2.2000000000000002"/>
    <n v="330"/>
  </r>
  <r>
    <x v="1065"/>
    <s v="513-33-14-553"/>
    <n v="63"/>
    <n v="2.2000000000000002"/>
    <n v="138.60000000000002"/>
  </r>
  <r>
    <x v="1066"/>
    <s v="527-15-00-673"/>
    <n v="120"/>
    <n v="2.2000000000000002"/>
    <n v="264"/>
  </r>
  <r>
    <x v="1067"/>
    <s v="254-14-00-156"/>
    <n v="155"/>
    <n v="2.2000000000000002"/>
    <n v="341"/>
  </r>
  <r>
    <x v="1068"/>
    <s v="080-51-85-809"/>
    <n v="30"/>
    <n v="2.2000000000000002"/>
    <n v="66"/>
  </r>
  <r>
    <x v="1068"/>
    <s v="884-31-58-627"/>
    <n v="34"/>
    <n v="2.2000000000000002"/>
    <n v="74.800000000000011"/>
  </r>
  <r>
    <x v="1069"/>
    <s v="904-16-42-385"/>
    <n v="30"/>
    <n v="2.2000000000000002"/>
    <n v="66"/>
  </r>
  <r>
    <x v="1069"/>
    <s v="043-34-53-278"/>
    <n v="162"/>
    <n v="2.2000000000000002"/>
    <n v="356.40000000000003"/>
  </r>
  <r>
    <x v="1070"/>
    <s v="620-15-33-614"/>
    <n v="71"/>
    <n v="2.2000000000000002"/>
    <n v="156.20000000000002"/>
  </r>
  <r>
    <x v="1071"/>
    <s v="208-84-31-216"/>
    <n v="16"/>
    <n v="2.2000000000000002"/>
    <n v="35.200000000000003"/>
  </r>
  <r>
    <x v="1072"/>
    <s v="968-49-97-804"/>
    <n v="165"/>
    <n v="2.2000000000000002"/>
    <n v="363.00000000000006"/>
  </r>
  <r>
    <x v="1073"/>
    <s v="968-49-97-804"/>
    <n v="180"/>
    <n v="2.2000000000000002"/>
    <n v="396.00000000000006"/>
  </r>
  <r>
    <x v="1074"/>
    <s v="900-85-70-552"/>
    <n v="2"/>
    <n v="2.2000000000000002"/>
    <n v="4.4000000000000004"/>
  </r>
  <r>
    <x v="1075"/>
    <s v="916-94-78-836"/>
    <n v="111"/>
    <n v="2.2000000000000002"/>
    <n v="244.20000000000002"/>
  </r>
  <r>
    <x v="1076"/>
    <s v="968-49-97-804"/>
    <n v="128"/>
    <n v="2.2000000000000002"/>
    <n v="281.60000000000002"/>
  </r>
  <r>
    <x v="1077"/>
    <s v="561-00-46-873"/>
    <n v="7"/>
    <n v="2.2000000000000002"/>
    <n v="15.400000000000002"/>
  </r>
  <r>
    <x v="1077"/>
    <s v="847-48-41-699"/>
    <n v="211"/>
    <n v="2.2000000000000002"/>
    <n v="464.20000000000005"/>
  </r>
  <r>
    <x v="1077"/>
    <s v="043-34-53-278"/>
    <n v="184"/>
    <n v="2.2000000000000002"/>
    <n v="404.8"/>
  </r>
  <r>
    <x v="1078"/>
    <s v="799-94-72-837"/>
    <n v="450"/>
    <n v="2.2000000000000002"/>
    <n v="990.00000000000011"/>
  </r>
  <r>
    <x v="1078"/>
    <s v="950-40-82-698"/>
    <n v="140"/>
    <n v="2.2000000000000002"/>
    <n v="308"/>
  </r>
  <r>
    <x v="1079"/>
    <s v="885-74-10-856"/>
    <n v="52"/>
    <n v="2.2000000000000002"/>
    <n v="114.4"/>
  </r>
  <r>
    <x v="1080"/>
    <s v="272-67-67-068"/>
    <n v="2"/>
    <n v="2.2000000000000002"/>
    <n v="4.4000000000000004"/>
  </r>
  <r>
    <x v="1080"/>
    <s v="172-30-09-104"/>
    <n v="13"/>
    <n v="2.2000000000000002"/>
    <n v="28.6"/>
  </r>
  <r>
    <x v="1080"/>
    <s v="916-94-78-836"/>
    <n v="73"/>
    <n v="2.2000000000000002"/>
    <n v="160.60000000000002"/>
  </r>
  <r>
    <x v="1081"/>
    <s v="269-65-16-447"/>
    <n v="123"/>
    <n v="2.2000000000000002"/>
    <n v="270.60000000000002"/>
  </r>
  <r>
    <x v="1082"/>
    <s v="284-59-84-568"/>
    <n v="3"/>
    <n v="2.2000000000000002"/>
    <n v="6.6000000000000005"/>
  </r>
  <r>
    <x v="1083"/>
    <s v="904-16-42-385"/>
    <n v="93"/>
    <n v="2.2000000000000002"/>
    <n v="204.60000000000002"/>
  </r>
  <r>
    <x v="1084"/>
    <s v="337-27-67-378"/>
    <n v="310"/>
    <n v="2.2000000000000002"/>
    <n v="682"/>
  </r>
  <r>
    <x v="1084"/>
    <s v="043-34-53-278"/>
    <n v="77"/>
    <n v="2.2000000000000002"/>
    <n v="169.4"/>
  </r>
  <r>
    <x v="1085"/>
    <s v="749-02-70-623"/>
    <n v="21"/>
    <n v="2.2000000000000002"/>
    <n v="46.2"/>
  </r>
  <r>
    <x v="1086"/>
    <s v="396-32-41-555"/>
    <n v="3"/>
    <n v="2.2000000000000002"/>
    <n v="6.6000000000000005"/>
  </r>
  <r>
    <x v="1087"/>
    <s v="378-70-08-798"/>
    <n v="176"/>
    <n v="2.2000000000000002"/>
    <n v="387.20000000000005"/>
  </r>
  <r>
    <x v="1087"/>
    <s v="775-48-66-885"/>
    <n v="20"/>
    <n v="2.2000000000000002"/>
    <n v="44"/>
  </r>
  <r>
    <x v="1088"/>
    <s v="337-27-67-378"/>
    <n v="230"/>
    <n v="2.2000000000000002"/>
    <n v="506.00000000000006"/>
  </r>
  <r>
    <x v="1088"/>
    <s v="208-84-31-216"/>
    <n v="10"/>
    <n v="2.2000000000000002"/>
    <n v="22"/>
  </r>
  <r>
    <x v="1089"/>
    <s v="240-21-54-730"/>
    <n v="12"/>
    <n v="2.2000000000000002"/>
    <n v="26.400000000000002"/>
  </r>
  <r>
    <x v="1089"/>
    <s v="193-47-03-638"/>
    <n v="11"/>
    <n v="2.2000000000000002"/>
    <n v="24.200000000000003"/>
  </r>
  <r>
    <x v="1090"/>
    <s v="847-48-41-699"/>
    <n v="383"/>
    <n v="2.2000000000000002"/>
    <n v="842.6"/>
  </r>
  <r>
    <x v="1091"/>
    <s v="995-59-41-476"/>
    <n v="249"/>
    <n v="2.2000000000000002"/>
    <n v="547.80000000000007"/>
  </r>
  <r>
    <x v="1092"/>
    <s v="299-72-00-838"/>
    <n v="8"/>
    <n v="2.2000000000000002"/>
    <n v="17.600000000000001"/>
  </r>
  <r>
    <x v="1093"/>
    <s v="534-94-49-182"/>
    <n v="42"/>
    <n v="2.2000000000000002"/>
    <n v="92.4"/>
  </r>
  <r>
    <x v="1094"/>
    <s v="039-15-21-087"/>
    <n v="1"/>
    <n v="2.2000000000000002"/>
    <n v="2.2000000000000002"/>
  </r>
  <r>
    <x v="1094"/>
    <s v="178-24-36-171"/>
    <n v="340"/>
    <n v="2.2000000000000002"/>
    <n v="748.00000000000011"/>
  </r>
  <r>
    <x v="1095"/>
    <s v="413-93-89-926"/>
    <n v="394"/>
    <n v="2.2000000000000002"/>
    <n v="866.80000000000007"/>
  </r>
  <r>
    <x v="1095"/>
    <s v="594-18-15-403"/>
    <n v="176"/>
    <n v="2.2000000000000002"/>
    <n v="387.20000000000005"/>
  </r>
  <r>
    <x v="1096"/>
    <s v="378-70-08-798"/>
    <n v="181"/>
    <n v="2.2000000000000002"/>
    <n v="398.20000000000005"/>
  </r>
  <r>
    <x v="1097"/>
    <s v="322-66-15-999"/>
    <n v="26"/>
    <n v="2.2000000000000002"/>
    <n v="57.2"/>
  </r>
  <r>
    <x v="1098"/>
    <s v="410-52-79-946"/>
    <n v="73"/>
    <n v="2.2000000000000002"/>
    <n v="160.60000000000002"/>
  </r>
  <r>
    <x v="1099"/>
    <s v="941-01-60-075"/>
    <n v="274"/>
    <n v="2.2000000000000002"/>
    <n v="602.80000000000007"/>
  </r>
  <r>
    <x v="1100"/>
    <s v="394-54-09-851"/>
    <n v="8"/>
    <n v="2.2000000000000002"/>
    <n v="17.600000000000001"/>
  </r>
  <r>
    <x v="1100"/>
    <s v="396-32-41-555"/>
    <n v="12"/>
    <n v="2.2000000000000002"/>
    <n v="26.400000000000002"/>
  </r>
  <r>
    <x v="1101"/>
    <s v="941-01-60-075"/>
    <n v="496"/>
    <n v="2.2000000000000002"/>
    <n v="1091.2"/>
  </r>
  <r>
    <x v="1102"/>
    <s v="789-52-61-433"/>
    <n v="5"/>
    <n v="2.2000000000000002"/>
    <n v="11"/>
  </r>
  <r>
    <x v="1103"/>
    <s v="970-73-69-415"/>
    <n v="2"/>
    <n v="2.2000000000000002"/>
    <n v="4.4000000000000004"/>
  </r>
  <r>
    <x v="1103"/>
    <s v="527-15-00-673"/>
    <n v="77"/>
    <n v="2.2000000000000002"/>
    <n v="169.4"/>
  </r>
  <r>
    <x v="1104"/>
    <s v="410-52-79-946"/>
    <n v="134"/>
    <n v="2.2000000000000002"/>
    <n v="294.8"/>
  </r>
  <r>
    <x v="1105"/>
    <s v="817-44-45-607"/>
    <n v="4"/>
    <n v="2.2000000000000002"/>
    <n v="8.8000000000000007"/>
  </r>
  <r>
    <x v="1106"/>
    <s v="322-66-15-999"/>
    <n v="46"/>
    <n v="2.2000000000000002"/>
    <n v="101.2"/>
  </r>
  <r>
    <x v="1107"/>
    <s v="115-65-39-258"/>
    <n v="43"/>
    <n v="2.2000000000000002"/>
    <n v="94.600000000000009"/>
  </r>
  <r>
    <x v="1108"/>
    <s v="396-32-41-555"/>
    <n v="2"/>
    <n v="2.2000000000000002"/>
    <n v="4.4000000000000004"/>
  </r>
  <r>
    <x v="1109"/>
    <s v="080-51-85-809"/>
    <n v="100"/>
    <n v="2.2000000000000002"/>
    <n v="220.00000000000003"/>
  </r>
  <r>
    <x v="1109"/>
    <s v="178-24-36-171"/>
    <n v="438"/>
    <n v="2.2000000000000002"/>
    <n v="963.6"/>
  </r>
  <r>
    <x v="1110"/>
    <s v="294-48-56-993"/>
    <n v="69"/>
    <n v="2.2000000000000002"/>
    <n v="151.80000000000001"/>
  </r>
  <r>
    <x v="1111"/>
    <s v="885-74-10-856"/>
    <n v="22"/>
    <n v="2.2000000000000002"/>
    <n v="48.400000000000006"/>
  </r>
  <r>
    <x v="1112"/>
    <s v="322-66-15-999"/>
    <n v="130"/>
    <n v="2.2000000000000002"/>
    <n v="286"/>
  </r>
  <r>
    <x v="1113"/>
    <s v="857-68-68-600"/>
    <n v="5"/>
    <n v="2.2000000000000002"/>
    <n v="11"/>
  </r>
  <r>
    <x v="1114"/>
    <s v="507-22-76-992"/>
    <n v="62"/>
    <n v="2.2000000000000002"/>
    <n v="136.4"/>
  </r>
  <r>
    <x v="1115"/>
    <s v="392-77-27-084"/>
    <n v="8"/>
    <n v="2.2000000000000002"/>
    <n v="17.600000000000001"/>
  </r>
  <r>
    <x v="1116"/>
    <s v="800-16-32-869"/>
    <n v="18"/>
    <n v="2.2000000000000002"/>
    <n v="39.6"/>
  </r>
  <r>
    <x v="1117"/>
    <s v="410-52-79-946"/>
    <n v="146"/>
    <n v="2.2000000000000002"/>
    <n v="321.20000000000005"/>
  </r>
  <r>
    <x v="1117"/>
    <s v="211-13-01-286"/>
    <n v="5"/>
    <n v="2.2000000000000002"/>
    <n v="11"/>
  </r>
  <r>
    <x v="1118"/>
    <s v="080-51-85-809"/>
    <n v="20"/>
    <n v="2.2000000000000002"/>
    <n v="44"/>
  </r>
  <r>
    <x v="1118"/>
    <s v="178-24-36-171"/>
    <n v="153"/>
    <n v="2.2000000000000002"/>
    <n v="336.6"/>
  </r>
  <r>
    <x v="1119"/>
    <s v="392-78-93-552"/>
    <n v="227"/>
    <n v="2.2000000000000002"/>
    <n v="499.40000000000003"/>
  </r>
  <r>
    <x v="1120"/>
    <s v="904-16-42-385"/>
    <n v="52"/>
    <n v="2.2000000000000002"/>
    <n v="114.4"/>
  </r>
  <r>
    <x v="1121"/>
    <s v="043-34-53-278"/>
    <n v="108"/>
    <n v="2.2000000000000002"/>
    <n v="237.60000000000002"/>
  </r>
  <r>
    <x v="1122"/>
    <s v="337-27-67-378"/>
    <n v="236"/>
    <n v="2.2000000000000002"/>
    <n v="519.20000000000005"/>
  </r>
  <r>
    <x v="1123"/>
    <s v="534-94-49-182"/>
    <n v="125"/>
    <n v="2.2000000000000002"/>
    <n v="275"/>
  </r>
  <r>
    <x v="1124"/>
    <s v="749-02-70-623"/>
    <n v="183"/>
    <n v="2.2000000000000002"/>
    <n v="402.6"/>
  </r>
  <r>
    <x v="1125"/>
    <s v="885-74-10-856"/>
    <n v="130"/>
    <n v="2.2000000000000002"/>
    <n v="286"/>
  </r>
  <r>
    <x v="1125"/>
    <s v="444-71-75-271"/>
    <n v="4"/>
    <n v="2.2000000000000002"/>
    <n v="8.8000000000000007"/>
  </r>
  <r>
    <x v="1126"/>
    <s v="253-12-16-366"/>
    <n v="3"/>
    <n v="2.2000000000000002"/>
    <n v="6.6000000000000005"/>
  </r>
  <r>
    <x v="1127"/>
    <s v="865-06-94-559"/>
    <n v="16"/>
    <n v="2.2000000000000002"/>
    <n v="35.200000000000003"/>
  </r>
  <r>
    <x v="1128"/>
    <s v="043-34-53-278"/>
    <n v="197"/>
    <n v="2.2000000000000002"/>
    <n v="433.40000000000003"/>
  </r>
  <r>
    <x v="1128"/>
    <s v="193-47-03-638"/>
    <n v="4"/>
    <n v="2.2000000000000002"/>
    <n v="8.8000000000000007"/>
  </r>
  <r>
    <x v="1129"/>
    <s v="495-93-92-849"/>
    <n v="57"/>
    <n v="2.2000000000000002"/>
    <n v="125.4"/>
  </r>
  <r>
    <x v="1130"/>
    <s v="550-69-18-758"/>
    <n v="16"/>
    <n v="2.2000000000000002"/>
    <n v="35.200000000000003"/>
  </r>
  <r>
    <x v="1131"/>
    <s v="620-15-33-614"/>
    <n v="89"/>
    <n v="2.2000000000000002"/>
    <n v="195.8"/>
  </r>
  <r>
    <x v="1132"/>
    <s v="527-15-00-673"/>
    <n v="74"/>
    <n v="2.25"/>
    <n v="166.5"/>
  </r>
  <r>
    <x v="1133"/>
    <s v="847-48-41-699"/>
    <n v="243"/>
    <n v="2.25"/>
    <n v="546.75"/>
  </r>
  <r>
    <x v="1134"/>
    <s v="178-24-36-171"/>
    <n v="460"/>
    <n v="2.25"/>
    <n v="1035"/>
  </r>
  <r>
    <x v="1134"/>
    <s v="965-57-87-003"/>
    <n v="20"/>
    <n v="2.25"/>
    <n v="45"/>
  </r>
  <r>
    <x v="1135"/>
    <s v="178-24-36-171"/>
    <n v="250"/>
    <n v="2.25"/>
    <n v="562.5"/>
  </r>
  <r>
    <x v="1136"/>
    <s v="749-02-70-623"/>
    <n v="78"/>
    <n v="2.25"/>
    <n v="175.5"/>
  </r>
  <r>
    <x v="1137"/>
    <s v="885-74-10-856"/>
    <n v="170"/>
    <n v="2.25"/>
    <n v="382.5"/>
  </r>
  <r>
    <x v="1138"/>
    <s v="495-93-92-849"/>
    <n v="128"/>
    <n v="2.25"/>
    <n v="288"/>
  </r>
  <r>
    <x v="1138"/>
    <s v="692-61-16-906"/>
    <n v="53"/>
    <n v="2.25"/>
    <n v="119.25"/>
  </r>
  <r>
    <x v="1139"/>
    <s v="799-94-72-837"/>
    <n v="223"/>
    <n v="2.25"/>
    <n v="501.75"/>
  </r>
  <r>
    <x v="1140"/>
    <s v="495-93-92-849"/>
    <n v="47"/>
    <n v="2.25"/>
    <n v="105.75"/>
  </r>
  <r>
    <x v="1140"/>
    <s v="916-94-78-836"/>
    <n v="112"/>
    <n v="2.25"/>
    <n v="252"/>
  </r>
  <r>
    <x v="1141"/>
    <s v="941-01-60-075"/>
    <n v="201"/>
    <n v="2.25"/>
    <n v="452.25"/>
  </r>
  <r>
    <x v="1142"/>
    <s v="410-52-79-946"/>
    <n v="121"/>
    <n v="2.25"/>
    <n v="272.25"/>
  </r>
  <r>
    <x v="1143"/>
    <s v="254-14-00-156"/>
    <n v="462"/>
    <n v="2.25"/>
    <n v="1039.5"/>
  </r>
  <r>
    <x v="1144"/>
    <s v="178-24-36-171"/>
    <n v="333"/>
    <n v="2.25"/>
    <n v="749.25"/>
  </r>
  <r>
    <x v="1145"/>
    <s v="050-38-86-889"/>
    <n v="9"/>
    <n v="2.25"/>
    <n v="20.25"/>
  </r>
  <r>
    <x v="1146"/>
    <s v="410-52-79-946"/>
    <n v="104"/>
    <n v="2.25"/>
    <n v="234"/>
  </r>
  <r>
    <x v="1146"/>
    <s v="268-62-97-556"/>
    <n v="104"/>
    <n v="2.25"/>
    <n v="234"/>
  </r>
  <r>
    <x v="1147"/>
    <s v="269-65-16-447"/>
    <n v="78"/>
    <n v="2.25"/>
    <n v="175.5"/>
  </r>
  <r>
    <x v="1148"/>
    <s v="534-94-49-182"/>
    <n v="53"/>
    <n v="2.25"/>
    <n v="119.25"/>
  </r>
  <r>
    <x v="1149"/>
    <s v="392-78-93-552"/>
    <n v="305"/>
    <n v="2.25"/>
    <n v="686.25"/>
  </r>
  <r>
    <x v="1150"/>
    <s v="847-48-41-699"/>
    <n v="363"/>
    <n v="2.25"/>
    <n v="816.75"/>
  </r>
  <r>
    <x v="1151"/>
    <s v="806-09-59-839"/>
    <n v="19"/>
    <n v="2.25"/>
    <n v="42.75"/>
  </r>
  <r>
    <x v="1151"/>
    <s v="995-59-41-476"/>
    <n v="248"/>
    <n v="2.25"/>
    <n v="558"/>
  </r>
  <r>
    <x v="1151"/>
    <s v="080-51-85-809"/>
    <n v="64"/>
    <n v="2.25"/>
    <n v="144"/>
  </r>
  <r>
    <x v="1152"/>
    <s v="941-01-60-075"/>
    <n v="288"/>
    <n v="2.25"/>
    <n v="648"/>
  </r>
  <r>
    <x v="1153"/>
    <s v="275-38-81-341"/>
    <n v="18"/>
    <n v="2.25"/>
    <n v="40.5"/>
  </r>
  <r>
    <x v="1154"/>
    <s v="935-78-99-209"/>
    <n v="54"/>
    <n v="2.25"/>
    <n v="121.5"/>
  </r>
  <r>
    <x v="1154"/>
    <s v="687-31-19-697"/>
    <n v="3"/>
    <n v="2.25"/>
    <n v="6.75"/>
  </r>
  <r>
    <x v="1155"/>
    <s v="153-24-82-022"/>
    <n v="9"/>
    <n v="2.25"/>
    <n v="20.25"/>
  </r>
  <r>
    <x v="1156"/>
    <s v="585-26-73-628"/>
    <n v="19"/>
    <n v="2.25"/>
    <n v="42.75"/>
  </r>
  <r>
    <x v="1156"/>
    <s v="294-48-56-993"/>
    <n v="198"/>
    <n v="2.25"/>
    <n v="445.5"/>
  </r>
  <r>
    <x v="1157"/>
    <s v="594-18-15-403"/>
    <n v="417"/>
    <n v="2.25"/>
    <n v="938.25"/>
  </r>
  <r>
    <x v="1158"/>
    <s v="995-59-41-476"/>
    <n v="221"/>
    <n v="2.25"/>
    <n v="497.25"/>
  </r>
  <r>
    <x v="1158"/>
    <s v="269-65-16-447"/>
    <n v="53"/>
    <n v="2.25"/>
    <n v="119.25"/>
  </r>
  <r>
    <x v="1159"/>
    <s v="513-33-14-553"/>
    <n v="127"/>
    <n v="2.25"/>
    <n v="285.75"/>
  </r>
  <r>
    <x v="1160"/>
    <s v="799-94-72-837"/>
    <n v="340"/>
    <n v="2.25"/>
    <n v="765"/>
  </r>
  <r>
    <x v="1161"/>
    <s v="254-14-00-156"/>
    <n v="310"/>
    <n v="2.25"/>
    <n v="697.5"/>
  </r>
  <r>
    <x v="1162"/>
    <s v="091-99-74-175"/>
    <n v="8"/>
    <n v="2.25"/>
    <n v="18"/>
  </r>
  <r>
    <x v="1163"/>
    <s v="692-61-16-906"/>
    <n v="132"/>
    <n v="2.25"/>
    <n v="297"/>
  </r>
  <r>
    <x v="1163"/>
    <s v="294-48-56-993"/>
    <n v="168"/>
    <n v="2.25"/>
    <n v="378"/>
  </r>
  <r>
    <x v="1164"/>
    <s v="294-48-56-993"/>
    <n v="49"/>
    <n v="2.25"/>
    <n v="110.25"/>
  </r>
  <r>
    <x v="1165"/>
    <s v="916-94-78-836"/>
    <n v="140"/>
    <n v="2.25"/>
    <n v="315"/>
  </r>
  <r>
    <x v="1166"/>
    <s v="968-49-97-804"/>
    <n v="140"/>
    <n v="2.25"/>
    <n v="315"/>
  </r>
  <r>
    <x v="1166"/>
    <s v="033-49-11-774"/>
    <n v="194"/>
    <n v="2.25"/>
    <n v="436.5"/>
  </r>
  <r>
    <x v="1167"/>
    <s v="033-49-11-774"/>
    <n v="123"/>
    <n v="2.25"/>
    <n v="276.75"/>
  </r>
  <r>
    <x v="1167"/>
    <s v="340-11-17-090"/>
    <n v="11"/>
    <n v="2.25"/>
    <n v="24.75"/>
  </r>
  <r>
    <x v="1168"/>
    <s v="736-91-47-235"/>
    <n v="1"/>
    <n v="2.25"/>
    <n v="2.25"/>
  </r>
  <r>
    <x v="1169"/>
    <s v="847-48-41-699"/>
    <n v="267"/>
    <n v="2.25"/>
    <n v="600.75"/>
  </r>
  <r>
    <x v="1170"/>
    <s v="585-26-73-628"/>
    <n v="14"/>
    <n v="2.25"/>
    <n v="31.5"/>
  </r>
  <r>
    <x v="1171"/>
    <s v="910-38-33-489"/>
    <n v="160"/>
    <n v="2.25"/>
    <n v="360"/>
  </r>
  <r>
    <x v="1171"/>
    <s v="847-48-41-699"/>
    <n v="437"/>
    <n v="2.25"/>
    <n v="983.25"/>
  </r>
  <r>
    <x v="1172"/>
    <s v="115-65-39-258"/>
    <n v="71"/>
    <n v="2.25"/>
    <n v="159.75"/>
  </r>
  <r>
    <x v="1173"/>
    <s v="527-15-00-673"/>
    <n v="35"/>
    <n v="2.25"/>
    <n v="78.75"/>
  </r>
  <r>
    <x v="1174"/>
    <s v="178-24-36-171"/>
    <n v="116"/>
    <n v="2.25"/>
    <n v="261"/>
  </r>
  <r>
    <x v="1175"/>
    <s v="043-34-53-278"/>
    <n v="152"/>
    <n v="2.25"/>
    <n v="342"/>
  </r>
  <r>
    <x v="1176"/>
    <s v="254-14-00-156"/>
    <n v="309"/>
    <n v="2.25"/>
    <n v="695.25"/>
  </r>
  <r>
    <x v="1176"/>
    <s v="530-86-39-445"/>
    <n v="7"/>
    <n v="2.25"/>
    <n v="15.75"/>
  </r>
  <r>
    <x v="1176"/>
    <s v="995-59-41-476"/>
    <n v="353"/>
    <n v="2.25"/>
    <n v="794.25"/>
  </r>
  <r>
    <x v="1177"/>
    <s v="307-98-17-187"/>
    <n v="3"/>
    <n v="2.25"/>
    <n v="6.75"/>
  </r>
  <r>
    <x v="1178"/>
    <s v="799-94-72-837"/>
    <n v="166"/>
    <n v="2.25"/>
    <n v="373.5"/>
  </r>
  <r>
    <x v="1179"/>
    <s v="444-71-75-271"/>
    <n v="14"/>
    <n v="2.25"/>
    <n v="31.5"/>
  </r>
  <r>
    <x v="1179"/>
    <s v="043-34-53-278"/>
    <n v="141"/>
    <n v="2.25"/>
    <n v="317.25"/>
  </r>
  <r>
    <x v="1179"/>
    <s v="072-92-42-932"/>
    <n v="15"/>
    <n v="2.25"/>
    <n v="33.75"/>
  </r>
  <r>
    <x v="1180"/>
    <s v="178-24-36-171"/>
    <n v="157"/>
    <n v="2.25"/>
    <n v="353.25"/>
  </r>
  <r>
    <x v="1181"/>
    <s v="847-48-41-699"/>
    <n v="191"/>
    <n v="2.25"/>
    <n v="429.75"/>
  </r>
  <r>
    <x v="1182"/>
    <s v="205-96-13-336"/>
    <n v="7"/>
    <n v="2.25"/>
    <n v="15.75"/>
  </r>
  <r>
    <x v="1183"/>
    <s v="294-48-56-993"/>
    <n v="200"/>
    <n v="2.25"/>
    <n v="450"/>
  </r>
  <r>
    <x v="1184"/>
    <s v="585-26-73-628"/>
    <n v="15"/>
    <n v="2.25"/>
    <n v="33.75"/>
  </r>
  <r>
    <x v="1184"/>
    <s v="170-26-38-135"/>
    <n v="7"/>
    <n v="2.25"/>
    <n v="15.75"/>
  </r>
  <r>
    <x v="1184"/>
    <s v="799-94-72-837"/>
    <n v="235"/>
    <n v="2.25"/>
    <n v="528.75"/>
  </r>
  <r>
    <x v="1185"/>
    <s v="941-01-60-075"/>
    <n v="301"/>
    <n v="2.25"/>
    <n v="677.25"/>
  </r>
  <r>
    <x v="1186"/>
    <s v="594-18-15-403"/>
    <n v="136"/>
    <n v="2.25"/>
    <n v="306"/>
  </r>
  <r>
    <x v="1186"/>
    <s v="080-77-49-649"/>
    <n v="5"/>
    <n v="2.25"/>
    <n v="11.25"/>
  </r>
  <r>
    <x v="1187"/>
    <s v="254-14-00-156"/>
    <n v="280"/>
    <n v="2.25"/>
    <n v="630"/>
  </r>
  <r>
    <x v="1187"/>
    <s v="153-24-82-022"/>
    <n v="3"/>
    <n v="2.25"/>
    <n v="6.75"/>
  </r>
  <r>
    <x v="1188"/>
    <s v="523-09-63-706"/>
    <n v="14"/>
    <n v="2.25"/>
    <n v="31.5"/>
  </r>
  <r>
    <x v="1189"/>
    <s v="749-02-70-623"/>
    <n v="79"/>
    <n v="2.25"/>
    <n v="177.75"/>
  </r>
  <r>
    <x v="1190"/>
    <s v="268-62-97-556"/>
    <n v="86"/>
    <n v="2.25"/>
    <n v="193.5"/>
  </r>
  <r>
    <x v="1190"/>
    <s v="033-49-11-774"/>
    <n v="70"/>
    <n v="2.25"/>
    <n v="157.5"/>
  </r>
  <r>
    <x v="1191"/>
    <s v="910-38-33-489"/>
    <n v="189"/>
    <n v="2.25"/>
    <n v="425.25"/>
  </r>
  <r>
    <x v="1191"/>
    <s v="322-66-15-999"/>
    <n v="111"/>
    <n v="2.25"/>
    <n v="249.75"/>
  </r>
  <r>
    <x v="1192"/>
    <s v="080-51-85-809"/>
    <n v="158"/>
    <n v="2.25"/>
    <n v="355.5"/>
  </r>
  <r>
    <x v="1193"/>
    <s v="527-15-00-673"/>
    <n v="172"/>
    <n v="2.25"/>
    <n v="387"/>
  </r>
  <r>
    <x v="1194"/>
    <s v="941-01-60-075"/>
    <n v="179"/>
    <n v="2.25"/>
    <n v="402.75"/>
  </r>
  <r>
    <x v="1195"/>
    <s v="963-43-52-686"/>
    <n v="19"/>
    <n v="2.25"/>
    <n v="42.75"/>
  </r>
  <r>
    <x v="1195"/>
    <s v="378-70-08-798"/>
    <n v="57"/>
    <n v="2.25"/>
    <n v="128.25"/>
  </r>
  <r>
    <x v="1196"/>
    <s v="941-01-60-075"/>
    <n v="335"/>
    <n v="2.25"/>
    <n v="753.75"/>
  </r>
  <r>
    <x v="1197"/>
    <s v="299-72-00-838"/>
    <n v="12"/>
    <n v="2.25"/>
    <n v="27"/>
  </r>
  <r>
    <x v="1198"/>
    <s v="373-76-82-865"/>
    <n v="2"/>
    <n v="2.25"/>
    <n v="4.5"/>
  </r>
  <r>
    <x v="1198"/>
    <s v="941-01-60-075"/>
    <n v="237"/>
    <n v="2.25"/>
    <n v="533.25"/>
  </r>
  <r>
    <x v="1199"/>
    <s v="254-14-00-156"/>
    <n v="482"/>
    <n v="2.25"/>
    <n v="1084.5"/>
  </r>
  <r>
    <x v="1199"/>
    <s v="373-76-82-865"/>
    <n v="8"/>
    <n v="2.25"/>
    <n v="18"/>
  </r>
  <r>
    <x v="1200"/>
    <s v="968-49-97-804"/>
    <n v="147"/>
    <n v="2.25"/>
    <n v="330.75"/>
  </r>
  <r>
    <x v="1201"/>
    <s v="178-24-36-171"/>
    <n v="224"/>
    <n v="2.25"/>
    <n v="504"/>
  </r>
  <r>
    <x v="1202"/>
    <s v="857-68-68-600"/>
    <n v="11"/>
    <n v="2.25"/>
    <n v="24.75"/>
  </r>
  <r>
    <x v="1203"/>
    <s v="916-94-78-836"/>
    <n v="184"/>
    <n v="2.25"/>
    <n v="414"/>
  </r>
  <r>
    <x v="1204"/>
    <s v="780-78-31-328"/>
    <n v="20"/>
    <n v="2.25"/>
    <n v="45"/>
  </r>
  <r>
    <x v="1204"/>
    <s v="941-01-60-075"/>
    <n v="221"/>
    <n v="2.25"/>
    <n v="497.25"/>
  </r>
  <r>
    <x v="1205"/>
    <s v="916-94-78-836"/>
    <n v="162"/>
    <n v="2.25"/>
    <n v="364.5"/>
  </r>
  <r>
    <x v="1206"/>
    <s v="296-66-33-717"/>
    <n v="19"/>
    <n v="2.25"/>
    <n v="42.75"/>
  </r>
  <r>
    <x v="1207"/>
    <s v="534-38-74-959"/>
    <n v="1"/>
    <n v="2.25"/>
    <n v="2.25"/>
  </r>
  <r>
    <x v="1208"/>
    <s v="904-16-42-385"/>
    <n v="122"/>
    <n v="2.25"/>
    <n v="274.5"/>
  </r>
  <r>
    <x v="1208"/>
    <s v="413-93-89-926"/>
    <n v="163"/>
    <n v="2.25"/>
    <n v="366.75"/>
  </r>
  <r>
    <x v="1209"/>
    <s v="527-15-00-673"/>
    <n v="29"/>
    <n v="2.25"/>
    <n v="65.25"/>
  </r>
  <r>
    <x v="1210"/>
    <s v="322-66-15-999"/>
    <n v="106"/>
    <n v="2.25"/>
    <n v="238.5"/>
  </r>
  <r>
    <x v="1211"/>
    <s v="799-94-72-837"/>
    <n v="112"/>
    <n v="2.25"/>
    <n v="252"/>
  </r>
  <r>
    <x v="1212"/>
    <s v="378-70-08-798"/>
    <n v="90"/>
    <n v="2.25"/>
    <n v="202.5"/>
  </r>
  <r>
    <x v="1213"/>
    <s v="351-06-97-406"/>
    <n v="7"/>
    <n v="2.25"/>
    <n v="15.75"/>
  </r>
  <r>
    <x v="1213"/>
    <s v="033-49-11-774"/>
    <n v="27"/>
    <n v="2.25"/>
    <n v="60.75"/>
  </r>
  <r>
    <x v="1213"/>
    <s v="692-61-16-906"/>
    <n v="185"/>
    <n v="2.25"/>
    <n v="416.25"/>
  </r>
  <r>
    <x v="1214"/>
    <s v="178-24-36-171"/>
    <n v="153"/>
    <n v="2.25"/>
    <n v="344.25"/>
  </r>
  <r>
    <x v="1215"/>
    <s v="692-61-16-906"/>
    <n v="109"/>
    <n v="2.25"/>
    <n v="245.25"/>
  </r>
  <r>
    <x v="1216"/>
    <s v="614-36-31-012"/>
    <n v="10"/>
    <n v="2.25"/>
    <n v="22.5"/>
  </r>
  <r>
    <x v="1216"/>
    <s v="314-76-34-892"/>
    <n v="10"/>
    <n v="2.25"/>
    <n v="22.5"/>
  </r>
  <r>
    <x v="1217"/>
    <s v="179-23-02-772"/>
    <n v="90"/>
    <n v="2.25"/>
    <n v="202.5"/>
  </r>
  <r>
    <x v="1217"/>
    <s v="507-22-76-992"/>
    <n v="34"/>
    <n v="2.25"/>
    <n v="76.5"/>
  </r>
  <r>
    <x v="1218"/>
    <s v="847-48-41-699"/>
    <n v="106"/>
    <n v="2.25"/>
    <n v="238.5"/>
  </r>
  <r>
    <x v="1219"/>
    <s v="847-48-41-699"/>
    <n v="229"/>
    <n v="2.25"/>
    <n v="515.25"/>
  </r>
  <r>
    <x v="1220"/>
    <s v="413-93-89-926"/>
    <n v="229"/>
    <n v="2.25"/>
    <n v="515.25"/>
  </r>
  <r>
    <x v="1220"/>
    <s v="596-37-06-465"/>
    <n v="20"/>
    <n v="2.25"/>
    <n v="45"/>
  </r>
  <r>
    <x v="1220"/>
    <s v="392-78-93-552"/>
    <n v="261"/>
    <n v="2.25"/>
    <n v="587.25"/>
  </r>
  <r>
    <x v="1221"/>
    <s v="964-69-89-011"/>
    <n v="10"/>
    <n v="2.25"/>
    <n v="22.5"/>
  </r>
  <r>
    <x v="1221"/>
    <s v="254-14-00-156"/>
    <n v="400"/>
    <n v="2.25"/>
    <n v="900"/>
  </r>
  <r>
    <x v="1222"/>
    <s v="799-94-72-837"/>
    <n v="401"/>
    <n v="2.25"/>
    <n v="902.25"/>
  </r>
  <r>
    <x v="1223"/>
    <s v="322-66-15-999"/>
    <n v="170"/>
    <n v="2.25"/>
    <n v="382.5"/>
  </r>
  <r>
    <x v="1224"/>
    <s v="178-24-36-171"/>
    <n v="124"/>
    <n v="2.25"/>
    <n v="279"/>
  </r>
  <r>
    <x v="1225"/>
    <s v="687-31-19-697"/>
    <n v="13"/>
    <n v="2.25"/>
    <n v="29.25"/>
  </r>
  <r>
    <x v="1226"/>
    <s v="080-51-85-809"/>
    <n v="87"/>
    <n v="2.25"/>
    <n v="195.75"/>
  </r>
  <r>
    <x v="1226"/>
    <s v="337-27-67-378"/>
    <n v="190"/>
    <n v="2.25"/>
    <n v="427.5"/>
  </r>
  <r>
    <x v="1226"/>
    <s v="941-01-60-075"/>
    <n v="349"/>
    <n v="2.25"/>
    <n v="785.25"/>
  </r>
  <r>
    <x v="1227"/>
    <s v="272-67-67-068"/>
    <n v="16"/>
    <n v="2.25"/>
    <n v="36"/>
  </r>
  <r>
    <x v="1228"/>
    <s v="884-31-58-627"/>
    <n v="42"/>
    <n v="2.25"/>
    <n v="94.5"/>
  </r>
  <r>
    <x v="1229"/>
    <s v="033-49-11-774"/>
    <n v="70"/>
    <n v="2.25"/>
    <n v="157.5"/>
  </r>
  <r>
    <x v="1230"/>
    <s v="495-93-92-849"/>
    <n v="189"/>
    <n v="2.25"/>
    <n v="425.25"/>
  </r>
  <r>
    <x v="1231"/>
    <s v="322-66-15-999"/>
    <n v="64"/>
    <n v="2.25"/>
    <n v="144"/>
  </r>
  <r>
    <x v="1232"/>
    <s v="968-49-97-804"/>
    <n v="76"/>
    <n v="2.25"/>
    <n v="171"/>
  </r>
  <r>
    <x v="1233"/>
    <s v="590-28-48-646"/>
    <n v="11"/>
    <n v="2.25"/>
    <n v="24.75"/>
  </r>
  <r>
    <x v="1233"/>
    <s v="527-15-00-673"/>
    <n v="96"/>
    <n v="2.25"/>
    <n v="216"/>
  </r>
  <r>
    <x v="1234"/>
    <s v="531-41-11-525"/>
    <n v="17"/>
    <n v="2.25"/>
    <n v="38.25"/>
  </r>
  <r>
    <x v="1234"/>
    <s v="269-65-16-447"/>
    <n v="92"/>
    <n v="2.25"/>
    <n v="207"/>
  </r>
  <r>
    <x v="1235"/>
    <s v="885-74-10-856"/>
    <n v="76"/>
    <n v="2.25"/>
    <n v="171"/>
  </r>
  <r>
    <x v="1236"/>
    <s v="749-02-70-623"/>
    <n v="77"/>
    <n v="2.25"/>
    <n v="173.25"/>
  </r>
  <r>
    <x v="1237"/>
    <s v="995-59-41-476"/>
    <n v="344"/>
    <n v="2.25"/>
    <n v="774"/>
  </r>
  <r>
    <x v="1237"/>
    <s v="254-14-00-156"/>
    <n v="218"/>
    <n v="2.25"/>
    <n v="490.5"/>
  </r>
  <r>
    <x v="1238"/>
    <s v="941-01-60-075"/>
    <n v="115"/>
    <n v="2.25"/>
    <n v="258.75"/>
  </r>
  <r>
    <x v="1239"/>
    <s v="936-67-95-170"/>
    <n v="143"/>
    <n v="2.25"/>
    <n v="321.75"/>
  </r>
  <r>
    <x v="1239"/>
    <s v="447-16-72-588"/>
    <n v="1"/>
    <n v="2.25"/>
    <n v="2.25"/>
  </r>
  <r>
    <x v="1240"/>
    <s v="513-33-14-553"/>
    <n v="133"/>
    <n v="2.25"/>
    <n v="299.25"/>
  </r>
  <r>
    <x v="1240"/>
    <s v="413-93-89-926"/>
    <n v="496"/>
    <n v="2.25"/>
    <n v="1116"/>
  </r>
  <r>
    <x v="1240"/>
    <s v="050-38-86-889"/>
    <n v="5"/>
    <n v="2.25"/>
    <n v="11.25"/>
  </r>
  <r>
    <x v="1241"/>
    <s v="093-96-93-428"/>
    <n v="8"/>
    <n v="2.25"/>
    <n v="18"/>
  </r>
  <r>
    <x v="1242"/>
    <s v="495-93-92-849"/>
    <n v="59"/>
    <n v="2.25"/>
    <n v="132.75"/>
  </r>
  <r>
    <x v="1242"/>
    <s v="413-93-89-926"/>
    <n v="273"/>
    <n v="2.25"/>
    <n v="614.25"/>
  </r>
  <r>
    <x v="1243"/>
    <s v="847-48-41-699"/>
    <n v="165"/>
    <n v="2.25"/>
    <n v="371.25"/>
  </r>
  <r>
    <x v="1244"/>
    <s v="528-09-83-923"/>
    <n v="13"/>
    <n v="2.25"/>
    <n v="29.25"/>
  </r>
  <r>
    <x v="1245"/>
    <s v="513-33-14-553"/>
    <n v="143"/>
    <n v="2.25"/>
    <n v="321.75"/>
  </r>
  <r>
    <x v="1246"/>
    <s v="336-81-47-193"/>
    <n v="20"/>
    <n v="2.25"/>
    <n v="45"/>
  </r>
  <r>
    <x v="1247"/>
    <s v="753-35-55-536"/>
    <n v="4"/>
    <n v="2.25"/>
    <n v="9"/>
  </r>
  <r>
    <x v="1248"/>
    <s v="179-23-02-772"/>
    <n v="102"/>
    <n v="2.25"/>
    <n v="229.5"/>
  </r>
  <r>
    <x v="1249"/>
    <s v="043-34-53-278"/>
    <n v="155"/>
    <n v="2.25"/>
    <n v="348.75"/>
  </r>
  <r>
    <x v="1250"/>
    <s v="254-14-00-156"/>
    <n v="226"/>
    <n v="2.25"/>
    <n v="508.5"/>
  </r>
  <r>
    <x v="1250"/>
    <s v="799-94-72-837"/>
    <n v="346"/>
    <n v="2.25"/>
    <n v="778.5"/>
  </r>
  <r>
    <x v="1251"/>
    <s v="495-93-92-849"/>
    <n v="45"/>
    <n v="2.25"/>
    <n v="101.25"/>
  </r>
  <r>
    <x v="1252"/>
    <s v="288-84-37-922"/>
    <n v="11"/>
    <n v="2.25"/>
    <n v="24.75"/>
  </r>
  <r>
    <x v="1253"/>
    <s v="473-30-19-947"/>
    <n v="14"/>
    <n v="2.25"/>
    <n v="31.5"/>
  </r>
  <r>
    <x v="1254"/>
    <s v="843-22-41-173"/>
    <n v="12"/>
    <n v="2.25"/>
    <n v="27"/>
  </r>
  <r>
    <x v="1255"/>
    <s v="302-11-03-254"/>
    <n v="11"/>
    <n v="2.25"/>
    <n v="24.75"/>
  </r>
  <r>
    <x v="1255"/>
    <s v="294-48-56-993"/>
    <n v="142"/>
    <n v="2.25"/>
    <n v="319.5"/>
  </r>
  <r>
    <x v="1256"/>
    <s v="884-31-58-627"/>
    <n v="184"/>
    <n v="2.25"/>
    <n v="414"/>
  </r>
  <r>
    <x v="1257"/>
    <s v="392-78-93-552"/>
    <n v="390"/>
    <n v="2.25"/>
    <n v="877.5"/>
  </r>
  <r>
    <x v="1258"/>
    <s v="916-94-78-836"/>
    <n v="110"/>
    <n v="2.25"/>
    <n v="247.5"/>
  </r>
  <r>
    <x v="1259"/>
    <s v="080-51-85-809"/>
    <n v="92"/>
    <n v="2.25"/>
    <n v="207"/>
  </r>
  <r>
    <x v="1260"/>
    <s v="284-59-84-568"/>
    <n v="5"/>
    <n v="2.25"/>
    <n v="11.25"/>
  </r>
  <r>
    <x v="1260"/>
    <s v="072-92-42-932"/>
    <n v="2"/>
    <n v="2.25"/>
    <n v="4.5"/>
  </r>
  <r>
    <x v="1261"/>
    <s v="180-17-78-339"/>
    <n v="14"/>
    <n v="2.25"/>
    <n v="31.5"/>
  </r>
  <r>
    <x v="1262"/>
    <s v="900-85-70-552"/>
    <n v="6"/>
    <n v="2.25"/>
    <n v="13.5"/>
  </r>
  <r>
    <x v="1263"/>
    <s v="269-65-16-447"/>
    <n v="65"/>
    <n v="2.25"/>
    <n v="146.25"/>
  </r>
  <r>
    <x v="1263"/>
    <s v="513-33-14-553"/>
    <n v="45"/>
    <n v="2.25"/>
    <n v="101.25"/>
  </r>
  <r>
    <x v="1263"/>
    <s v="254-14-00-156"/>
    <n v="108"/>
    <n v="2.25"/>
    <n v="243"/>
  </r>
  <r>
    <x v="1264"/>
    <s v="916-94-78-836"/>
    <n v="159"/>
    <n v="2.25"/>
    <n v="357.75"/>
  </r>
  <r>
    <x v="1265"/>
    <s v="080-51-85-809"/>
    <n v="141"/>
    <n v="2.25"/>
    <n v="317.25"/>
  </r>
  <r>
    <x v="1265"/>
    <s v="242-04-13-206"/>
    <n v="14"/>
    <n v="2.25"/>
    <n v="31.5"/>
  </r>
  <r>
    <x v="1266"/>
    <s v="749-02-70-623"/>
    <n v="142"/>
    <n v="2.25"/>
    <n v="319.5"/>
  </r>
  <r>
    <x v="1267"/>
    <s v="847-48-41-699"/>
    <n v="167"/>
    <n v="2.25"/>
    <n v="375.75"/>
  </r>
  <r>
    <x v="1268"/>
    <s v="180-17-78-339"/>
    <n v="12"/>
    <n v="2.25"/>
    <n v="27"/>
  </r>
  <r>
    <x v="1269"/>
    <s v="378-70-08-798"/>
    <n v="187"/>
    <n v="2.25"/>
    <n v="420.75"/>
  </r>
  <r>
    <x v="1270"/>
    <s v="176-54-34-364"/>
    <n v="14"/>
    <n v="2.25"/>
    <n v="31.5"/>
  </r>
  <r>
    <x v="1271"/>
    <s v="105-89-55-029"/>
    <n v="10"/>
    <n v="2.25"/>
    <n v="22.5"/>
  </r>
  <r>
    <x v="1272"/>
    <s v="178-24-36-171"/>
    <n v="269"/>
    <n v="2.25"/>
    <n v="605.25"/>
  </r>
  <r>
    <x v="1272"/>
    <s v="594-18-15-403"/>
    <n v="328"/>
    <n v="2.25"/>
    <n v="738"/>
  </r>
  <r>
    <x v="1273"/>
    <s v="847-48-41-699"/>
    <n v="228"/>
    <n v="2.25"/>
    <n v="513"/>
  </r>
  <r>
    <x v="1274"/>
    <s v="408-24-90-350"/>
    <n v="12"/>
    <n v="2.25"/>
    <n v="27"/>
  </r>
  <r>
    <x v="1275"/>
    <s v="015-89-55-248"/>
    <n v="16"/>
    <n v="2.25"/>
    <n v="36"/>
  </r>
  <r>
    <x v="1276"/>
    <s v="413-93-89-926"/>
    <n v="233"/>
    <n v="2.25"/>
    <n v="524.25"/>
  </r>
  <r>
    <x v="1277"/>
    <s v="958-71-87-898"/>
    <n v="10"/>
    <n v="2.25"/>
    <n v="22.5"/>
  </r>
  <r>
    <x v="1278"/>
    <s v="749-02-70-623"/>
    <n v="168"/>
    <n v="2.25"/>
    <n v="378"/>
  </r>
  <r>
    <x v="1278"/>
    <s v="594-18-15-403"/>
    <n v="388"/>
    <n v="2.25"/>
    <n v="873"/>
  </r>
  <r>
    <x v="1279"/>
    <s v="941-01-60-075"/>
    <n v="319"/>
    <n v="2.25"/>
    <n v="717.75"/>
  </r>
  <r>
    <x v="1280"/>
    <s v="178-41-36-927"/>
    <n v="12"/>
    <n v="2.25"/>
    <n v="27"/>
  </r>
  <r>
    <x v="1281"/>
    <s v="268-62-97-556"/>
    <n v="150"/>
    <n v="2.25"/>
    <n v="337.5"/>
  </r>
  <r>
    <x v="1282"/>
    <s v="847-48-41-699"/>
    <n v="347"/>
    <n v="2.25"/>
    <n v="780.75"/>
  </r>
  <r>
    <x v="1283"/>
    <s v="033-49-11-774"/>
    <n v="177"/>
    <n v="2.25"/>
    <n v="398.25"/>
  </r>
  <r>
    <x v="1284"/>
    <s v="392-78-93-552"/>
    <n v="222"/>
    <n v="2.25"/>
    <n v="499.5"/>
  </r>
  <r>
    <x v="1285"/>
    <s v="590-28-48-646"/>
    <n v="9"/>
    <n v="2.25"/>
    <n v="20.25"/>
  </r>
  <r>
    <x v="1285"/>
    <s v="062-58-80-597"/>
    <n v="14"/>
    <n v="2.25"/>
    <n v="31.5"/>
  </r>
  <r>
    <x v="1286"/>
    <s v="944-16-93-033"/>
    <n v="7"/>
    <n v="2.2200000000000002"/>
    <n v="15.540000000000001"/>
  </r>
  <r>
    <x v="1287"/>
    <s v="527-15-00-673"/>
    <n v="171"/>
    <n v="2.2200000000000002"/>
    <n v="379.62000000000006"/>
  </r>
  <r>
    <x v="1288"/>
    <s v="325-16-71-125"/>
    <n v="16"/>
    <n v="2.2200000000000002"/>
    <n v="35.520000000000003"/>
  </r>
  <r>
    <x v="1289"/>
    <s v="269-65-16-447"/>
    <n v="176"/>
    <n v="2.2200000000000002"/>
    <n v="390.72"/>
  </r>
  <r>
    <x v="1290"/>
    <s v="322-66-15-999"/>
    <n v="37"/>
    <n v="2.2200000000000002"/>
    <n v="82.14"/>
  </r>
  <r>
    <x v="1291"/>
    <s v="269-65-16-447"/>
    <n v="186"/>
    <n v="2.2200000000000002"/>
    <n v="412.92"/>
  </r>
  <r>
    <x v="1291"/>
    <s v="692-61-16-906"/>
    <n v="45"/>
    <n v="2.2200000000000002"/>
    <n v="99.9"/>
  </r>
  <r>
    <x v="1292"/>
    <s v="495-93-92-849"/>
    <n v="186"/>
    <n v="2.2200000000000002"/>
    <n v="412.92"/>
  </r>
  <r>
    <x v="1292"/>
    <s v="799-94-72-837"/>
    <n v="211"/>
    <n v="2.2200000000000002"/>
    <n v="468.42"/>
  </r>
  <r>
    <x v="1293"/>
    <s v="847-48-41-699"/>
    <n v="330"/>
    <n v="2.2200000000000002"/>
    <n v="732.6"/>
  </r>
  <r>
    <x v="1294"/>
    <s v="799-94-72-837"/>
    <n v="134"/>
    <n v="2.2200000000000002"/>
    <n v="297.48"/>
  </r>
  <r>
    <x v="1294"/>
    <s v="847-48-41-699"/>
    <n v="459"/>
    <n v="2.2200000000000002"/>
    <n v="1018.9800000000001"/>
  </r>
  <r>
    <x v="1295"/>
    <s v="294-48-56-993"/>
    <n v="185"/>
    <n v="2.2200000000000002"/>
    <n v="410.70000000000005"/>
  </r>
  <r>
    <x v="1296"/>
    <s v="178-41-36-927"/>
    <n v="3"/>
    <n v="2.2200000000000002"/>
    <n v="6.66"/>
  </r>
  <r>
    <x v="1297"/>
    <s v="534-94-49-182"/>
    <n v="181"/>
    <n v="2.2200000000000002"/>
    <n v="401.82000000000005"/>
  </r>
  <r>
    <x v="1298"/>
    <s v="413-93-89-926"/>
    <n v="441"/>
    <n v="2.2200000000000002"/>
    <n v="979.0200000000001"/>
  </r>
  <r>
    <x v="1299"/>
    <s v="392-78-93-552"/>
    <n v="487"/>
    <n v="2.2200000000000002"/>
    <n v="1081.1400000000001"/>
  </r>
  <r>
    <x v="1299"/>
    <s v="495-93-92-849"/>
    <n v="56"/>
    <n v="2.2200000000000002"/>
    <n v="124.32000000000001"/>
  </r>
  <r>
    <x v="1300"/>
    <s v="904-16-42-385"/>
    <n v="23"/>
    <n v="2.2200000000000002"/>
    <n v="51.06"/>
  </r>
  <r>
    <x v="1300"/>
    <s v="179-23-02-772"/>
    <n v="113"/>
    <n v="2.2200000000000002"/>
    <n v="250.86"/>
  </r>
  <r>
    <x v="1301"/>
    <s v="047-26-54-835"/>
    <n v="19"/>
    <n v="2.2200000000000002"/>
    <n v="42.180000000000007"/>
  </r>
  <r>
    <x v="1302"/>
    <s v="773-39-15-273"/>
    <n v="188"/>
    <n v="2.2200000000000002"/>
    <n v="417.36"/>
  </r>
  <r>
    <x v="1302"/>
    <s v="254-14-00-156"/>
    <n v="338"/>
    <n v="2.2200000000000002"/>
    <n v="750.36"/>
  </r>
  <r>
    <x v="1303"/>
    <s v="935-78-99-209"/>
    <n v="80"/>
    <n v="2.2200000000000002"/>
    <n v="177.60000000000002"/>
  </r>
  <r>
    <x v="1304"/>
    <s v="170-26-38-135"/>
    <n v="20"/>
    <n v="2.2200000000000002"/>
    <n v="44.400000000000006"/>
  </r>
  <r>
    <x v="1305"/>
    <s v="270-90-07-560"/>
    <n v="1"/>
    <n v="2.2200000000000002"/>
    <n v="2.2200000000000002"/>
  </r>
  <r>
    <x v="1306"/>
    <s v="495-93-92-849"/>
    <n v="200"/>
    <n v="2.2200000000000002"/>
    <n v="444.00000000000006"/>
  </r>
  <r>
    <x v="1307"/>
    <s v="594-18-15-403"/>
    <n v="429"/>
    <n v="2.2200000000000002"/>
    <n v="952.38000000000011"/>
  </r>
  <r>
    <x v="1308"/>
    <s v="904-16-42-385"/>
    <n v="183"/>
    <n v="2.2200000000000002"/>
    <n v="406.26000000000005"/>
  </r>
  <r>
    <x v="1309"/>
    <s v="749-02-70-623"/>
    <n v="26"/>
    <n v="2.2200000000000002"/>
    <n v="57.720000000000006"/>
  </r>
  <r>
    <x v="1310"/>
    <s v="801-63-85-001"/>
    <n v="2"/>
    <n v="2.2200000000000002"/>
    <n v="4.4400000000000004"/>
  </r>
  <r>
    <x v="1311"/>
    <s v="254-14-00-156"/>
    <n v="174"/>
    <n v="2.2200000000000002"/>
    <n v="386.28000000000003"/>
  </r>
  <r>
    <x v="1312"/>
    <s v="495-93-92-849"/>
    <n v="98"/>
    <n v="2.2200000000000002"/>
    <n v="217.56000000000003"/>
  </r>
  <r>
    <x v="1312"/>
    <s v="653-45-64-141"/>
    <n v="11"/>
    <n v="2.2200000000000002"/>
    <n v="24.42"/>
  </r>
  <r>
    <x v="1313"/>
    <s v="378-70-08-798"/>
    <n v="58"/>
    <n v="2.2200000000000002"/>
    <n v="128.76000000000002"/>
  </r>
  <r>
    <x v="1314"/>
    <s v="045-63-27-114"/>
    <n v="17"/>
    <n v="2.2200000000000002"/>
    <n v="37.74"/>
  </r>
  <r>
    <x v="1315"/>
    <s v="413-93-89-926"/>
    <n v="143"/>
    <n v="2.2200000000000002"/>
    <n v="317.46000000000004"/>
  </r>
  <r>
    <x v="1316"/>
    <s v="495-93-92-849"/>
    <n v="108"/>
    <n v="2.2200000000000002"/>
    <n v="239.76000000000002"/>
  </r>
  <r>
    <x v="1317"/>
    <s v="995-59-41-476"/>
    <n v="424"/>
    <n v="2.2200000000000002"/>
    <n v="941.28000000000009"/>
  </r>
  <r>
    <x v="1318"/>
    <s v="678-73-95-302"/>
    <n v="9"/>
    <n v="2.2200000000000002"/>
    <n v="19.98"/>
  </r>
  <r>
    <x v="1319"/>
    <s v="378-70-08-798"/>
    <n v="135"/>
    <n v="2.2200000000000002"/>
    <n v="299.70000000000005"/>
  </r>
  <r>
    <x v="1320"/>
    <s v="799-94-72-837"/>
    <n v="202"/>
    <n v="2.2200000000000002"/>
    <n v="448.44000000000005"/>
  </r>
  <r>
    <x v="1321"/>
    <s v="392-78-93-552"/>
    <n v="459"/>
    <n v="2.2200000000000002"/>
    <n v="1018.9800000000001"/>
  </r>
  <r>
    <x v="1322"/>
    <s v="507-22-76-992"/>
    <n v="107"/>
    <n v="2.2200000000000002"/>
    <n v="237.54000000000002"/>
  </r>
  <r>
    <x v="1323"/>
    <s v="968-49-97-804"/>
    <n v="37"/>
    <n v="2.2200000000000002"/>
    <n v="82.14"/>
  </r>
  <r>
    <x v="1324"/>
    <s v="692-61-16-906"/>
    <n v="43"/>
    <n v="2.2200000000000002"/>
    <n v="95.460000000000008"/>
  </r>
  <r>
    <x v="1325"/>
    <s v="847-48-41-699"/>
    <n v="352"/>
    <n v="2.2200000000000002"/>
    <n v="781.44"/>
  </r>
  <r>
    <x v="1326"/>
    <s v="269-65-16-447"/>
    <n v="94"/>
    <n v="2.2200000000000002"/>
    <n v="208.68"/>
  </r>
  <r>
    <x v="1326"/>
    <s v="527-15-00-673"/>
    <n v="112"/>
    <n v="2.2200000000000002"/>
    <n v="248.64000000000001"/>
  </r>
  <r>
    <x v="1327"/>
    <s v="692-61-16-906"/>
    <n v="136"/>
    <n v="2.2200000000000002"/>
    <n v="301.92"/>
  </r>
  <r>
    <x v="1328"/>
    <s v="773-39-15-273"/>
    <n v="56"/>
    <n v="2.2200000000000002"/>
    <n v="124.32000000000001"/>
  </r>
  <r>
    <x v="1329"/>
    <s v="799-94-72-837"/>
    <n v="286"/>
    <n v="2.2200000000000002"/>
    <n v="634.92000000000007"/>
  </r>
  <r>
    <x v="1330"/>
    <s v="254-14-00-156"/>
    <n v="296"/>
    <n v="2.2200000000000002"/>
    <n v="657.12"/>
  </r>
  <r>
    <x v="1330"/>
    <s v="410-52-79-946"/>
    <n v="81"/>
    <n v="2.2200000000000002"/>
    <n v="179.82000000000002"/>
  </r>
  <r>
    <x v="1331"/>
    <s v="799-94-72-837"/>
    <n v="231"/>
    <n v="2.2200000000000002"/>
    <n v="512.82000000000005"/>
  </r>
  <r>
    <x v="1332"/>
    <s v="413-93-89-926"/>
    <n v="149"/>
    <n v="2.2200000000000002"/>
    <n v="330.78000000000003"/>
  </r>
  <r>
    <x v="1332"/>
    <s v="958-71-87-898"/>
    <n v="3"/>
    <n v="2.2200000000000002"/>
    <n v="6.66"/>
  </r>
  <r>
    <x v="1333"/>
    <s v="799-94-72-837"/>
    <n v="311"/>
    <n v="2.2200000000000002"/>
    <n v="690.42000000000007"/>
  </r>
  <r>
    <x v="1334"/>
    <s v="527-15-00-673"/>
    <n v="121"/>
    <n v="2.2200000000000002"/>
    <n v="268.62"/>
  </r>
  <r>
    <x v="1335"/>
    <s v="214-54-56-360"/>
    <n v="15"/>
    <n v="2.2200000000000002"/>
    <n v="33.300000000000004"/>
  </r>
  <r>
    <x v="1336"/>
    <s v="170-89-76-803"/>
    <n v="14"/>
    <n v="2.2200000000000002"/>
    <n v="31.080000000000002"/>
  </r>
  <r>
    <x v="1336"/>
    <s v="254-14-00-156"/>
    <n v="240"/>
    <n v="2.2200000000000002"/>
    <n v="532.80000000000007"/>
  </r>
  <r>
    <x v="1337"/>
    <s v="800-16-32-869"/>
    <n v="12"/>
    <n v="2.2200000000000002"/>
    <n v="26.64"/>
  </r>
  <r>
    <x v="1338"/>
    <s v="788-39-15-311"/>
    <n v="1"/>
    <n v="2.2200000000000002"/>
    <n v="2.2200000000000002"/>
  </r>
  <r>
    <x v="1339"/>
    <s v="881-78-83-232"/>
    <n v="12"/>
    <n v="2.2200000000000002"/>
    <n v="26.64"/>
  </r>
  <r>
    <x v="1340"/>
    <s v="269-65-16-447"/>
    <n v="190"/>
    <n v="2.2200000000000002"/>
    <n v="421.8"/>
  </r>
  <r>
    <x v="1341"/>
    <s v="620-15-33-614"/>
    <n v="179"/>
    <n v="2.2200000000000002"/>
    <n v="397.38000000000005"/>
  </r>
  <r>
    <x v="1342"/>
    <s v="178-24-36-171"/>
    <n v="106"/>
    <n v="2.2200000000000002"/>
    <n v="235.32000000000002"/>
  </r>
  <r>
    <x v="1343"/>
    <s v="254-14-00-156"/>
    <n v="267"/>
    <n v="2.2200000000000002"/>
    <n v="592.74"/>
  </r>
  <r>
    <x v="1343"/>
    <s v="115-65-39-258"/>
    <n v="66"/>
    <n v="2.2200000000000002"/>
    <n v="146.52000000000001"/>
  </r>
  <r>
    <x v="1344"/>
    <s v="799-94-72-837"/>
    <n v="471"/>
    <n v="2.2200000000000002"/>
    <n v="1045.6200000000001"/>
  </r>
  <r>
    <x v="1345"/>
    <s v="767-55-58-288"/>
    <n v="5"/>
    <n v="2.2200000000000002"/>
    <n v="11.100000000000001"/>
  </r>
  <r>
    <x v="1346"/>
    <s v="678-73-95-302"/>
    <n v="11"/>
    <n v="2.2200000000000002"/>
    <n v="24.42"/>
  </r>
  <r>
    <x v="1347"/>
    <s v="884-31-58-627"/>
    <n v="103"/>
    <n v="2.2200000000000002"/>
    <n v="228.66000000000003"/>
  </r>
  <r>
    <x v="1347"/>
    <s v="080-51-85-809"/>
    <n v="92"/>
    <n v="2.2200000000000002"/>
    <n v="204.24"/>
  </r>
  <r>
    <x v="1348"/>
    <s v="749-02-70-623"/>
    <n v="115"/>
    <n v="2.2200000000000002"/>
    <n v="255.3"/>
  </r>
  <r>
    <x v="1349"/>
    <s v="495-93-92-849"/>
    <n v="62"/>
    <n v="2.2200000000000002"/>
    <n v="137.64000000000001"/>
  </r>
  <r>
    <x v="1349"/>
    <s v="594-18-15-403"/>
    <n v="420"/>
    <n v="2.2200000000000002"/>
    <n v="932.40000000000009"/>
  </r>
  <r>
    <x v="1349"/>
    <s v="534-94-49-182"/>
    <n v="81"/>
    <n v="2.2200000000000002"/>
    <n v="179.82000000000002"/>
  </r>
  <r>
    <x v="1350"/>
    <s v="847-48-41-699"/>
    <n v="412"/>
    <n v="2.2200000000000002"/>
    <n v="914.6400000000001"/>
  </r>
  <r>
    <x v="1351"/>
    <s v="392-78-93-552"/>
    <n v="377"/>
    <n v="2.2200000000000002"/>
    <n v="836.94"/>
  </r>
  <r>
    <x v="1352"/>
    <s v="392-78-93-552"/>
    <n v="461"/>
    <n v="2.2200000000000002"/>
    <n v="1023.4200000000001"/>
  </r>
  <r>
    <x v="1352"/>
    <s v="884-31-58-627"/>
    <n v="138"/>
    <n v="2.2200000000000002"/>
    <n v="306.36"/>
  </r>
  <r>
    <x v="1353"/>
    <s v="596-37-06-465"/>
    <n v="17"/>
    <n v="2.2200000000000002"/>
    <n v="37.74"/>
  </r>
  <r>
    <x v="1354"/>
    <s v="817-44-45-607"/>
    <n v="8"/>
    <n v="2.2200000000000002"/>
    <n v="17.760000000000002"/>
  </r>
  <r>
    <x v="1355"/>
    <s v="847-48-41-699"/>
    <n v="448"/>
    <n v="2.2200000000000002"/>
    <n v="994.56000000000006"/>
  </r>
  <r>
    <x v="1356"/>
    <s v="847-48-41-699"/>
    <n v="240"/>
    <n v="2.2200000000000002"/>
    <n v="532.80000000000007"/>
  </r>
  <r>
    <x v="1357"/>
    <s v="178-24-36-171"/>
    <n v="388"/>
    <n v="2.2200000000000002"/>
    <n v="861.36000000000013"/>
  </r>
  <r>
    <x v="1358"/>
    <s v="254-14-00-156"/>
    <n v="455"/>
    <n v="2.2200000000000002"/>
    <n v="1010.1000000000001"/>
  </r>
  <r>
    <x v="1358"/>
    <s v="413-93-89-926"/>
    <n v="269"/>
    <n v="2.2200000000000002"/>
    <n v="597.18000000000006"/>
  </r>
  <r>
    <x v="1359"/>
    <s v="043-34-53-278"/>
    <n v="81"/>
    <n v="2.2200000000000002"/>
    <n v="179.82000000000002"/>
  </r>
  <r>
    <x v="1359"/>
    <s v="749-02-70-623"/>
    <n v="99"/>
    <n v="2.2200000000000002"/>
    <n v="219.78000000000003"/>
  </r>
  <r>
    <x v="1360"/>
    <s v="549-21-69-479"/>
    <n v="12"/>
    <n v="2.2200000000000002"/>
    <n v="26.64"/>
  </r>
  <r>
    <x v="1361"/>
    <s v="817-14-97-331"/>
    <n v="4"/>
    <n v="2.2200000000000002"/>
    <n v="8.8800000000000008"/>
  </r>
  <r>
    <x v="1362"/>
    <s v="534-94-49-182"/>
    <n v="132"/>
    <n v="2.2200000000000002"/>
    <n v="293.04000000000002"/>
  </r>
  <r>
    <x v="1363"/>
    <s v="179-23-02-772"/>
    <n v="83"/>
    <n v="2.2200000000000002"/>
    <n v="184.26000000000002"/>
  </r>
  <r>
    <x v="1364"/>
    <s v="874-03-53-609"/>
    <n v="7"/>
    <n v="2.2200000000000002"/>
    <n v="15.540000000000001"/>
  </r>
  <r>
    <x v="1365"/>
    <s v="302-11-03-254"/>
    <n v="9"/>
    <n v="2.2200000000000002"/>
    <n v="19.98"/>
  </r>
  <r>
    <x v="1366"/>
    <s v="270-90-07-560"/>
    <n v="20"/>
    <n v="2.2200000000000002"/>
    <n v="44.400000000000006"/>
  </r>
  <r>
    <x v="1367"/>
    <s v="749-02-70-623"/>
    <n v="98"/>
    <n v="2.2200000000000002"/>
    <n v="217.56000000000003"/>
  </r>
  <r>
    <x v="1368"/>
    <s v="447-16-72-588"/>
    <n v="9"/>
    <n v="2.2200000000000002"/>
    <n v="19.98"/>
  </r>
  <r>
    <x v="1369"/>
    <s v="368-99-22-310"/>
    <n v="13"/>
    <n v="2.2200000000000002"/>
    <n v="28.860000000000003"/>
  </r>
  <r>
    <x v="1370"/>
    <s v="941-01-60-075"/>
    <n v="424"/>
    <n v="2.2200000000000002"/>
    <n v="941.28000000000009"/>
  </r>
  <r>
    <x v="1371"/>
    <s v="761-06-34-233"/>
    <n v="31"/>
    <n v="2.2200000000000002"/>
    <n v="68.820000000000007"/>
  </r>
  <r>
    <x v="1372"/>
    <s v="126-55-91-375"/>
    <n v="18"/>
    <n v="2.2200000000000002"/>
    <n v="39.96"/>
  </r>
  <r>
    <x v="1373"/>
    <s v="043-34-53-278"/>
    <n v="172"/>
    <n v="2.2200000000000002"/>
    <n v="381.84000000000003"/>
  </r>
  <r>
    <x v="1373"/>
    <s v="392-78-93-552"/>
    <n v="373"/>
    <n v="2.2200000000000002"/>
    <n v="828.06000000000006"/>
  </r>
  <r>
    <x v="1374"/>
    <s v="413-93-89-926"/>
    <n v="299"/>
    <n v="2.2200000000000002"/>
    <n v="663.78000000000009"/>
  </r>
  <r>
    <x v="1375"/>
    <s v="916-94-78-836"/>
    <n v="20"/>
    <n v="2.2200000000000002"/>
    <n v="44.400000000000006"/>
  </r>
  <r>
    <x v="1376"/>
    <s v="513-33-14-553"/>
    <n v="89"/>
    <n v="2.2200000000000002"/>
    <n v="197.58"/>
  </r>
  <r>
    <x v="1376"/>
    <s v="968-49-97-804"/>
    <n v="60"/>
    <n v="2.2200000000000002"/>
    <n v="133.20000000000002"/>
  </r>
  <r>
    <x v="1377"/>
    <s v="944-16-93-033"/>
    <n v="5"/>
    <n v="2.2200000000000002"/>
    <n v="11.100000000000001"/>
  </r>
  <r>
    <x v="1378"/>
    <s v="995-59-41-476"/>
    <n v="125"/>
    <n v="2.2200000000000002"/>
    <n v="277.5"/>
  </r>
  <r>
    <x v="1378"/>
    <s v="904-16-42-385"/>
    <n v="177"/>
    <n v="2.2200000000000002"/>
    <n v="392.94000000000005"/>
  </r>
  <r>
    <x v="1379"/>
    <s v="910-38-33-489"/>
    <n v="58"/>
    <n v="2.2200000000000002"/>
    <n v="128.76000000000002"/>
  </r>
  <r>
    <x v="1380"/>
    <s v="080-51-85-809"/>
    <n v="174"/>
    <n v="2.2200000000000002"/>
    <n v="386.28000000000003"/>
  </r>
  <r>
    <x v="1381"/>
    <s v="254-14-00-156"/>
    <n v="485"/>
    <n v="2.2200000000000002"/>
    <n v="1076.7"/>
  </r>
  <r>
    <x v="1382"/>
    <s v="881-78-83-232"/>
    <n v="7"/>
    <n v="2.2200000000000002"/>
    <n v="15.540000000000001"/>
  </r>
  <r>
    <x v="1383"/>
    <s v="847-48-41-699"/>
    <n v="109"/>
    <n v="2.2200000000000002"/>
    <n v="241.98000000000002"/>
  </r>
  <r>
    <x v="1384"/>
    <s v="043-34-53-278"/>
    <n v="116"/>
    <n v="2.2200000000000002"/>
    <n v="257.52000000000004"/>
  </r>
  <r>
    <x v="1385"/>
    <s v="761-06-34-233"/>
    <n v="125"/>
    <n v="2.2200000000000002"/>
    <n v="277.5"/>
  </r>
  <r>
    <x v="1385"/>
    <s v="091-99-74-175"/>
    <n v="15"/>
    <n v="2.2200000000000002"/>
    <n v="33.300000000000004"/>
  </r>
  <r>
    <x v="1386"/>
    <s v="857-68-68-600"/>
    <n v="4"/>
    <n v="2.2200000000000002"/>
    <n v="8.8800000000000008"/>
  </r>
  <r>
    <x v="1387"/>
    <s v="275-38-81-341"/>
    <n v="13"/>
    <n v="2.2200000000000002"/>
    <n v="28.860000000000003"/>
  </r>
  <r>
    <x v="1388"/>
    <s v="995-59-41-476"/>
    <n v="338"/>
    <n v="2.2200000000000002"/>
    <n v="750.36"/>
  </r>
  <r>
    <x v="1389"/>
    <s v="319-54-24-686"/>
    <n v="2"/>
    <n v="2.2200000000000002"/>
    <n v="4.4400000000000004"/>
  </r>
  <r>
    <x v="1390"/>
    <s v="916-94-78-836"/>
    <n v="108"/>
    <n v="2.2200000000000002"/>
    <n v="239.76000000000002"/>
  </r>
  <r>
    <x v="1391"/>
    <s v="692-61-16-906"/>
    <n v="119"/>
    <n v="2.2200000000000002"/>
    <n v="264.18"/>
  </r>
  <r>
    <x v="1392"/>
    <s v="254-14-00-156"/>
    <n v="385"/>
    <n v="2.2200000000000002"/>
    <n v="854.7"/>
  </r>
  <r>
    <x v="1392"/>
    <s v="392-78-93-552"/>
    <n v="239"/>
    <n v="2.2200000000000002"/>
    <n v="530.58000000000004"/>
  </r>
  <r>
    <x v="1393"/>
    <s v="072-92-42-932"/>
    <n v="8"/>
    <n v="2.2200000000000002"/>
    <n v="17.760000000000002"/>
  </r>
  <r>
    <x v="1394"/>
    <s v="413-93-89-926"/>
    <n v="219"/>
    <n v="2.2200000000000002"/>
    <n v="486.18000000000006"/>
  </r>
  <r>
    <x v="1395"/>
    <s v="410-52-79-946"/>
    <n v="40"/>
    <n v="2.2200000000000002"/>
    <n v="88.800000000000011"/>
  </r>
  <r>
    <x v="1395"/>
    <s v="995-59-41-476"/>
    <n v="166"/>
    <n v="2.2200000000000002"/>
    <n v="368.52000000000004"/>
  </r>
  <r>
    <x v="1396"/>
    <s v="527-15-00-673"/>
    <n v="168"/>
    <n v="2.2200000000000002"/>
    <n v="372.96000000000004"/>
  </r>
  <r>
    <x v="1397"/>
    <s v="179-23-02-772"/>
    <n v="96"/>
    <n v="2.2200000000000002"/>
    <n v="213.12"/>
  </r>
  <r>
    <x v="1398"/>
    <s v="749-02-70-623"/>
    <n v="23"/>
    <n v="2.2200000000000002"/>
    <n v="51.06"/>
  </r>
  <r>
    <x v="1399"/>
    <s v="857-68-68-600"/>
    <n v="8"/>
    <n v="2.2200000000000002"/>
    <n v="17.760000000000002"/>
  </r>
  <r>
    <x v="1399"/>
    <s v="781-80-31-583"/>
    <n v="1"/>
    <n v="2.2200000000000002"/>
    <n v="2.2200000000000002"/>
  </r>
  <r>
    <x v="1399"/>
    <s v="045-63-27-114"/>
    <n v="4"/>
    <n v="2.2200000000000002"/>
    <n v="8.8800000000000008"/>
  </r>
  <r>
    <x v="1400"/>
    <s v="950-40-82-698"/>
    <n v="170"/>
    <n v="2.2200000000000002"/>
    <n v="377.40000000000003"/>
  </r>
  <r>
    <x v="1401"/>
    <s v="392-78-93-552"/>
    <n v="193"/>
    <n v="2.2200000000000002"/>
    <n v="428.46000000000004"/>
  </r>
  <r>
    <x v="1402"/>
    <s v="929-74-62-713"/>
    <n v="5"/>
    <n v="2.2200000000000002"/>
    <n v="11.100000000000001"/>
  </r>
  <r>
    <x v="1403"/>
    <s v="851-69-49-933"/>
    <n v="5"/>
    <n v="2.2200000000000002"/>
    <n v="11.100000000000001"/>
  </r>
  <r>
    <x v="1403"/>
    <s v="368-99-22-310"/>
    <n v="15"/>
    <n v="2.2200000000000002"/>
    <n v="33.300000000000004"/>
  </r>
  <r>
    <x v="1404"/>
    <s v="164-61-25-530"/>
    <n v="14"/>
    <n v="2.2200000000000002"/>
    <n v="31.080000000000002"/>
  </r>
  <r>
    <x v="1404"/>
    <s v="916-94-78-836"/>
    <n v="96"/>
    <n v="2.2200000000000002"/>
    <n v="213.12"/>
  </r>
  <r>
    <x v="1405"/>
    <s v="138-66-38-929"/>
    <n v="1"/>
    <n v="2.2200000000000002"/>
    <n v="2.2200000000000002"/>
  </r>
  <r>
    <x v="1406"/>
    <s v="513-33-14-553"/>
    <n v="164"/>
    <n v="2.2200000000000002"/>
    <n v="364.08000000000004"/>
  </r>
  <r>
    <x v="1407"/>
    <s v="178-24-36-171"/>
    <n v="105"/>
    <n v="2.2200000000000002"/>
    <n v="233.10000000000002"/>
  </r>
  <r>
    <x v="1408"/>
    <s v="211-35-92-831"/>
    <n v="17"/>
    <n v="2.2200000000000002"/>
    <n v="37.74"/>
  </r>
  <r>
    <x v="1409"/>
    <s v="047-26-54-835"/>
    <n v="5"/>
    <n v="2.2200000000000002"/>
    <n v="11.100000000000001"/>
  </r>
  <r>
    <x v="1410"/>
    <s v="392-78-93-552"/>
    <n v="212"/>
    <n v="2.2200000000000002"/>
    <n v="470.64000000000004"/>
  </r>
  <r>
    <x v="1410"/>
    <s v="847-48-41-699"/>
    <n v="128"/>
    <n v="2.2200000000000002"/>
    <n v="284.16000000000003"/>
  </r>
  <r>
    <x v="1410"/>
    <s v="378-70-08-798"/>
    <n v="147"/>
    <n v="2.2200000000000002"/>
    <n v="326.34000000000003"/>
  </r>
  <r>
    <x v="1411"/>
    <s v="799-94-72-837"/>
    <n v="436"/>
    <n v="2.2200000000000002"/>
    <n v="967.92000000000007"/>
  </r>
  <r>
    <x v="1412"/>
    <s v="128-29-15-591"/>
    <n v="4"/>
    <n v="2.2200000000000002"/>
    <n v="8.8800000000000008"/>
  </r>
  <r>
    <x v="1412"/>
    <s v="302-11-03-254"/>
    <n v="4"/>
    <n v="2.2200000000000002"/>
    <n v="8.8800000000000008"/>
  </r>
  <r>
    <x v="1413"/>
    <s v="179-23-02-772"/>
    <n v="78"/>
    <n v="2.2200000000000002"/>
    <n v="173.16000000000003"/>
  </r>
  <r>
    <x v="1414"/>
    <s v="749-02-70-623"/>
    <n v="159"/>
    <n v="2.2200000000000002"/>
    <n v="352.98"/>
  </r>
  <r>
    <x v="1414"/>
    <s v="885-74-10-856"/>
    <n v="103"/>
    <n v="2.2200000000000002"/>
    <n v="228.66000000000003"/>
  </r>
  <r>
    <x v="1415"/>
    <s v="495-93-92-849"/>
    <n v="57"/>
    <n v="2.2200000000000002"/>
    <n v="126.54"/>
  </r>
  <r>
    <x v="1415"/>
    <s v="910-38-33-489"/>
    <n v="121"/>
    <n v="2.2200000000000002"/>
    <n v="268.62"/>
  </r>
  <r>
    <x v="1415"/>
    <s v="053-79-35-388"/>
    <n v="14"/>
    <n v="2.2200000000000002"/>
    <n v="31.080000000000002"/>
  </r>
  <r>
    <x v="1416"/>
    <s v="599-00-55-316"/>
    <n v="2"/>
    <n v="2.2200000000000002"/>
    <n v="4.4400000000000004"/>
  </r>
  <r>
    <x v="1416"/>
    <s v="662-14-22-719"/>
    <n v="19"/>
    <n v="2.2200000000000002"/>
    <n v="42.180000000000007"/>
  </r>
  <r>
    <x v="1417"/>
    <s v="264-98-29-926"/>
    <n v="20"/>
    <n v="2.2200000000000002"/>
    <n v="44.400000000000006"/>
  </r>
  <r>
    <x v="1418"/>
    <s v="799-94-72-837"/>
    <n v="367"/>
    <n v="2.2200000000000002"/>
    <n v="814.74000000000012"/>
  </r>
  <r>
    <x v="1418"/>
    <s v="847-48-41-699"/>
    <n v="458"/>
    <n v="2.2200000000000002"/>
    <n v="1016.7600000000001"/>
  </r>
  <r>
    <x v="1419"/>
    <s v="392-78-93-552"/>
    <n v="100"/>
    <n v="2.2200000000000002"/>
    <n v="222.00000000000003"/>
  </r>
  <r>
    <x v="1419"/>
    <s v="043-34-53-278"/>
    <n v="62"/>
    <n v="2.2200000000000002"/>
    <n v="137.64000000000001"/>
  </r>
  <r>
    <x v="1420"/>
    <s v="043-34-53-278"/>
    <n v="184"/>
    <n v="2.2200000000000002"/>
    <n v="408.48"/>
  </r>
  <r>
    <x v="1421"/>
    <s v="080-51-85-809"/>
    <n v="156"/>
    <n v="2.2200000000000002"/>
    <n v="346.32000000000005"/>
  </r>
  <r>
    <x v="1422"/>
    <s v="254-14-00-156"/>
    <n v="142"/>
    <n v="2.2200000000000002"/>
    <n v="315.24"/>
  </r>
  <r>
    <x v="1423"/>
    <s v="043-34-53-278"/>
    <n v="97"/>
    <n v="2.2200000000000002"/>
    <n v="215.34000000000003"/>
  </r>
  <r>
    <x v="1423"/>
    <s v="254-14-00-156"/>
    <n v="136"/>
    <n v="2.2200000000000002"/>
    <n v="301.92"/>
  </r>
  <r>
    <x v="1423"/>
    <s v="179-23-02-772"/>
    <n v="108"/>
    <n v="2.2200000000000002"/>
    <n v="239.76000000000002"/>
  </r>
  <r>
    <x v="1424"/>
    <s v="410-52-79-946"/>
    <n v="51"/>
    <n v="2.2200000000000002"/>
    <n v="113.22000000000001"/>
  </r>
  <r>
    <x v="1425"/>
    <s v="473-30-19-947"/>
    <n v="7"/>
    <n v="2.2200000000000002"/>
    <n v="15.540000000000001"/>
  </r>
  <r>
    <x v="1426"/>
    <s v="985-21-38-706"/>
    <n v="19"/>
    <n v="2.2200000000000002"/>
    <n v="42.180000000000007"/>
  </r>
  <r>
    <x v="1427"/>
    <s v="970-73-69-415"/>
    <n v="4"/>
    <n v="2.2200000000000002"/>
    <n v="8.8800000000000008"/>
  </r>
  <r>
    <x v="1428"/>
    <s v="392-78-93-552"/>
    <n v="163"/>
    <n v="2.2200000000000002"/>
    <n v="361.86"/>
  </r>
  <r>
    <x v="1428"/>
    <s v="534-94-49-182"/>
    <n v="165"/>
    <n v="2.2200000000000002"/>
    <n v="366.3"/>
  </r>
  <r>
    <x v="1429"/>
    <s v="211-35-92-831"/>
    <n v="14"/>
    <n v="2.2200000000000002"/>
    <n v="31.080000000000002"/>
  </r>
  <r>
    <x v="1430"/>
    <s v="378-70-08-798"/>
    <n v="177"/>
    <n v="2.2200000000000002"/>
    <n v="392.94000000000005"/>
  </r>
  <r>
    <x v="1431"/>
    <s v="964-69-89-011"/>
    <n v="1"/>
    <n v="2.2200000000000002"/>
    <n v="2.2200000000000002"/>
  </r>
  <r>
    <x v="1432"/>
    <s v="179-23-02-772"/>
    <n v="193"/>
    <n v="2.2200000000000002"/>
    <n v="428.46000000000004"/>
  </r>
  <r>
    <x v="1432"/>
    <s v="561-00-46-873"/>
    <n v="8"/>
    <n v="2.2200000000000002"/>
    <n v="17.760000000000002"/>
  </r>
  <r>
    <x v="1433"/>
    <s v="817-14-97-331"/>
    <n v="11"/>
    <n v="2.2200000000000002"/>
    <n v="24.42"/>
  </r>
  <r>
    <x v="1434"/>
    <s v="178-24-36-171"/>
    <n v="249"/>
    <n v="2.2200000000000002"/>
    <n v="552.78000000000009"/>
  </r>
  <r>
    <x v="1435"/>
    <s v="594-18-15-403"/>
    <n v="360"/>
    <n v="2.2200000000000002"/>
    <n v="799.2"/>
  </r>
  <r>
    <x v="1436"/>
    <s v="294-48-56-993"/>
    <n v="186"/>
    <n v="2.2200000000000002"/>
    <n v="412.92"/>
  </r>
  <r>
    <x v="1437"/>
    <s v="495-93-92-849"/>
    <n v="29"/>
    <n v="2.2200000000000002"/>
    <n v="64.38000000000001"/>
  </r>
  <r>
    <x v="1438"/>
    <s v="534-94-49-182"/>
    <n v="174"/>
    <n v="2.2200000000000002"/>
    <n v="386.28000000000003"/>
  </r>
  <r>
    <x v="1439"/>
    <s v="254-14-00-156"/>
    <n v="131"/>
    <n v="2.2200000000000002"/>
    <n v="290.82000000000005"/>
  </r>
  <r>
    <x v="1440"/>
    <s v="254-14-00-156"/>
    <n v="157"/>
    <n v="2.2200000000000002"/>
    <n v="348.54"/>
  </r>
  <r>
    <x v="1440"/>
    <s v="799-94-72-837"/>
    <n v="284"/>
    <n v="2.2200000000000002"/>
    <n v="630.48"/>
  </r>
  <r>
    <x v="1441"/>
    <s v="413-93-89-926"/>
    <n v="292"/>
    <n v="2.2200000000000002"/>
    <n v="648.24"/>
  </r>
  <r>
    <x v="1442"/>
    <s v="530-86-39-445"/>
    <n v="13"/>
    <n v="2.2200000000000002"/>
    <n v="28.860000000000003"/>
  </r>
  <r>
    <x v="1443"/>
    <s v="954-85-72-732"/>
    <n v="16"/>
    <n v="2.2200000000000002"/>
    <n v="35.520000000000003"/>
  </r>
  <r>
    <x v="1443"/>
    <s v="178-24-36-171"/>
    <n v="364"/>
    <n v="2.2200000000000002"/>
    <n v="808.08"/>
  </r>
  <r>
    <x v="1444"/>
    <s v="599-00-55-316"/>
    <n v="16"/>
    <n v="2.2200000000000002"/>
    <n v="35.520000000000003"/>
  </r>
  <r>
    <x v="1444"/>
    <s v="590-28-48-646"/>
    <n v="3"/>
    <n v="2.2200000000000002"/>
    <n v="6.66"/>
  </r>
  <r>
    <x v="1445"/>
    <s v="346-83-33-264"/>
    <n v="9"/>
    <n v="2.2200000000000002"/>
    <n v="19.98"/>
  </r>
  <r>
    <x v="1446"/>
    <s v="523-09-63-706"/>
    <n v="6"/>
    <n v="2.2200000000000002"/>
    <n v="13.32"/>
  </r>
  <r>
    <x v="1447"/>
    <s v="884-31-58-627"/>
    <n v="117"/>
    <n v="2.2200000000000002"/>
    <n v="259.74"/>
  </r>
  <r>
    <x v="1448"/>
    <s v="159-34-45-151"/>
    <n v="6"/>
    <n v="2.2200000000000002"/>
    <n v="13.32"/>
  </r>
  <r>
    <x v="1449"/>
    <s v="847-48-41-699"/>
    <n v="186"/>
    <n v="2.2200000000000002"/>
    <n v="412.92"/>
  </r>
  <r>
    <x v="1449"/>
    <s v="159-34-45-151"/>
    <n v="16"/>
    <n v="2.2200000000000002"/>
    <n v="35.520000000000003"/>
  </r>
  <r>
    <x v="1450"/>
    <s v="043-34-53-278"/>
    <n v="100"/>
    <n v="2.2200000000000002"/>
    <n v="222.00000000000003"/>
  </r>
  <r>
    <x v="1451"/>
    <s v="369-43-03-176"/>
    <n v="20"/>
    <n v="2.2200000000000002"/>
    <n v="44.400000000000006"/>
  </r>
  <r>
    <x v="1451"/>
    <s v="968-49-97-804"/>
    <n v="192"/>
    <n v="2.2200000000000002"/>
    <n v="426.24"/>
  </r>
  <r>
    <x v="1452"/>
    <s v="968-49-97-804"/>
    <n v="92"/>
    <n v="2.2200000000000002"/>
    <n v="204.24"/>
  </r>
  <r>
    <x v="1453"/>
    <s v="211-13-01-286"/>
    <n v="11"/>
    <n v="2.2200000000000002"/>
    <n v="24.42"/>
  </r>
  <r>
    <x v="1454"/>
    <s v="177-95-05-373"/>
    <n v="10"/>
    <n v="2.2200000000000002"/>
    <n v="22.200000000000003"/>
  </r>
  <r>
    <x v="1455"/>
    <s v="884-31-58-627"/>
    <n v="180"/>
    <n v="2.2200000000000002"/>
    <n v="399.6"/>
  </r>
  <r>
    <x v="1456"/>
    <s v="242-04-13-206"/>
    <n v="12"/>
    <n v="2.2200000000000002"/>
    <n v="26.64"/>
  </r>
  <r>
    <x v="1457"/>
    <s v="091-99-74-175"/>
    <n v="12"/>
    <n v="2.2200000000000002"/>
    <n v="26.64"/>
  </r>
  <r>
    <x v="1458"/>
    <s v="325-70-30-985"/>
    <n v="8"/>
    <n v="2.2200000000000002"/>
    <n v="17.760000000000002"/>
  </r>
  <r>
    <x v="1459"/>
    <s v="904-16-42-385"/>
    <n v="56"/>
    <n v="2.23"/>
    <n v="124.88"/>
  </r>
  <r>
    <x v="1460"/>
    <s v="054-09-46-315"/>
    <n v="18"/>
    <n v="2.23"/>
    <n v="40.14"/>
  </r>
  <r>
    <x v="1460"/>
    <s v="799-94-72-837"/>
    <n v="164"/>
    <n v="2.23"/>
    <n v="365.71999999999997"/>
  </r>
  <r>
    <x v="1461"/>
    <s v="534-94-49-182"/>
    <n v="111"/>
    <n v="2.23"/>
    <n v="247.53"/>
  </r>
  <r>
    <x v="1462"/>
    <s v="395-19-63-367"/>
    <n v="14"/>
    <n v="2.23"/>
    <n v="31.22"/>
  </r>
  <r>
    <x v="1463"/>
    <s v="995-59-41-476"/>
    <n v="143"/>
    <n v="2.23"/>
    <n v="318.89"/>
  </r>
  <r>
    <x v="1464"/>
    <s v="749-02-70-623"/>
    <n v="64"/>
    <n v="2.23"/>
    <n v="142.72"/>
  </r>
  <r>
    <x v="1465"/>
    <s v="929-74-62-713"/>
    <n v="3"/>
    <n v="2.23"/>
    <n v="6.6899999999999995"/>
  </r>
  <r>
    <x v="1466"/>
    <s v="392-78-93-552"/>
    <n v="152"/>
    <n v="2.23"/>
    <n v="338.96"/>
  </r>
  <r>
    <x v="1467"/>
    <s v="749-02-70-623"/>
    <n v="152"/>
    <n v="2.23"/>
    <n v="338.96"/>
  </r>
  <r>
    <x v="1468"/>
    <s v="678-73-95-302"/>
    <n v="15"/>
    <n v="2.23"/>
    <n v="33.450000000000003"/>
  </r>
  <r>
    <x v="1469"/>
    <s v="884-31-58-627"/>
    <n v="117"/>
    <n v="2.23"/>
    <n v="260.91000000000003"/>
  </r>
  <r>
    <x v="1469"/>
    <s v="941-27-28-381"/>
    <n v="14"/>
    <n v="2.23"/>
    <n v="31.22"/>
  </r>
  <r>
    <x v="1469"/>
    <s v="392-78-93-552"/>
    <n v="431"/>
    <n v="2.23"/>
    <n v="961.13"/>
  </r>
  <r>
    <x v="1470"/>
    <s v="178-24-36-171"/>
    <n v="390"/>
    <n v="2.23"/>
    <n v="869.7"/>
  </r>
  <r>
    <x v="1471"/>
    <s v="091-99-74-175"/>
    <n v="1"/>
    <n v="2.23"/>
    <n v="2.23"/>
  </r>
  <r>
    <x v="1472"/>
    <s v="413-93-89-926"/>
    <n v="392"/>
    <n v="2.23"/>
    <n v="874.16"/>
  </r>
  <r>
    <x v="1473"/>
    <s v="916-94-78-836"/>
    <n v="175"/>
    <n v="2.23"/>
    <n v="390.25"/>
  </r>
  <r>
    <x v="1473"/>
    <s v="322-66-15-999"/>
    <n v="118"/>
    <n v="2.23"/>
    <n v="263.14"/>
  </r>
  <r>
    <x v="1474"/>
    <s v="847-48-41-699"/>
    <n v="297"/>
    <n v="2.23"/>
    <n v="662.31"/>
  </r>
  <r>
    <x v="1475"/>
    <s v="033-49-11-774"/>
    <n v="89"/>
    <n v="2.23"/>
    <n v="198.47"/>
  </r>
  <r>
    <x v="1475"/>
    <s v="178-24-36-171"/>
    <n v="182"/>
    <n v="2.23"/>
    <n v="405.86"/>
  </r>
  <r>
    <x v="1476"/>
    <s v="749-02-70-623"/>
    <n v="130"/>
    <n v="2.23"/>
    <n v="289.89999999999998"/>
  </r>
  <r>
    <x v="1477"/>
    <s v="294-48-56-993"/>
    <n v="187"/>
    <n v="2.23"/>
    <n v="417.01"/>
  </r>
  <r>
    <x v="1478"/>
    <s v="941-01-60-075"/>
    <n v="166"/>
    <n v="2.23"/>
    <n v="370.18"/>
  </r>
  <r>
    <x v="1479"/>
    <s v="033-49-11-774"/>
    <n v="58"/>
    <n v="2.23"/>
    <n v="129.34"/>
  </r>
  <r>
    <x v="1480"/>
    <s v="410-52-79-946"/>
    <n v="187"/>
    <n v="2.23"/>
    <n v="417.01"/>
  </r>
  <r>
    <x v="1481"/>
    <s v="033-49-11-774"/>
    <n v="58"/>
    <n v="2.23"/>
    <n v="129.34"/>
  </r>
  <r>
    <x v="1482"/>
    <s v="767-55-58-288"/>
    <n v="19"/>
    <n v="2.23"/>
    <n v="42.37"/>
  </r>
  <r>
    <x v="1482"/>
    <s v="847-48-41-699"/>
    <n v="388"/>
    <n v="2.23"/>
    <n v="865.24"/>
  </r>
  <r>
    <x v="1483"/>
    <s v="194-54-73-711"/>
    <n v="20"/>
    <n v="2.23"/>
    <n v="44.6"/>
  </r>
  <r>
    <x v="1483"/>
    <s v="043-34-53-278"/>
    <n v="185"/>
    <n v="2.23"/>
    <n v="412.55"/>
  </r>
  <r>
    <x v="1483"/>
    <s v="527-15-00-673"/>
    <n v="191"/>
    <n v="2.23"/>
    <n v="425.93"/>
  </r>
  <r>
    <x v="1484"/>
    <s v="277-10-19-546"/>
    <n v="1"/>
    <n v="2.23"/>
    <n v="2.23"/>
  </r>
  <r>
    <x v="1485"/>
    <s v="884-31-58-627"/>
    <n v="90"/>
    <n v="2.23"/>
    <n v="200.7"/>
  </r>
  <r>
    <x v="1486"/>
    <s v="847-48-41-699"/>
    <n v="234"/>
    <n v="2.23"/>
    <n v="521.82000000000005"/>
  </r>
  <r>
    <x v="1487"/>
    <s v="392-78-93-552"/>
    <n v="212"/>
    <n v="2.23"/>
    <n v="472.76"/>
  </r>
  <r>
    <x v="1488"/>
    <s v="392-78-93-552"/>
    <n v="372"/>
    <n v="2.23"/>
    <n v="829.56"/>
  </r>
  <r>
    <x v="1488"/>
    <s v="968-49-97-804"/>
    <n v="102"/>
    <n v="2.23"/>
    <n v="227.46"/>
  </r>
  <r>
    <x v="1488"/>
    <s v="749-02-70-623"/>
    <n v="69"/>
    <n v="2.23"/>
    <n v="153.87"/>
  </r>
  <r>
    <x v="1489"/>
    <s v="180-17-78-339"/>
    <n v="5"/>
    <n v="2.23"/>
    <n v="11.15"/>
  </r>
  <r>
    <x v="1490"/>
    <s v="513-33-14-553"/>
    <n v="146"/>
    <n v="2.23"/>
    <n v="325.58"/>
  </r>
  <r>
    <x v="1491"/>
    <s v="910-38-33-489"/>
    <n v="114"/>
    <n v="2.23"/>
    <n v="254.22"/>
  </r>
  <r>
    <x v="1492"/>
    <s v="799-94-72-837"/>
    <n v="265"/>
    <n v="2.23"/>
    <n v="590.95000000000005"/>
  </r>
  <r>
    <x v="1492"/>
    <s v="970-87-50-317"/>
    <n v="1"/>
    <n v="2.23"/>
    <n v="2.23"/>
  </r>
  <r>
    <x v="1493"/>
    <s v="299-98-16-259"/>
    <n v="16"/>
    <n v="2.23"/>
    <n v="35.68"/>
  </r>
  <r>
    <x v="1494"/>
    <s v="737-62-05-770"/>
    <n v="11"/>
    <n v="2.23"/>
    <n v="24.53"/>
  </r>
  <r>
    <x v="1494"/>
    <s v="178-24-36-171"/>
    <n v="118"/>
    <n v="2.23"/>
    <n v="263.14"/>
  </r>
  <r>
    <x v="1495"/>
    <s v="392-78-93-552"/>
    <n v="213"/>
    <n v="2.23"/>
    <n v="474.99"/>
  </r>
  <r>
    <x v="1496"/>
    <s v="847-48-41-699"/>
    <n v="146"/>
    <n v="2.23"/>
    <n v="325.58"/>
  </r>
  <r>
    <x v="1497"/>
    <s v="609-57-46-753"/>
    <n v="6"/>
    <n v="2.23"/>
    <n v="13.379999999999999"/>
  </r>
  <r>
    <x v="1498"/>
    <s v="392-78-93-552"/>
    <n v="392"/>
    <n v="2.23"/>
    <n v="874.16"/>
  </r>
  <r>
    <x v="1498"/>
    <s v="995-59-41-476"/>
    <n v="422"/>
    <n v="2.23"/>
    <n v="941.06"/>
  </r>
  <r>
    <x v="1499"/>
    <s v="178-24-36-171"/>
    <n v="474"/>
    <n v="2.23"/>
    <n v="1057.02"/>
  </r>
  <r>
    <x v="1500"/>
    <s v="322-66-15-999"/>
    <n v="166"/>
    <n v="2.23"/>
    <n v="370.18"/>
  </r>
  <r>
    <x v="1501"/>
    <s v="322-66-15-999"/>
    <n v="121"/>
    <n v="2.23"/>
    <n v="269.83"/>
  </r>
  <r>
    <x v="1502"/>
    <s v="413-93-89-926"/>
    <n v="406"/>
    <n v="2.23"/>
    <n v="905.38"/>
  </r>
  <r>
    <x v="1503"/>
    <s v="294-48-56-993"/>
    <n v="41"/>
    <n v="2.23"/>
    <n v="91.429999999999993"/>
  </r>
  <r>
    <x v="1504"/>
    <s v="941-01-60-075"/>
    <n v="254"/>
    <n v="2.23"/>
    <n v="566.41999999999996"/>
  </r>
  <r>
    <x v="1504"/>
    <s v="847-48-41-699"/>
    <n v="246"/>
    <n v="2.23"/>
    <n v="548.58000000000004"/>
  </r>
  <r>
    <x v="1505"/>
    <s v="080-51-85-809"/>
    <n v="148"/>
    <n v="2.23"/>
    <n v="330.04"/>
  </r>
  <r>
    <x v="1505"/>
    <s v="594-18-15-403"/>
    <n v="365"/>
    <n v="2.23"/>
    <n v="813.95"/>
  </r>
  <r>
    <x v="1506"/>
    <s v="910-38-33-489"/>
    <n v="20"/>
    <n v="2.23"/>
    <n v="44.6"/>
  </r>
  <r>
    <x v="1507"/>
    <s v="447-16-72-588"/>
    <n v="4"/>
    <n v="2.23"/>
    <n v="8.92"/>
  </r>
  <r>
    <x v="1508"/>
    <s v="392-78-93-552"/>
    <n v="215"/>
    <n v="2.23"/>
    <n v="479.45"/>
  </r>
  <r>
    <x v="1509"/>
    <s v="904-16-42-385"/>
    <n v="138"/>
    <n v="2.23"/>
    <n v="307.74"/>
  </r>
  <r>
    <x v="1509"/>
    <s v="254-14-00-156"/>
    <n v="496"/>
    <n v="2.23"/>
    <n v="1106.08"/>
  </r>
  <r>
    <x v="1510"/>
    <s v="916-94-78-836"/>
    <n v="155"/>
    <n v="2.23"/>
    <n v="345.65"/>
  </r>
  <r>
    <x v="1511"/>
    <s v="337-27-67-378"/>
    <n v="386"/>
    <n v="2.23"/>
    <n v="860.78"/>
  </r>
  <r>
    <x v="1512"/>
    <s v="884-31-58-627"/>
    <n v="124"/>
    <n v="2.23"/>
    <n v="276.52"/>
  </r>
  <r>
    <x v="1513"/>
    <s v="799-94-72-837"/>
    <n v="173"/>
    <n v="2.23"/>
    <n v="385.79"/>
  </r>
  <r>
    <x v="1514"/>
    <s v="968-49-97-804"/>
    <n v="161"/>
    <n v="2.23"/>
    <n v="359.03"/>
  </r>
  <r>
    <x v="1515"/>
    <s v="513-33-14-553"/>
    <n v="147"/>
    <n v="2.23"/>
    <n v="327.81"/>
  </r>
  <r>
    <x v="1516"/>
    <s v="178-24-36-171"/>
    <n v="401"/>
    <n v="2.23"/>
    <n v="894.23"/>
  </r>
  <r>
    <x v="1516"/>
    <s v="941-01-60-075"/>
    <n v="101"/>
    <n v="2.23"/>
    <n v="225.23"/>
  </r>
  <r>
    <x v="1517"/>
    <s v="178-24-36-171"/>
    <n v="169"/>
    <n v="2.23"/>
    <n v="376.87"/>
  </r>
  <r>
    <x v="1518"/>
    <s v="799-94-72-837"/>
    <n v="324"/>
    <n v="2.23"/>
    <n v="722.52"/>
  </r>
  <r>
    <x v="1519"/>
    <s v="351-83-41-145"/>
    <n v="16"/>
    <n v="2.23"/>
    <n v="35.68"/>
  </r>
  <r>
    <x v="1520"/>
    <s v="884-31-58-627"/>
    <n v="194"/>
    <n v="2.23"/>
    <n v="432.62"/>
  </r>
  <r>
    <x v="1521"/>
    <s v="995-59-41-476"/>
    <n v="197"/>
    <n v="2.23"/>
    <n v="439.31"/>
  </r>
  <r>
    <x v="1521"/>
    <s v="033-49-11-774"/>
    <n v="23"/>
    <n v="2.23"/>
    <n v="51.29"/>
  </r>
  <r>
    <x v="1522"/>
    <s v="904-16-42-385"/>
    <n v="138"/>
    <n v="2.23"/>
    <n v="307.74"/>
  </r>
  <r>
    <x v="1523"/>
    <s v="692-61-16-906"/>
    <n v="121"/>
    <n v="2.23"/>
    <n v="269.83"/>
  </r>
  <r>
    <x v="1524"/>
    <s v="951-02-59-808"/>
    <n v="10"/>
    <n v="2.23"/>
    <n v="22.3"/>
  </r>
  <r>
    <x v="1525"/>
    <s v="473-30-19-947"/>
    <n v="9"/>
    <n v="2.23"/>
    <n v="20.07"/>
  </r>
  <r>
    <x v="1526"/>
    <s v="495-93-92-849"/>
    <n v="35"/>
    <n v="2.23"/>
    <n v="78.05"/>
  </r>
  <r>
    <x v="1527"/>
    <s v="968-49-97-804"/>
    <n v="154"/>
    <n v="2.23"/>
    <n v="343.42"/>
  </r>
  <r>
    <x v="1528"/>
    <s v="192-09-72-275"/>
    <n v="1"/>
    <n v="2.23"/>
    <n v="2.23"/>
  </r>
  <r>
    <x v="1529"/>
    <s v="799-94-72-837"/>
    <n v="249"/>
    <n v="2.23"/>
    <n v="555.27"/>
  </r>
  <r>
    <x v="1529"/>
    <s v="916-94-78-836"/>
    <n v="27"/>
    <n v="2.23"/>
    <n v="60.21"/>
  </r>
  <r>
    <x v="1530"/>
    <s v="904-16-42-385"/>
    <n v="167"/>
    <n v="2.23"/>
    <n v="372.41"/>
  </r>
  <r>
    <x v="1531"/>
    <s v="904-16-42-385"/>
    <n v="71"/>
    <n v="2.23"/>
    <n v="158.33000000000001"/>
  </r>
  <r>
    <x v="1531"/>
    <s v="014-02-05-290"/>
    <n v="13"/>
    <n v="2.23"/>
    <n v="28.99"/>
  </r>
  <r>
    <x v="1532"/>
    <s v="534-94-49-182"/>
    <n v="90"/>
    <n v="2.23"/>
    <n v="200.7"/>
  </r>
  <r>
    <x v="1533"/>
    <s v="847-48-41-699"/>
    <n v="106"/>
    <n v="2.23"/>
    <n v="236.38"/>
  </r>
  <r>
    <x v="1534"/>
    <s v="527-15-00-673"/>
    <n v="57"/>
    <n v="2.23"/>
    <n v="127.11"/>
  </r>
  <r>
    <x v="1534"/>
    <s v="269-65-16-447"/>
    <n v="59"/>
    <n v="2.23"/>
    <n v="131.57"/>
  </r>
  <r>
    <x v="1535"/>
    <s v="314-76-34-892"/>
    <n v="11"/>
    <n v="2.23"/>
    <n v="24.53"/>
  </r>
  <r>
    <x v="1536"/>
    <s v="995-59-41-476"/>
    <n v="361"/>
    <n v="2.23"/>
    <n v="805.03"/>
  </r>
  <r>
    <x v="1537"/>
    <s v="885-74-10-856"/>
    <n v="153"/>
    <n v="2.23"/>
    <n v="341.19"/>
  </r>
  <r>
    <x v="1538"/>
    <s v="964-69-89-011"/>
    <n v="7"/>
    <n v="2.23"/>
    <n v="15.61"/>
  </r>
  <r>
    <x v="1539"/>
    <s v="884-31-58-627"/>
    <n v="65"/>
    <n v="2.23"/>
    <n v="144.94999999999999"/>
  </r>
  <r>
    <x v="1540"/>
    <s v="847-48-41-699"/>
    <n v="409"/>
    <n v="2.23"/>
    <n v="912.06999999999994"/>
  </r>
  <r>
    <x v="1541"/>
    <s v="620-15-33-614"/>
    <n v="63"/>
    <n v="2.23"/>
    <n v="140.49"/>
  </r>
  <r>
    <x v="1542"/>
    <s v="254-14-00-156"/>
    <n v="441"/>
    <n v="2.23"/>
    <n v="983.43"/>
  </r>
  <r>
    <x v="1543"/>
    <s v="495-93-92-849"/>
    <n v="91"/>
    <n v="2.23"/>
    <n v="202.93"/>
  </r>
  <r>
    <x v="1544"/>
    <s v="904-16-42-385"/>
    <n v="73"/>
    <n v="2.23"/>
    <n v="162.79"/>
  </r>
  <r>
    <x v="1545"/>
    <s v="043-34-53-278"/>
    <n v="184"/>
    <n v="2.23"/>
    <n v="410.32"/>
  </r>
  <r>
    <x v="1546"/>
    <s v="692-61-16-906"/>
    <n v="191"/>
    <n v="2.23"/>
    <n v="425.93"/>
  </r>
  <r>
    <x v="1547"/>
    <s v="413-93-89-926"/>
    <n v="371"/>
    <n v="2.23"/>
    <n v="827.33"/>
  </r>
  <r>
    <x v="1548"/>
    <s v="178-24-36-171"/>
    <n v="485"/>
    <n v="2.23"/>
    <n v="1081.55"/>
  </r>
  <r>
    <x v="1548"/>
    <s v="916-94-78-836"/>
    <n v="92"/>
    <n v="2.23"/>
    <n v="205.16"/>
  </r>
  <r>
    <x v="1549"/>
    <s v="413-93-89-926"/>
    <n v="442"/>
    <n v="2.23"/>
    <n v="985.66"/>
  </r>
  <r>
    <x v="1550"/>
    <s v="885-74-10-856"/>
    <n v="44"/>
    <n v="2.23"/>
    <n v="98.12"/>
  </r>
  <r>
    <x v="1551"/>
    <s v="761-06-34-233"/>
    <n v="39"/>
    <n v="2.23"/>
    <n v="86.97"/>
  </r>
  <r>
    <x v="1552"/>
    <s v="413-93-89-926"/>
    <n v="288"/>
    <n v="2.23"/>
    <n v="642.24"/>
  </r>
  <r>
    <x v="1552"/>
    <s v="395-19-63-367"/>
    <n v="4"/>
    <n v="2.23"/>
    <n v="8.92"/>
  </r>
  <r>
    <x v="1553"/>
    <s v="647-41-13-432"/>
    <n v="6"/>
    <n v="2.23"/>
    <n v="13.379999999999999"/>
  </r>
  <r>
    <x v="1553"/>
    <s v="244-64-83-142"/>
    <n v="9"/>
    <n v="2.23"/>
    <n v="20.07"/>
  </r>
  <r>
    <x v="1554"/>
    <s v="916-94-78-836"/>
    <n v="178"/>
    <n v="2.23"/>
    <n v="396.94"/>
  </r>
  <r>
    <x v="1555"/>
    <s v="941-01-60-075"/>
    <n v="455"/>
    <n v="2.23"/>
    <n v="1014.65"/>
  </r>
  <r>
    <x v="1556"/>
    <s v="773-39-15-273"/>
    <n v="56"/>
    <n v="2.23"/>
    <n v="124.88"/>
  </r>
  <r>
    <x v="1557"/>
    <s v="692-61-16-906"/>
    <n v="46"/>
    <n v="2.23"/>
    <n v="102.58"/>
  </r>
  <r>
    <x v="1558"/>
    <s v="609-57-46-753"/>
    <n v="15"/>
    <n v="2.23"/>
    <n v="33.450000000000003"/>
  </r>
  <r>
    <x v="1559"/>
    <s v="885-74-10-856"/>
    <n v="130"/>
    <n v="2.23"/>
    <n v="289.89999999999998"/>
  </r>
  <r>
    <x v="1560"/>
    <s v="910-38-33-489"/>
    <n v="154"/>
    <n v="2.23"/>
    <n v="343.42"/>
  </r>
  <r>
    <x v="1560"/>
    <s v="885-74-10-856"/>
    <n v="137"/>
    <n v="2.23"/>
    <n v="305.51"/>
  </r>
  <r>
    <x v="1561"/>
    <s v="507-22-76-992"/>
    <n v="119"/>
    <n v="2.23"/>
    <n v="265.37"/>
  </r>
  <r>
    <x v="1561"/>
    <s v="941-01-60-075"/>
    <n v="138"/>
    <n v="2.23"/>
    <n v="307.74"/>
  </r>
  <r>
    <x v="1562"/>
    <s v="941-01-60-075"/>
    <n v="303"/>
    <n v="2.23"/>
    <n v="675.68999999999994"/>
  </r>
  <r>
    <x v="1563"/>
    <s v="269-65-16-447"/>
    <n v="73"/>
    <n v="2.23"/>
    <n v="162.79"/>
  </r>
  <r>
    <x v="1564"/>
    <s v="322-66-15-999"/>
    <n v="35"/>
    <n v="2.23"/>
    <n v="78.05"/>
  </r>
  <r>
    <x v="1564"/>
    <s v="799-94-72-837"/>
    <n v="435"/>
    <n v="2.23"/>
    <n v="970.05"/>
  </r>
  <r>
    <x v="1565"/>
    <s v="847-48-41-699"/>
    <n v="476"/>
    <n v="2.23"/>
    <n v="1061.48"/>
  </r>
  <r>
    <x v="1566"/>
    <s v="254-14-00-156"/>
    <n v="386"/>
    <n v="2.23"/>
    <n v="860.78"/>
  </r>
  <r>
    <x v="1567"/>
    <s v="749-02-70-623"/>
    <n v="147"/>
    <n v="2.23"/>
    <n v="327.81"/>
  </r>
  <r>
    <x v="1568"/>
    <s v="799-94-72-837"/>
    <n v="112"/>
    <n v="2.23"/>
    <n v="249.76"/>
  </r>
  <r>
    <x v="1569"/>
    <s v="692-61-16-906"/>
    <n v="156"/>
    <n v="2.23"/>
    <n v="347.88"/>
  </r>
  <r>
    <x v="1570"/>
    <s v="995-59-41-476"/>
    <n v="106"/>
    <n v="2.23"/>
    <n v="236.38"/>
  </r>
  <r>
    <x v="1571"/>
    <s v="865-19-31-951"/>
    <n v="2"/>
    <n v="2.23"/>
    <n v="4.46"/>
  </r>
  <r>
    <x v="1571"/>
    <s v="804-82-65-826"/>
    <n v="19"/>
    <n v="2.23"/>
    <n v="42.37"/>
  </r>
  <r>
    <x v="1572"/>
    <s v="531-65-00-714"/>
    <n v="18"/>
    <n v="2.23"/>
    <n v="40.14"/>
  </r>
  <r>
    <x v="1573"/>
    <s v="995-59-41-476"/>
    <n v="332"/>
    <n v="2.23"/>
    <n v="740.36"/>
  </r>
  <r>
    <x v="1574"/>
    <s v="561-00-46-873"/>
    <n v="1"/>
    <n v="2.23"/>
    <n v="2.23"/>
  </r>
  <r>
    <x v="1575"/>
    <s v="413-93-89-926"/>
    <n v="438"/>
    <n v="2.23"/>
    <n v="976.74"/>
  </r>
  <r>
    <x v="1576"/>
    <s v="080-51-85-809"/>
    <n v="25"/>
    <n v="2.23"/>
    <n v="55.75"/>
  </r>
  <r>
    <x v="1577"/>
    <s v="799-94-72-837"/>
    <n v="220"/>
    <n v="2.23"/>
    <n v="490.6"/>
  </r>
  <r>
    <x v="1577"/>
    <s v="761-06-34-233"/>
    <n v="47"/>
    <n v="2.23"/>
    <n v="104.81"/>
  </r>
  <r>
    <x v="1577"/>
    <s v="648-00-20-115"/>
    <n v="1"/>
    <n v="2.23"/>
    <n v="2.23"/>
  </r>
  <r>
    <x v="1578"/>
    <s v="058-15-94-554"/>
    <n v="14"/>
    <n v="2.23"/>
    <n v="31.22"/>
  </r>
  <r>
    <x v="1579"/>
    <s v="847-48-41-699"/>
    <n v="132"/>
    <n v="2.23"/>
    <n v="294.36"/>
  </r>
  <r>
    <x v="1580"/>
    <s v="240-56-56-791"/>
    <n v="18"/>
    <n v="2.23"/>
    <n v="40.14"/>
  </r>
  <r>
    <x v="1581"/>
    <s v="847-48-41-699"/>
    <n v="266"/>
    <n v="2.23"/>
    <n v="593.17999999999995"/>
  </r>
  <r>
    <x v="1582"/>
    <s v="885-74-10-856"/>
    <n v="30"/>
    <n v="2.23"/>
    <n v="66.900000000000006"/>
  </r>
  <r>
    <x v="1583"/>
    <s v="392-78-93-552"/>
    <n v="452"/>
    <n v="2.23"/>
    <n v="1007.96"/>
  </r>
  <r>
    <x v="1584"/>
    <s v="594-18-15-403"/>
    <n v="306"/>
    <n v="2.23"/>
    <n v="682.38"/>
  </r>
  <r>
    <x v="1585"/>
    <s v="692-61-16-906"/>
    <n v="98"/>
    <n v="2.23"/>
    <n v="218.54"/>
  </r>
  <r>
    <x v="1586"/>
    <s v="507-22-76-992"/>
    <n v="110"/>
    <n v="2.23"/>
    <n v="245.3"/>
  </r>
  <r>
    <x v="1586"/>
    <s v="885-74-10-856"/>
    <n v="57"/>
    <n v="2.23"/>
    <n v="127.11"/>
  </r>
  <r>
    <x v="1586"/>
    <s v="371-70-96-597"/>
    <n v="16"/>
    <n v="2.23"/>
    <n v="35.68"/>
  </r>
  <r>
    <x v="1587"/>
    <s v="963-43-52-686"/>
    <n v="5"/>
    <n v="2.23"/>
    <n v="11.15"/>
  </r>
  <r>
    <x v="1588"/>
    <s v="178-24-36-171"/>
    <n v="433"/>
    <n v="2.23"/>
    <n v="965.59"/>
  </r>
  <r>
    <x v="1589"/>
    <s v="513-33-14-553"/>
    <n v="180"/>
    <n v="2.23"/>
    <n v="401.4"/>
  </r>
  <r>
    <x v="1589"/>
    <s v="178-24-36-171"/>
    <n v="381"/>
    <n v="2.23"/>
    <n v="849.63"/>
  </r>
  <r>
    <x v="1590"/>
    <s v="982-09-19-706"/>
    <n v="16"/>
    <n v="2.23"/>
    <n v="35.68"/>
  </r>
  <r>
    <x v="1590"/>
    <s v="378-70-08-798"/>
    <n v="85"/>
    <n v="2.23"/>
    <n v="189.55"/>
  </r>
  <r>
    <x v="1590"/>
    <s v="410-52-79-946"/>
    <n v="37"/>
    <n v="2.23"/>
    <n v="82.51"/>
  </r>
  <r>
    <x v="1591"/>
    <s v="910-38-33-489"/>
    <n v="69"/>
    <n v="2.23"/>
    <n v="153.87"/>
  </r>
  <r>
    <x v="1592"/>
    <s v="254-14-00-156"/>
    <n v="304"/>
    <n v="2.23"/>
    <n v="677.92"/>
  </r>
  <r>
    <x v="1593"/>
    <s v="178-24-36-171"/>
    <n v="491"/>
    <n v="2.23"/>
    <n v="1094.93"/>
  </r>
  <r>
    <x v="1594"/>
    <s v="033-49-11-774"/>
    <n v="106"/>
    <n v="2.23"/>
    <n v="236.38"/>
  </r>
  <r>
    <x v="1595"/>
    <s v="495-93-92-849"/>
    <n v="188"/>
    <n v="2.23"/>
    <n v="419.24"/>
  </r>
  <r>
    <x v="1595"/>
    <s v="885-74-10-856"/>
    <n v="131"/>
    <n v="2.23"/>
    <n v="292.13"/>
  </r>
  <r>
    <x v="1596"/>
    <s v="163-92-64-010"/>
    <n v="9"/>
    <n v="2.23"/>
    <n v="20.07"/>
  </r>
  <r>
    <x v="1597"/>
    <s v="392-78-93-552"/>
    <n v="245"/>
    <n v="2.23"/>
    <n v="546.35"/>
  </r>
  <r>
    <x v="1598"/>
    <s v="178-24-36-171"/>
    <n v="166"/>
    <n v="2.23"/>
    <n v="370.18"/>
  </r>
  <r>
    <x v="1599"/>
    <s v="322-66-15-999"/>
    <n v="171"/>
    <n v="2.23"/>
    <n v="381.33"/>
  </r>
  <r>
    <x v="1599"/>
    <s v="982-37-73-633"/>
    <n v="11"/>
    <n v="2.23"/>
    <n v="24.53"/>
  </r>
  <r>
    <x v="1600"/>
    <s v="910-38-33-489"/>
    <n v="52"/>
    <n v="2.23"/>
    <n v="115.96"/>
  </r>
  <r>
    <x v="1601"/>
    <s v="950-40-82-698"/>
    <n v="56"/>
    <n v="2.23"/>
    <n v="124.88"/>
  </r>
  <r>
    <x v="1602"/>
    <s v="753-35-55-536"/>
    <n v="6"/>
    <n v="2.23"/>
    <n v="13.379999999999999"/>
  </r>
  <r>
    <x v="1602"/>
    <s v="322-66-15-999"/>
    <n v="179"/>
    <n v="2.23"/>
    <n v="399.17"/>
  </r>
  <r>
    <x v="1603"/>
    <s v="178-24-36-171"/>
    <n v="398"/>
    <n v="2.23"/>
    <n v="887.54"/>
  </r>
  <r>
    <x v="1604"/>
    <s v="513-33-14-553"/>
    <n v="68"/>
    <n v="2.23"/>
    <n v="151.63999999999999"/>
  </r>
  <r>
    <x v="1604"/>
    <s v="904-16-42-385"/>
    <n v="160"/>
    <n v="2.23"/>
    <n v="356.8"/>
  </r>
  <r>
    <x v="1605"/>
    <s v="904-16-42-385"/>
    <n v="183"/>
    <n v="2.23"/>
    <n v="408.09"/>
  </r>
  <r>
    <x v="1606"/>
    <s v="178-24-36-171"/>
    <n v="178"/>
    <n v="2.23"/>
    <n v="396.94"/>
  </r>
  <r>
    <x v="1607"/>
    <s v="254-14-00-156"/>
    <n v="381"/>
    <n v="2.23"/>
    <n v="849.63"/>
  </r>
  <r>
    <x v="1608"/>
    <s v="851-69-49-933"/>
    <n v="12"/>
    <n v="2.23"/>
    <n v="26.759999999999998"/>
  </r>
  <r>
    <x v="1609"/>
    <s v="378-70-08-798"/>
    <n v="116"/>
    <n v="2.23"/>
    <n v="258.68"/>
  </r>
  <r>
    <x v="1610"/>
    <s v="254-14-00-156"/>
    <n v="117"/>
    <n v="2.23"/>
    <n v="260.91000000000003"/>
  </r>
  <r>
    <x v="1610"/>
    <s v="513-33-14-553"/>
    <n v="31"/>
    <n v="2.23"/>
    <n v="69.13"/>
  </r>
  <r>
    <x v="1611"/>
    <s v="885-74-10-856"/>
    <n v="131"/>
    <n v="2.23"/>
    <n v="292.13"/>
  </r>
  <r>
    <x v="1611"/>
    <s v="749-02-70-623"/>
    <n v="21"/>
    <n v="2.23"/>
    <n v="46.83"/>
  </r>
  <r>
    <x v="1612"/>
    <s v="847-48-41-699"/>
    <n v="300"/>
    <n v="2.23"/>
    <n v="669"/>
  </r>
  <r>
    <x v="1612"/>
    <s v="269-65-16-447"/>
    <n v="32"/>
    <n v="2.23"/>
    <n v="71.36"/>
  </r>
  <r>
    <x v="1613"/>
    <s v="958-71-87-898"/>
    <n v="4"/>
    <n v="2.23"/>
    <n v="8.92"/>
  </r>
  <r>
    <x v="1614"/>
    <s v="392-78-93-552"/>
    <n v="230"/>
    <n v="2.23"/>
    <n v="512.9"/>
  </r>
  <r>
    <x v="1615"/>
    <s v="692-61-16-906"/>
    <n v="164"/>
    <n v="2.23"/>
    <n v="365.71999999999997"/>
  </r>
  <r>
    <x v="1616"/>
    <s v="374-01-18-051"/>
    <n v="4"/>
    <n v="2.23"/>
    <n v="8.92"/>
  </r>
  <r>
    <x v="1617"/>
    <s v="910-38-33-489"/>
    <n v="96"/>
    <n v="2.23"/>
    <n v="214.07999999999998"/>
  </r>
  <r>
    <x v="1618"/>
    <s v="179-23-02-772"/>
    <n v="94"/>
    <n v="2.23"/>
    <n v="209.62"/>
  </r>
  <r>
    <x v="1618"/>
    <s v="884-31-58-627"/>
    <n v="21"/>
    <n v="2.23"/>
    <n v="46.83"/>
  </r>
  <r>
    <x v="1619"/>
    <s v="254-14-00-156"/>
    <n v="129"/>
    <n v="2.23"/>
    <n v="287.67"/>
  </r>
  <r>
    <x v="1619"/>
    <s v="410-52-79-946"/>
    <n v="197"/>
    <n v="2.23"/>
    <n v="439.31"/>
  </r>
  <r>
    <x v="1620"/>
    <s v="192-09-72-275"/>
    <n v="16"/>
    <n v="2.23"/>
    <n v="35.68"/>
  </r>
  <r>
    <x v="1620"/>
    <s v="337-27-67-378"/>
    <n v="332"/>
    <n v="2.23"/>
    <n v="740.36"/>
  </r>
  <r>
    <x v="1621"/>
    <s v="513-33-14-553"/>
    <n v="75"/>
    <n v="2.23"/>
    <n v="167.25"/>
  </r>
  <r>
    <x v="1622"/>
    <s v="340-11-17-090"/>
    <n v="10"/>
    <n v="2.23"/>
    <n v="22.3"/>
  </r>
  <r>
    <x v="1623"/>
    <s v="916-94-78-836"/>
    <n v="93"/>
    <n v="2.23"/>
    <n v="207.39"/>
  </r>
  <r>
    <x v="1624"/>
    <s v="392-78-93-552"/>
    <n v="146"/>
    <n v="2.23"/>
    <n v="325.58"/>
  </r>
  <r>
    <x v="1625"/>
    <s v="507-22-76-992"/>
    <n v="197"/>
    <n v="2.23"/>
    <n v="439.31"/>
  </r>
  <r>
    <x v="1626"/>
    <s v="413-93-89-926"/>
    <n v="482"/>
    <n v="2.23"/>
    <n v="1074.8599999999999"/>
  </r>
  <r>
    <x v="1627"/>
    <s v="885-74-10-856"/>
    <n v="43"/>
    <n v="2.23"/>
    <n v="95.89"/>
  </r>
  <r>
    <x v="1628"/>
    <s v="178-24-36-171"/>
    <n v="367"/>
    <n v="2.23"/>
    <n v="818.41"/>
  </r>
  <r>
    <x v="1628"/>
    <s v="799-94-72-837"/>
    <n v="274"/>
    <n v="2.23"/>
    <n v="611.02"/>
  </r>
  <r>
    <x v="1629"/>
    <s v="413-93-89-926"/>
    <n v="283"/>
    <n v="2.23"/>
    <n v="631.09"/>
  </r>
  <r>
    <x v="1630"/>
    <s v="322-66-15-999"/>
    <n v="98"/>
    <n v="2.23"/>
    <n v="218.54"/>
  </r>
  <r>
    <x v="1631"/>
    <s v="178-24-36-171"/>
    <n v="485"/>
    <n v="2.23"/>
    <n v="1081.55"/>
  </r>
  <r>
    <x v="1632"/>
    <s v="319-54-24-686"/>
    <n v="3"/>
    <n v="2.23"/>
    <n v="6.6899999999999995"/>
  </r>
  <r>
    <x v="1633"/>
    <s v="392-78-93-552"/>
    <n v="331"/>
    <n v="2.23"/>
    <n v="738.13"/>
  </r>
  <r>
    <x v="1634"/>
    <s v="885-74-10-856"/>
    <n v="150"/>
    <n v="2.23"/>
    <n v="334.5"/>
  </r>
  <r>
    <x v="1635"/>
    <s v="254-14-00-156"/>
    <n v="463"/>
    <n v="2.23"/>
    <n v="1032.49"/>
  </r>
  <r>
    <x v="1636"/>
    <s v="270-90-07-560"/>
    <n v="8"/>
    <n v="2.23"/>
    <n v="17.84"/>
  </r>
  <r>
    <x v="1636"/>
    <s v="904-16-42-385"/>
    <n v="178"/>
    <n v="2.23"/>
    <n v="396.94"/>
  </r>
  <r>
    <x v="1637"/>
    <s v="080-51-85-809"/>
    <n v="166"/>
    <n v="2.23"/>
    <n v="370.18"/>
  </r>
  <r>
    <x v="1638"/>
    <s v="881-78-83-232"/>
    <n v="14"/>
    <n v="2.23"/>
    <n v="31.22"/>
  </r>
  <r>
    <x v="163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s v="872-13-44-365"/>
    <n v="10"/>
    <n v="2"/>
    <n v="20"/>
    <n v="0"/>
    <n v="0"/>
    <n v="0"/>
    <n v="5000"/>
    <n v="4990"/>
    <m/>
  </r>
  <r>
    <x v="1"/>
    <s v="369-43-03-176"/>
    <n v="2"/>
    <n v="2"/>
    <n v="4"/>
    <n v="0"/>
    <n v="0"/>
    <n v="0"/>
    <n v="4990"/>
    <n v="4988"/>
    <m/>
  </r>
  <r>
    <x v="2"/>
    <s v="408-24-90-350"/>
    <n v="2"/>
    <n v="2"/>
    <n v="4"/>
    <n v="0"/>
    <n v="0"/>
    <n v="0"/>
    <n v="4988"/>
    <n v="4986"/>
    <m/>
  </r>
  <r>
    <x v="3"/>
    <s v="944-16-93-033"/>
    <n v="5"/>
    <n v="2"/>
    <n v="10"/>
    <n v="0"/>
    <n v="0"/>
    <n v="0"/>
    <n v="4986"/>
    <n v="4981"/>
    <m/>
  </r>
  <r>
    <x v="4"/>
    <s v="645-32-78-780"/>
    <n v="14"/>
    <n v="2"/>
    <n v="28"/>
    <n v="0"/>
    <n v="0"/>
    <n v="0"/>
    <n v="4981"/>
    <n v="4967"/>
    <m/>
  </r>
  <r>
    <x v="5"/>
    <s v="594-18-15-403"/>
    <n v="436"/>
    <n v="2"/>
    <n v="872"/>
    <n v="0"/>
    <n v="0"/>
    <n v="0"/>
    <n v="4967"/>
    <n v="4531"/>
    <m/>
  </r>
  <r>
    <x v="6"/>
    <s v="043-34-53-278"/>
    <n v="95"/>
    <n v="2"/>
    <n v="190"/>
    <n v="0"/>
    <n v="0"/>
    <n v="0"/>
    <n v="4531"/>
    <n v="4436"/>
    <m/>
  </r>
  <r>
    <x v="7"/>
    <s v="254-14-00-156"/>
    <n v="350"/>
    <n v="2"/>
    <n v="700"/>
    <n v="0"/>
    <n v="0"/>
    <n v="0"/>
    <n v="4436"/>
    <n v="4086"/>
    <m/>
  </r>
  <r>
    <x v="8"/>
    <s v="254-14-00-156"/>
    <n v="231"/>
    <n v="2"/>
    <n v="462"/>
    <n v="350"/>
    <n v="0.05"/>
    <n v="11.55"/>
    <n v="4086"/>
    <n v="3855"/>
    <m/>
  </r>
  <r>
    <x v="9"/>
    <s v="885-74-10-856"/>
    <n v="38"/>
    <n v="2"/>
    <n v="76"/>
    <n v="0"/>
    <n v="0"/>
    <n v="0"/>
    <n v="3855"/>
    <n v="3817"/>
    <m/>
  </r>
  <r>
    <x v="10"/>
    <s v="847-48-41-699"/>
    <n v="440"/>
    <n v="2"/>
    <n v="880"/>
    <n v="0"/>
    <n v="0"/>
    <n v="0"/>
    <n v="3817"/>
    <n v="3377"/>
    <m/>
  </r>
  <r>
    <x v="11"/>
    <s v="749-02-70-623"/>
    <n v="120"/>
    <n v="2"/>
    <n v="240"/>
    <n v="0"/>
    <n v="0"/>
    <n v="0"/>
    <n v="3377"/>
    <n v="3257"/>
    <m/>
  </r>
  <r>
    <x v="12"/>
    <s v="128-69-77-900"/>
    <n v="11"/>
    <n v="2"/>
    <n v="22"/>
    <n v="0"/>
    <n v="0"/>
    <n v="0"/>
    <n v="3257"/>
    <n v="3246"/>
    <m/>
  </r>
  <r>
    <x v="13"/>
    <s v="904-16-42-385"/>
    <n v="36"/>
    <n v="2"/>
    <n v="72"/>
    <n v="0"/>
    <n v="0"/>
    <n v="0"/>
    <n v="3246"/>
    <n v="3210"/>
    <m/>
  </r>
  <r>
    <x v="14"/>
    <s v="749-02-70-623"/>
    <n v="51"/>
    <n v="2"/>
    <n v="102"/>
    <n v="120"/>
    <n v="0.05"/>
    <n v="2.5500000000000003"/>
    <n v="3210"/>
    <n v="3159"/>
    <m/>
  </r>
  <r>
    <x v="15"/>
    <s v="254-14-00-156"/>
    <n v="465"/>
    <n v="2"/>
    <n v="930"/>
    <n v="581"/>
    <n v="0.05"/>
    <n v="23.25"/>
    <n v="3159"/>
    <n v="2694"/>
    <m/>
  </r>
  <r>
    <x v="16"/>
    <s v="775-48-66-885"/>
    <n v="8"/>
    <n v="2"/>
    <n v="16"/>
    <n v="0"/>
    <n v="0"/>
    <n v="0"/>
    <n v="2694"/>
    <n v="2686"/>
    <m/>
  </r>
  <r>
    <x v="17"/>
    <s v="799-94-72-837"/>
    <n v="287"/>
    <n v="2"/>
    <n v="574"/>
    <n v="0"/>
    <n v="0"/>
    <n v="0"/>
    <n v="2686"/>
    <n v="2399"/>
    <m/>
  </r>
  <r>
    <x v="17"/>
    <s v="045-63-27-114"/>
    <n v="12"/>
    <n v="2"/>
    <n v="24"/>
    <n v="0"/>
    <n v="0"/>
    <n v="0"/>
    <n v="2399"/>
    <n v="2387"/>
    <m/>
  </r>
  <r>
    <x v="18"/>
    <s v="351-06-97-406"/>
    <n v="6"/>
    <n v="2"/>
    <n v="12"/>
    <n v="0"/>
    <n v="0"/>
    <n v="0"/>
    <n v="2387"/>
    <n v="2381"/>
    <m/>
  </r>
  <r>
    <x v="19"/>
    <s v="413-93-89-926"/>
    <n v="321"/>
    <n v="2"/>
    <n v="642"/>
    <n v="0"/>
    <n v="0"/>
    <n v="0"/>
    <n v="2381"/>
    <n v="2060"/>
    <m/>
  </r>
  <r>
    <x v="20"/>
    <s v="269-65-16-447"/>
    <n v="99"/>
    <n v="2"/>
    <n v="198"/>
    <n v="0"/>
    <n v="0"/>
    <n v="0"/>
    <n v="2060"/>
    <n v="1961"/>
    <m/>
  </r>
  <r>
    <x v="20"/>
    <s v="080-51-85-809"/>
    <n v="91"/>
    <n v="2"/>
    <n v="182"/>
    <n v="0"/>
    <n v="0"/>
    <n v="0"/>
    <n v="1961"/>
    <n v="1870"/>
    <m/>
  </r>
  <r>
    <x v="21"/>
    <s v="799-94-72-837"/>
    <n v="118"/>
    <n v="2"/>
    <n v="236"/>
    <n v="287"/>
    <n v="0.05"/>
    <n v="5.9"/>
    <n v="1870"/>
    <n v="1752"/>
    <m/>
  </r>
  <r>
    <x v="22"/>
    <s v="910-38-33-489"/>
    <n v="58"/>
    <n v="2"/>
    <n v="116"/>
    <n v="0"/>
    <n v="0"/>
    <n v="0"/>
    <n v="1752"/>
    <n v="1694"/>
    <m/>
  </r>
  <r>
    <x v="23"/>
    <s v="396-32-41-555"/>
    <n v="16"/>
    <n v="2"/>
    <n v="32"/>
    <n v="0"/>
    <n v="0"/>
    <n v="0"/>
    <n v="1694"/>
    <n v="1678"/>
    <m/>
  </r>
  <r>
    <x v="23"/>
    <s v="178-24-36-171"/>
    <n v="348"/>
    <n v="2"/>
    <n v="696"/>
    <n v="0"/>
    <n v="0"/>
    <n v="0"/>
    <n v="1678"/>
    <n v="1330"/>
    <m/>
  </r>
  <r>
    <x v="24"/>
    <s v="594-18-15-403"/>
    <n v="336"/>
    <n v="2"/>
    <n v="672"/>
    <n v="436"/>
    <n v="0.05"/>
    <n v="16.8"/>
    <n v="1330"/>
    <n v="994"/>
    <m/>
  </r>
  <r>
    <x v="24"/>
    <s v="178-24-36-171"/>
    <n v="435"/>
    <n v="2"/>
    <n v="870"/>
    <n v="348"/>
    <n v="0.05"/>
    <n v="21.75"/>
    <n v="994"/>
    <n v="559"/>
    <m/>
  </r>
  <r>
    <x v="24"/>
    <s v="033-49-11-774"/>
    <n v="110"/>
    <n v="2"/>
    <n v="220"/>
    <n v="0"/>
    <n v="0"/>
    <n v="0"/>
    <n v="559"/>
    <n v="449"/>
    <m/>
  </r>
  <r>
    <x v="25"/>
    <s v="337-27-67-378"/>
    <n v="204"/>
    <n v="2"/>
    <n v="408"/>
    <n v="0"/>
    <n v="0"/>
    <n v="0"/>
    <n v="449"/>
    <n v="245"/>
    <m/>
  </r>
  <r>
    <x v="25"/>
    <s v="269-65-16-447"/>
    <n v="20"/>
    <n v="2"/>
    <n v="40"/>
    <n v="99"/>
    <n v="0"/>
    <n v="0"/>
    <n v="245"/>
    <n v="225"/>
    <m/>
  </r>
  <r>
    <x v="26"/>
    <s v="410-52-79-946"/>
    <n v="102"/>
    <n v="2"/>
    <n v="204"/>
    <n v="0"/>
    <n v="0"/>
    <n v="0"/>
    <n v="225"/>
    <n v="123"/>
    <m/>
  </r>
  <r>
    <x v="27"/>
    <s v="294-48-56-993"/>
    <n v="48"/>
    <n v="2"/>
    <n v="96"/>
    <n v="0"/>
    <n v="0"/>
    <n v="0"/>
    <n v="123"/>
    <n v="75"/>
    <m/>
  </r>
  <r>
    <x v="28"/>
    <s v="178-24-36-171"/>
    <n v="329"/>
    <n v="2"/>
    <n v="658"/>
    <n v="783"/>
    <n v="0.05"/>
    <n v="16.45"/>
    <n v="75"/>
    <n v="-254"/>
    <m/>
  </r>
  <r>
    <x v="29"/>
    <s v="961-86-77-989"/>
    <n v="16"/>
    <n v="2"/>
    <n v="32"/>
    <n v="0"/>
    <n v="0"/>
    <n v="0"/>
    <n v="-254"/>
    <n v="-270"/>
    <m/>
  </r>
  <r>
    <x v="30"/>
    <s v="378-70-08-798"/>
    <n v="102"/>
    <n v="2"/>
    <n v="204"/>
    <n v="0"/>
    <n v="0"/>
    <n v="0"/>
    <n v="-270"/>
    <n v="-372"/>
    <m/>
  </r>
  <r>
    <x v="30"/>
    <s v="799-94-72-837"/>
    <n v="309"/>
    <n v="2"/>
    <n v="618"/>
    <n v="405"/>
    <n v="0.05"/>
    <n v="15.450000000000001"/>
    <n v="-372"/>
    <n v="-681"/>
    <m/>
  </r>
  <r>
    <x v="31"/>
    <s v="594-18-15-403"/>
    <n v="331"/>
    <n v="2"/>
    <n v="662"/>
    <n v="772"/>
    <n v="0.05"/>
    <n v="16.55"/>
    <n v="-681"/>
    <n v="-1012"/>
    <m/>
  </r>
  <r>
    <x v="32"/>
    <s v="665-06-94-730"/>
    <n v="3"/>
    <n v="2"/>
    <n v="6"/>
    <n v="0"/>
    <n v="0"/>
    <n v="0"/>
    <n v="-1012"/>
    <n v="-1015"/>
    <m/>
  </r>
  <r>
    <x v="33"/>
    <s v="534-94-49-182"/>
    <n v="76"/>
    <n v="2"/>
    <n v="152"/>
    <n v="0"/>
    <n v="0"/>
    <n v="0"/>
    <n v="-1015"/>
    <n v="-1091"/>
    <m/>
  </r>
  <r>
    <x v="33"/>
    <s v="935-78-99-209"/>
    <n v="196"/>
    <n v="2"/>
    <n v="392"/>
    <n v="0"/>
    <n v="0"/>
    <n v="0"/>
    <n v="-1091"/>
    <n v="-1287"/>
    <m/>
  </r>
  <r>
    <x v="34"/>
    <s v="269-65-16-447"/>
    <n v="54"/>
    <n v="2"/>
    <n v="108"/>
    <n v="119"/>
    <n v="0.05"/>
    <n v="2.7"/>
    <n v="-1287"/>
    <n v="-1341"/>
    <m/>
  </r>
  <r>
    <x v="35"/>
    <s v="847-48-41-699"/>
    <n v="277"/>
    <n v="2"/>
    <n v="554"/>
    <n v="440"/>
    <n v="0.05"/>
    <n v="13.850000000000001"/>
    <n v="-1341"/>
    <n v="-1618"/>
    <m/>
  </r>
  <r>
    <x v="36"/>
    <s v="996-09-76-697"/>
    <n v="7"/>
    <n v="2"/>
    <n v="14"/>
    <n v="0"/>
    <n v="0"/>
    <n v="0"/>
    <n v="-1618"/>
    <n v="-1625"/>
    <m/>
  </r>
  <r>
    <x v="37"/>
    <s v="019-98-81-222"/>
    <n v="12"/>
    <n v="2"/>
    <n v="24"/>
    <n v="0"/>
    <n v="0"/>
    <n v="0"/>
    <n v="-1625"/>
    <n v="-1637"/>
    <m/>
  </r>
  <r>
    <x v="38"/>
    <s v="962-06-61-806"/>
    <n v="7"/>
    <n v="2"/>
    <n v="14"/>
    <n v="0"/>
    <n v="0"/>
    <n v="0"/>
    <n v="-1637"/>
    <n v="-1644"/>
    <m/>
  </r>
  <r>
    <x v="39"/>
    <s v="254-14-00-156"/>
    <n v="416"/>
    <n v="2"/>
    <n v="832"/>
    <n v="1046"/>
    <n v="0.1"/>
    <n v="41.6"/>
    <n v="-1644"/>
    <n v="-2060"/>
    <m/>
  </r>
  <r>
    <x v="40"/>
    <s v="254-14-00-156"/>
    <n v="263"/>
    <n v="2"/>
    <n v="526"/>
    <n v="1462"/>
    <n v="0.1"/>
    <n v="26.3"/>
    <n v="-2060"/>
    <n v="-2323"/>
    <m/>
  </r>
  <r>
    <x v="41"/>
    <s v="369-43-03-176"/>
    <n v="15"/>
    <n v="2"/>
    <n v="30"/>
    <n v="2"/>
    <n v="0"/>
    <n v="0"/>
    <n v="-2323"/>
    <n v="-2338"/>
    <m/>
  </r>
  <r>
    <x v="42"/>
    <s v="410-52-79-946"/>
    <n v="194"/>
    <n v="2"/>
    <n v="388"/>
    <n v="102"/>
    <n v="0.05"/>
    <n v="9.7000000000000011"/>
    <n v="-2338"/>
    <n v="-2532"/>
    <m/>
  </r>
  <r>
    <x v="43"/>
    <s v="968-49-97-804"/>
    <n v="120"/>
    <n v="2"/>
    <n v="240"/>
    <n v="0"/>
    <n v="0"/>
    <n v="0"/>
    <n v="-2532"/>
    <n v="-2652"/>
    <m/>
  </r>
  <r>
    <x v="44"/>
    <s v="254-14-00-156"/>
    <n v="175"/>
    <n v="2"/>
    <n v="350"/>
    <n v="1725"/>
    <n v="0.1"/>
    <n v="17.5"/>
    <n v="-2652"/>
    <n v="-2827"/>
    <m/>
  </r>
  <r>
    <x v="45"/>
    <s v="205-96-13-336"/>
    <n v="12"/>
    <n v="2"/>
    <n v="24"/>
    <n v="0"/>
    <n v="0"/>
    <n v="0"/>
    <n v="-2827"/>
    <n v="-2839"/>
    <m/>
  </r>
  <r>
    <x v="46"/>
    <s v="916-94-78-836"/>
    <n v="174"/>
    <n v="2"/>
    <n v="348"/>
    <n v="0"/>
    <n v="0"/>
    <n v="0"/>
    <n v="-2839"/>
    <n v="-3013"/>
    <m/>
  </r>
  <r>
    <x v="47"/>
    <s v="242-04-13-206"/>
    <n v="3"/>
    <n v="2"/>
    <n v="6"/>
    <n v="0"/>
    <n v="0"/>
    <n v="0"/>
    <n v="-3013"/>
    <n v="-3016"/>
    <m/>
  </r>
  <r>
    <x v="48"/>
    <s v="761-06-34-233"/>
    <n v="149"/>
    <n v="2"/>
    <n v="298"/>
    <n v="0"/>
    <n v="0"/>
    <n v="0"/>
    <n v="-3016"/>
    <n v="-3165"/>
    <m/>
  </r>
  <r>
    <x v="49"/>
    <s v="413-93-89-926"/>
    <n v="492"/>
    <n v="2"/>
    <n v="984"/>
    <n v="321"/>
    <n v="0.05"/>
    <n v="24.6"/>
    <n v="-3165"/>
    <n v="-3657"/>
    <m/>
  </r>
  <r>
    <x v="49"/>
    <s v="377-37-44-068"/>
    <n v="2"/>
    <n v="2"/>
    <n v="4"/>
    <n v="0"/>
    <n v="0"/>
    <n v="0"/>
    <n v="-3657"/>
    <n v="-3659"/>
    <m/>
  </r>
  <r>
    <x v="50"/>
    <s v="799-94-72-837"/>
    <n v="298"/>
    <n v="2"/>
    <n v="596"/>
    <n v="714"/>
    <n v="0.05"/>
    <n v="14.9"/>
    <n v="-3659"/>
    <n v="-3957"/>
    <m/>
  </r>
  <r>
    <x v="51"/>
    <s v="413-93-89-926"/>
    <n v="201"/>
    <n v="2"/>
    <n v="402"/>
    <n v="813"/>
    <n v="0.05"/>
    <n v="10.050000000000001"/>
    <n v="-3957"/>
    <n v="-4158"/>
    <m/>
  </r>
  <r>
    <x v="52"/>
    <s v="176-54-34-364"/>
    <n v="15"/>
    <n v="2"/>
    <n v="30"/>
    <n v="0"/>
    <n v="0"/>
    <n v="0"/>
    <n v="-4158"/>
    <n v="-4173"/>
    <m/>
  </r>
  <r>
    <x v="52"/>
    <s v="799-94-72-837"/>
    <n v="319"/>
    <n v="2"/>
    <n v="638"/>
    <n v="1012"/>
    <n v="0.1"/>
    <n v="31.900000000000002"/>
    <n v="-4173"/>
    <n v="-4492"/>
    <m/>
  </r>
  <r>
    <x v="53"/>
    <s v="159-34-45-151"/>
    <n v="9"/>
    <n v="2"/>
    <n v="18"/>
    <n v="0"/>
    <n v="0"/>
    <n v="0"/>
    <n v="-4492"/>
    <n v="-4501"/>
    <m/>
  </r>
  <r>
    <x v="54"/>
    <s v="715-03-63-213"/>
    <n v="15"/>
    <n v="2"/>
    <n v="30"/>
    <n v="0"/>
    <n v="0"/>
    <n v="0"/>
    <n v="-4501"/>
    <n v="-4516"/>
    <m/>
  </r>
  <r>
    <x v="55"/>
    <s v="178-24-36-171"/>
    <n v="444"/>
    <n v="2"/>
    <n v="888"/>
    <n v="1112"/>
    <n v="0.1"/>
    <n v="44.400000000000006"/>
    <n v="-4516"/>
    <n v="-4960"/>
    <m/>
  </r>
  <r>
    <x v="55"/>
    <s v="599-00-55-316"/>
    <n v="13"/>
    <n v="2"/>
    <n v="26"/>
    <n v="0"/>
    <n v="0"/>
    <n v="0"/>
    <n v="-4960"/>
    <n v="-4973"/>
    <m/>
  </r>
  <r>
    <x v="56"/>
    <s v="392-78-93-552"/>
    <n v="366"/>
    <n v="2"/>
    <n v="732"/>
    <n v="0"/>
    <n v="0"/>
    <n v="0"/>
    <n v="-4973"/>
    <n v="-5339"/>
    <m/>
  </r>
  <r>
    <x v="57"/>
    <s v="847-48-41-699"/>
    <n v="259"/>
    <n v="2"/>
    <n v="518"/>
    <n v="717"/>
    <n v="0.05"/>
    <n v="12.950000000000001"/>
    <n v="-5339"/>
    <n v="-5598"/>
    <m/>
  </r>
  <r>
    <x v="58"/>
    <s v="089-90-67-935"/>
    <n v="16"/>
    <n v="2"/>
    <n v="32"/>
    <n v="0"/>
    <n v="0"/>
    <n v="0"/>
    <n v="-5598"/>
    <n v="-5614"/>
    <m/>
  </r>
  <r>
    <x v="59"/>
    <s v="378-70-08-798"/>
    <n v="49"/>
    <n v="2"/>
    <n v="98"/>
    <n v="102"/>
    <n v="0.05"/>
    <n v="2.4500000000000002"/>
    <n v="-5614"/>
    <n v="-5663"/>
    <m/>
  </r>
  <r>
    <x v="60"/>
    <s v="596-37-06-465"/>
    <n v="3"/>
    <n v="2"/>
    <n v="6"/>
    <n v="0"/>
    <n v="0"/>
    <n v="0"/>
    <n v="-5663"/>
    <n v="-5666"/>
    <m/>
  </r>
  <r>
    <x v="60"/>
    <s v="178-24-36-171"/>
    <n v="251"/>
    <n v="2"/>
    <n v="502"/>
    <n v="1556"/>
    <n v="0.1"/>
    <n v="25.1"/>
    <n v="-5666"/>
    <n v="-5917"/>
    <m/>
  </r>
  <r>
    <x v="61"/>
    <s v="534-94-49-182"/>
    <n v="179"/>
    <n v="2"/>
    <n v="358"/>
    <n v="76"/>
    <n v="0"/>
    <n v="0"/>
    <n v="-5917"/>
    <n v="-6096"/>
    <m/>
  </r>
  <r>
    <x v="62"/>
    <s v="749-02-70-623"/>
    <n v="116"/>
    <n v="2"/>
    <n v="232"/>
    <n v="171"/>
    <n v="0.05"/>
    <n v="5.8000000000000007"/>
    <n v="-6096"/>
    <n v="-6212"/>
    <m/>
  </r>
  <r>
    <x v="62"/>
    <s v="528-09-83-923"/>
    <n v="13"/>
    <n v="2"/>
    <n v="26"/>
    <n v="0"/>
    <n v="0"/>
    <n v="0"/>
    <n v="-6212"/>
    <n v="-6225"/>
    <m/>
  </r>
  <r>
    <x v="63"/>
    <s v="590-28-48-646"/>
    <n v="3"/>
    <n v="2"/>
    <n v="6"/>
    <n v="0"/>
    <n v="0"/>
    <n v="0"/>
    <n v="-6225"/>
    <n v="-6228"/>
    <m/>
  </r>
  <r>
    <x v="63"/>
    <s v="941-01-60-075"/>
    <n v="253"/>
    <n v="2"/>
    <n v="506"/>
    <n v="0"/>
    <n v="0"/>
    <n v="0"/>
    <n v="-6228"/>
    <n v="-6481"/>
    <m/>
  </r>
  <r>
    <x v="64"/>
    <s v="033-49-11-774"/>
    <n v="83"/>
    <n v="2"/>
    <n v="166"/>
    <n v="110"/>
    <n v="0.05"/>
    <n v="4.1500000000000004"/>
    <n v="-6481"/>
    <n v="-6564"/>
    <m/>
  </r>
  <r>
    <x v="65"/>
    <s v="269-65-16-447"/>
    <n v="177"/>
    <n v="2"/>
    <n v="354"/>
    <n v="173"/>
    <n v="0.05"/>
    <n v="8.85"/>
    <n v="-6564"/>
    <n v="-6741"/>
    <m/>
  </r>
  <r>
    <x v="65"/>
    <s v="843-22-41-173"/>
    <n v="7"/>
    <n v="2"/>
    <n v="14"/>
    <n v="0"/>
    <n v="0"/>
    <n v="0"/>
    <n v="-6741"/>
    <n v="-6748"/>
    <m/>
  </r>
  <r>
    <x v="66"/>
    <s v="495-93-92-849"/>
    <n v="46"/>
    <n v="2"/>
    <n v="92"/>
    <n v="0"/>
    <n v="0"/>
    <n v="0"/>
    <n v="-6748"/>
    <n v="-6794"/>
    <m/>
  </r>
  <r>
    <x v="67"/>
    <s v="662-14-22-719"/>
    <n v="2"/>
    <n v="2"/>
    <n v="4"/>
    <n v="0"/>
    <n v="0"/>
    <n v="0"/>
    <n v="-6794"/>
    <n v="-6796"/>
    <m/>
  </r>
  <r>
    <x v="68"/>
    <s v="944-16-93-033"/>
    <n v="9"/>
    <n v="2"/>
    <n v="18"/>
    <n v="5"/>
    <n v="0"/>
    <n v="0"/>
    <n v="-6796"/>
    <n v="-6805"/>
    <m/>
  </r>
  <r>
    <x v="69"/>
    <s v="753-35-55-536"/>
    <n v="3"/>
    <n v="2"/>
    <n v="6"/>
    <n v="0"/>
    <n v="0"/>
    <n v="0"/>
    <n v="-6805"/>
    <n v="-6808"/>
    <m/>
  </r>
  <r>
    <x v="69"/>
    <s v="322-66-15-999"/>
    <n v="67"/>
    <n v="2"/>
    <n v="134"/>
    <n v="0"/>
    <n v="0"/>
    <n v="0"/>
    <n v="-6808"/>
    <n v="-6875"/>
    <m/>
  </r>
  <r>
    <x v="69"/>
    <s v="392-78-93-552"/>
    <n v="425"/>
    <n v="2"/>
    <n v="850"/>
    <n v="366"/>
    <n v="0.05"/>
    <n v="21.25"/>
    <n v="-6875"/>
    <n v="-7300"/>
    <m/>
  </r>
  <r>
    <x v="70"/>
    <s v="594-18-15-403"/>
    <n v="453"/>
    <n v="2"/>
    <n v="906"/>
    <n v="1103"/>
    <n v="0.1"/>
    <n v="45.300000000000004"/>
    <n v="-7300"/>
    <n v="-7753"/>
    <m/>
  </r>
  <r>
    <x v="71"/>
    <s v="178-24-36-171"/>
    <n v="212"/>
    <n v="2"/>
    <n v="424"/>
    <n v="1807"/>
    <n v="0.1"/>
    <n v="21.200000000000003"/>
    <n v="-7753"/>
    <n v="-7965"/>
    <m/>
  </r>
  <r>
    <x v="72"/>
    <s v="800-16-32-869"/>
    <n v="19"/>
    <n v="2"/>
    <n v="38"/>
    <n v="0"/>
    <n v="0"/>
    <n v="0"/>
    <n v="-7965"/>
    <n v="-7984"/>
    <m/>
  </r>
  <r>
    <x v="73"/>
    <s v="043-34-53-278"/>
    <n v="81"/>
    <n v="2"/>
    <n v="162"/>
    <n v="95"/>
    <n v="0"/>
    <n v="0"/>
    <n v="-7984"/>
    <n v="-8065"/>
    <m/>
  </r>
  <r>
    <x v="74"/>
    <s v="126-55-91-375"/>
    <n v="7"/>
    <n v="2"/>
    <n v="14"/>
    <n v="0"/>
    <n v="0"/>
    <n v="0"/>
    <n v="-8065"/>
    <n v="-8072"/>
    <m/>
  </r>
  <r>
    <x v="75"/>
    <s v="507-22-76-992"/>
    <n v="179"/>
    <n v="2"/>
    <n v="358"/>
    <n v="0"/>
    <n v="0"/>
    <n v="0"/>
    <n v="-8072"/>
    <n v="-8251"/>
    <m/>
  </r>
  <r>
    <x v="76"/>
    <s v="799-94-72-837"/>
    <n v="222"/>
    <n v="2"/>
    <n v="444"/>
    <n v="1331"/>
    <n v="0.1"/>
    <n v="22.200000000000003"/>
    <n v="-8251"/>
    <n v="-8473"/>
    <m/>
  </r>
  <r>
    <x v="77"/>
    <s v="531-65-00-714"/>
    <n v="14"/>
    <n v="2"/>
    <n v="28"/>
    <n v="0"/>
    <n v="0"/>
    <n v="0"/>
    <n v="-8473"/>
    <n v="-8487"/>
    <m/>
  </r>
  <r>
    <x v="78"/>
    <s v="767-55-58-288"/>
    <n v="15"/>
    <n v="2"/>
    <n v="30"/>
    <n v="0"/>
    <n v="0"/>
    <n v="0"/>
    <n v="-8487"/>
    <n v="-8502"/>
    <m/>
  </r>
  <r>
    <x v="79"/>
    <s v="692-61-16-906"/>
    <n v="97"/>
    <n v="2"/>
    <n v="194"/>
    <n v="0"/>
    <n v="0"/>
    <n v="0"/>
    <n v="-8502"/>
    <n v="-8599"/>
    <m/>
  </r>
  <r>
    <x v="80"/>
    <s v="910-38-33-489"/>
    <n v="142"/>
    <n v="2"/>
    <n v="284"/>
    <n v="58"/>
    <n v="0"/>
    <n v="0"/>
    <n v="-8599"/>
    <n v="-8741"/>
    <m/>
  </r>
  <r>
    <x v="81"/>
    <s v="392-78-93-552"/>
    <n v="214"/>
    <n v="2"/>
    <n v="428"/>
    <n v="791"/>
    <n v="0.05"/>
    <n v="10.700000000000001"/>
    <n v="-8741"/>
    <n v="-8955"/>
    <m/>
  </r>
  <r>
    <x v="81"/>
    <s v="799-94-72-837"/>
    <n v="408"/>
    <n v="2"/>
    <n v="816"/>
    <n v="1553"/>
    <n v="0.1"/>
    <n v="40.800000000000004"/>
    <n v="-8955"/>
    <n v="-9363"/>
    <m/>
  </r>
  <r>
    <x v="82"/>
    <s v="904-16-42-385"/>
    <n v="144"/>
    <n v="2"/>
    <n v="288"/>
    <n v="36"/>
    <n v="0"/>
    <n v="0"/>
    <n v="-9363"/>
    <n v="-9507"/>
    <m/>
  </r>
  <r>
    <x v="82"/>
    <s v="043-34-53-278"/>
    <n v="173"/>
    <n v="2"/>
    <n v="346"/>
    <n v="176"/>
    <n v="0.05"/>
    <n v="8.65"/>
    <n v="-9507"/>
    <n v="-9680"/>
    <m/>
  </r>
  <r>
    <x v="83"/>
    <s v="851-69-49-933"/>
    <n v="15"/>
    <n v="2"/>
    <n v="30"/>
    <n v="0"/>
    <n v="0"/>
    <n v="0"/>
    <n v="-9680"/>
    <n v="-9695"/>
    <m/>
  </r>
  <r>
    <x v="84"/>
    <s v="941-01-60-075"/>
    <n v="433"/>
    <n v="2"/>
    <n v="866"/>
    <n v="253"/>
    <n v="0.05"/>
    <n v="21.650000000000002"/>
    <n v="-9695"/>
    <n v="-10128"/>
    <m/>
  </r>
  <r>
    <x v="85"/>
    <s v="620-15-33-614"/>
    <n v="137"/>
    <n v="2"/>
    <n v="274"/>
    <n v="0"/>
    <n v="0"/>
    <n v="0"/>
    <n v="-10128"/>
    <n v="-10265"/>
    <m/>
  </r>
  <r>
    <x v="86"/>
    <s v="941-01-60-075"/>
    <n v="118"/>
    <n v="2"/>
    <n v="236"/>
    <n v="686"/>
    <n v="0.05"/>
    <n v="5.9"/>
    <n v="-10265"/>
    <n v="-10383"/>
    <m/>
  </r>
  <r>
    <x v="86"/>
    <s v="847-48-41-699"/>
    <n v="158"/>
    <n v="2"/>
    <n v="316"/>
    <n v="976"/>
    <n v="0.05"/>
    <n v="7.9"/>
    <n v="-10383"/>
    <n v="-10541"/>
    <m/>
  </r>
  <r>
    <x v="87"/>
    <s v="599-00-55-316"/>
    <n v="13"/>
    <n v="2"/>
    <n v="26"/>
    <n v="13"/>
    <n v="0"/>
    <n v="0"/>
    <n v="-10541"/>
    <n v="-10554"/>
    <m/>
  </r>
  <r>
    <x v="88"/>
    <s v="368-99-22-310"/>
    <n v="2"/>
    <n v="2"/>
    <n v="4"/>
    <n v="0"/>
    <n v="0"/>
    <n v="0"/>
    <n v="-10554"/>
    <n v="-10556"/>
    <m/>
  </r>
  <r>
    <x v="89"/>
    <s v="941-01-60-075"/>
    <n v="467"/>
    <n v="2"/>
    <n v="934"/>
    <n v="804"/>
    <n v="0.05"/>
    <n v="23.35"/>
    <n v="-10556"/>
    <n v="-11023"/>
    <m/>
  </r>
  <r>
    <x v="90"/>
    <s v="153-24-82-022"/>
    <n v="9"/>
    <n v="2"/>
    <n v="18"/>
    <n v="0"/>
    <n v="0"/>
    <n v="0"/>
    <n v="-11023"/>
    <n v="-11032"/>
    <m/>
  </r>
  <r>
    <x v="91"/>
    <s v="527-15-00-673"/>
    <n v="189"/>
    <n v="2"/>
    <n v="378"/>
    <n v="0"/>
    <n v="0"/>
    <n v="0"/>
    <n v="-11032"/>
    <n v="-11221"/>
    <m/>
  </r>
  <r>
    <x v="92"/>
    <s v="178-41-36-927"/>
    <n v="19"/>
    <n v="2"/>
    <n v="38"/>
    <n v="0"/>
    <n v="0"/>
    <n v="0"/>
    <n v="-11221"/>
    <n v="-11240"/>
    <m/>
  </r>
  <r>
    <x v="93"/>
    <s v="847-48-41-699"/>
    <n v="172"/>
    <n v="2"/>
    <n v="344"/>
    <n v="1134"/>
    <n v="0.1"/>
    <n v="17.2"/>
    <n v="-11240"/>
    <n v="-11412"/>
    <m/>
  </r>
  <r>
    <x v="94"/>
    <s v="322-66-15-999"/>
    <n v="84"/>
    <n v="2"/>
    <n v="168"/>
    <n v="67"/>
    <n v="0"/>
    <n v="0"/>
    <n v="-11412"/>
    <n v="-11496"/>
    <m/>
  </r>
  <r>
    <x v="94"/>
    <s v="284-59-84-568"/>
    <n v="8"/>
    <n v="2"/>
    <n v="16"/>
    <n v="0"/>
    <n v="0"/>
    <n v="0"/>
    <n v="-11496"/>
    <n v="-11504"/>
    <m/>
  </r>
  <r>
    <x v="94"/>
    <s v="513-33-14-553"/>
    <n v="66"/>
    <n v="2"/>
    <n v="132"/>
    <n v="0"/>
    <n v="0"/>
    <n v="0"/>
    <n v="-11504"/>
    <n v="-11570"/>
    <m/>
  </r>
  <r>
    <x v="95"/>
    <s v="916-94-78-836"/>
    <n v="35"/>
    <n v="2"/>
    <n v="70"/>
    <n v="174"/>
    <n v="0.05"/>
    <n v="1.75"/>
    <n v="-11570"/>
    <n v="-11605"/>
    <m/>
  </r>
  <r>
    <x v="96"/>
    <s v="534-94-49-182"/>
    <n v="91"/>
    <n v="2"/>
    <n v="182"/>
    <n v="255"/>
    <n v="0.05"/>
    <n v="4.55"/>
    <n v="-11605"/>
    <n v="-11696"/>
    <m/>
  </r>
  <r>
    <x v="97"/>
    <s v="254-14-00-156"/>
    <n v="396"/>
    <n v="2"/>
    <n v="792"/>
    <n v="1900"/>
    <n v="0.1"/>
    <n v="39.6"/>
    <n v="-11696"/>
    <n v="-12092"/>
    <m/>
  </r>
  <r>
    <x v="97"/>
    <s v="982-09-19-706"/>
    <n v="6"/>
    <n v="2"/>
    <n v="12"/>
    <n v="0"/>
    <n v="0"/>
    <n v="0"/>
    <n v="-12092"/>
    <n v="-12098"/>
    <m/>
  </r>
  <r>
    <x v="98"/>
    <s v="378-70-08-798"/>
    <n v="47"/>
    <n v="2"/>
    <n v="94"/>
    <n v="151"/>
    <n v="0.05"/>
    <n v="2.35"/>
    <n v="-12098"/>
    <n v="-12145"/>
    <m/>
  </r>
  <r>
    <x v="99"/>
    <s v="080-51-85-809"/>
    <n v="41"/>
    <n v="2"/>
    <n v="82"/>
    <n v="91"/>
    <n v="0"/>
    <n v="0"/>
    <n v="-12145"/>
    <n v="-12186"/>
    <m/>
  </r>
  <r>
    <x v="100"/>
    <s v="884-31-58-627"/>
    <n v="136"/>
    <n v="2"/>
    <n v="272"/>
    <n v="0"/>
    <n v="0"/>
    <n v="0"/>
    <n v="-12186"/>
    <n v="-12322"/>
    <m/>
  </r>
  <r>
    <x v="101"/>
    <s v="047-70-78-199"/>
    <n v="16"/>
    <n v="2"/>
    <n v="32"/>
    <n v="0"/>
    <n v="0"/>
    <n v="0"/>
    <n v="-12322"/>
    <n v="-12338"/>
    <m/>
  </r>
  <r>
    <x v="102"/>
    <s v="300-07-32-070"/>
    <n v="18"/>
    <n v="2"/>
    <n v="36"/>
    <n v="0"/>
    <n v="0"/>
    <n v="0"/>
    <n v="-12338"/>
    <n v="-12356"/>
    <m/>
  </r>
  <r>
    <x v="103"/>
    <s v="340-11-17-090"/>
    <n v="11"/>
    <n v="2"/>
    <n v="22"/>
    <n v="0"/>
    <n v="0"/>
    <n v="0"/>
    <n v="-12356"/>
    <n v="-12367"/>
    <m/>
  </r>
  <r>
    <x v="103"/>
    <s v="970-73-69-415"/>
    <n v="8"/>
    <n v="2"/>
    <n v="16"/>
    <n v="0"/>
    <n v="0"/>
    <n v="0"/>
    <n v="-12367"/>
    <n v="-12375"/>
    <m/>
  </r>
  <r>
    <x v="103"/>
    <s v="740-87-37-389"/>
    <n v="16"/>
    <n v="2"/>
    <n v="32"/>
    <n v="0"/>
    <n v="0"/>
    <n v="0"/>
    <n v="-12375"/>
    <n v="-12391"/>
    <m/>
  </r>
  <r>
    <x v="103"/>
    <s v="378-70-08-798"/>
    <n v="54"/>
    <n v="2"/>
    <n v="108"/>
    <n v="198"/>
    <n v="0.05"/>
    <n v="2.7"/>
    <n v="-12391"/>
    <n v="-12445"/>
    <m/>
  </r>
  <r>
    <x v="104"/>
    <s v="941-01-60-075"/>
    <n v="299"/>
    <n v="2"/>
    <n v="598"/>
    <n v="1271"/>
    <n v="0.1"/>
    <n v="29.900000000000002"/>
    <n v="-12445"/>
    <n v="-12744"/>
    <m/>
  </r>
  <r>
    <x v="105"/>
    <s v="513-33-14-553"/>
    <n v="168"/>
    <n v="2"/>
    <n v="336"/>
    <n v="66"/>
    <n v="0"/>
    <n v="0"/>
    <n v="-12744"/>
    <n v="-12912"/>
    <m/>
  </r>
  <r>
    <x v="106"/>
    <s v="847-48-41-699"/>
    <n v="106"/>
    <n v="2"/>
    <n v="212"/>
    <n v="1306"/>
    <n v="0.1"/>
    <n v="10.600000000000001"/>
    <n v="-12912"/>
    <n v="-13018"/>
    <m/>
  </r>
  <r>
    <x v="107"/>
    <s v="904-16-42-385"/>
    <n v="41"/>
    <n v="2"/>
    <n v="82"/>
    <n v="180"/>
    <n v="0.05"/>
    <n v="2.0500000000000003"/>
    <n v="-13018"/>
    <n v="-13059"/>
    <m/>
  </r>
  <r>
    <x v="107"/>
    <s v="761-06-34-233"/>
    <n v="31"/>
    <n v="2"/>
    <n v="62"/>
    <n v="149"/>
    <n v="0.05"/>
    <n v="1.55"/>
    <n v="-13059"/>
    <n v="-13090"/>
    <m/>
  </r>
  <r>
    <x v="108"/>
    <s v="053-79-35-388"/>
    <n v="8"/>
    <n v="2"/>
    <n v="16"/>
    <n v="0"/>
    <n v="0"/>
    <n v="0"/>
    <n v="-13090"/>
    <n v="-13098"/>
    <m/>
  </r>
  <r>
    <x v="109"/>
    <s v="080-51-85-809"/>
    <n v="63"/>
    <n v="2"/>
    <n v="126"/>
    <n v="132"/>
    <n v="0.05"/>
    <n v="3.1500000000000004"/>
    <n v="-13098"/>
    <n v="-13161"/>
    <m/>
  </r>
  <r>
    <x v="110"/>
    <s v="594-18-15-403"/>
    <n v="368"/>
    <n v="2"/>
    <n v="736"/>
    <n v="1556"/>
    <n v="0.1"/>
    <n v="36.800000000000004"/>
    <n v="-13161"/>
    <n v="-13529"/>
    <m/>
  </r>
  <r>
    <x v="111"/>
    <s v="773-39-15-273"/>
    <n v="106"/>
    <n v="2"/>
    <n v="212"/>
    <n v="0"/>
    <n v="0"/>
    <n v="0"/>
    <n v="-13529"/>
    <n v="-13635"/>
    <m/>
  </r>
  <r>
    <x v="112"/>
    <s v="885-74-10-856"/>
    <n v="47"/>
    <n v="2"/>
    <n v="94"/>
    <n v="38"/>
    <n v="0"/>
    <n v="0"/>
    <n v="-13635"/>
    <n v="-13682"/>
    <m/>
  </r>
  <r>
    <x v="112"/>
    <s v="941-01-60-075"/>
    <n v="447"/>
    <n v="2"/>
    <n v="894"/>
    <n v="1570"/>
    <n v="0.1"/>
    <n v="44.7"/>
    <n v="-13682"/>
    <n v="-14129"/>
    <m/>
  </r>
  <r>
    <x v="113"/>
    <s v="513-33-14-553"/>
    <n v="106"/>
    <n v="2"/>
    <n v="212"/>
    <n v="234"/>
    <n v="0.05"/>
    <n v="5.3000000000000007"/>
    <n v="-14129"/>
    <n v="-14235"/>
    <m/>
  </r>
  <r>
    <x v="114"/>
    <s v="314-76-34-892"/>
    <n v="13"/>
    <n v="2"/>
    <n v="26"/>
    <n v="0"/>
    <n v="0"/>
    <n v="0"/>
    <n v="-14235"/>
    <n v="-14248"/>
    <m/>
  </r>
  <r>
    <x v="114"/>
    <s v="495-93-92-849"/>
    <n v="89"/>
    <n v="2"/>
    <n v="178"/>
    <n v="46"/>
    <n v="0"/>
    <n v="0"/>
    <n v="-14248"/>
    <n v="-14337"/>
    <m/>
  </r>
  <r>
    <x v="114"/>
    <s v="935-78-99-209"/>
    <n v="105"/>
    <n v="2"/>
    <n v="210"/>
    <n v="196"/>
    <n v="0.05"/>
    <n v="5.25"/>
    <n v="-14337"/>
    <n v="-14442"/>
    <m/>
  </r>
  <r>
    <x v="114"/>
    <s v="254-14-00-156"/>
    <n v="147"/>
    <n v="2"/>
    <n v="294"/>
    <n v="2296"/>
    <n v="0.1"/>
    <n v="14.700000000000001"/>
    <n v="-14442"/>
    <n v="-14589"/>
    <m/>
  </r>
  <r>
    <x v="115"/>
    <s v="847-48-41-699"/>
    <n v="309"/>
    <n v="2"/>
    <n v="618"/>
    <n v="1412"/>
    <n v="0.1"/>
    <n v="30.900000000000002"/>
    <n v="-14589"/>
    <n v="-14898"/>
    <m/>
  </r>
  <r>
    <x v="116"/>
    <s v="378-70-08-798"/>
    <n v="47"/>
    <n v="2"/>
    <n v="94"/>
    <n v="252"/>
    <n v="0.05"/>
    <n v="2.35"/>
    <n v="-14898"/>
    <n v="-14945"/>
    <m/>
  </r>
  <r>
    <x v="117"/>
    <s v="941-01-60-075"/>
    <n v="404"/>
    <n v="2"/>
    <n v="808"/>
    <n v="2017"/>
    <n v="0.1"/>
    <n v="40.400000000000006"/>
    <n v="-14945"/>
    <n v="-15349"/>
    <m/>
  </r>
  <r>
    <x v="117"/>
    <s v="936-67-95-170"/>
    <n v="39"/>
    <n v="2"/>
    <n v="78"/>
    <n v="0"/>
    <n v="0"/>
    <n v="0"/>
    <n v="-15349"/>
    <n v="-15388"/>
    <m/>
  </r>
  <r>
    <x v="117"/>
    <s v="904-16-42-385"/>
    <n v="61"/>
    <n v="2"/>
    <n v="122"/>
    <n v="221"/>
    <n v="0.05"/>
    <n v="3.0500000000000003"/>
    <n v="-15388"/>
    <n v="-15449"/>
    <m/>
  </r>
  <r>
    <x v="118"/>
    <s v="527-15-00-673"/>
    <n v="89"/>
    <n v="2"/>
    <n v="178"/>
    <n v="189"/>
    <n v="0.05"/>
    <n v="4.45"/>
    <n v="-15449"/>
    <n v="-15538"/>
    <m/>
  </r>
  <r>
    <x v="119"/>
    <s v="033-49-11-774"/>
    <n v="127"/>
    <n v="2"/>
    <n v="254"/>
    <n v="193"/>
    <n v="0.05"/>
    <n v="6.3500000000000005"/>
    <n v="-15538"/>
    <n v="-15665"/>
    <m/>
  </r>
  <r>
    <x v="120"/>
    <s v="269-65-16-447"/>
    <n v="81"/>
    <n v="2"/>
    <n v="162"/>
    <n v="350"/>
    <n v="0.05"/>
    <n v="4.05"/>
    <n v="-15665"/>
    <n v="-15746"/>
    <m/>
  </r>
  <r>
    <x v="121"/>
    <s v="392-78-93-552"/>
    <n v="433"/>
    <n v="2"/>
    <n v="866"/>
    <n v="1005"/>
    <n v="0.1"/>
    <n v="43.300000000000004"/>
    <n v="-15746"/>
    <n v="-16179"/>
    <m/>
  </r>
  <r>
    <x v="121"/>
    <s v="847-48-41-699"/>
    <n v="284"/>
    <n v="2"/>
    <n v="568"/>
    <n v="1721"/>
    <n v="0.1"/>
    <n v="28.400000000000002"/>
    <n v="-16179"/>
    <n v="-16463"/>
    <m/>
  </r>
  <r>
    <x v="122"/>
    <s v="043-34-53-278"/>
    <n v="122"/>
    <n v="2"/>
    <n v="244"/>
    <n v="349"/>
    <n v="0.05"/>
    <n v="6.1000000000000005"/>
    <n v="-16463"/>
    <n v="-16585"/>
    <m/>
  </r>
  <r>
    <x v="123"/>
    <s v="936-67-95-170"/>
    <n v="193"/>
    <n v="2"/>
    <n v="386"/>
    <n v="39"/>
    <n v="0"/>
    <n v="0"/>
    <n v="-16585"/>
    <n v="-16778"/>
    <m/>
  </r>
  <r>
    <x v="124"/>
    <s v="378-70-08-798"/>
    <n v="118"/>
    <n v="2"/>
    <n v="236"/>
    <n v="299"/>
    <n v="0.05"/>
    <n v="5.9"/>
    <n v="-16778"/>
    <n v="-16896"/>
    <m/>
  </r>
  <r>
    <x v="125"/>
    <s v="594-18-15-403"/>
    <n v="173"/>
    <n v="2"/>
    <n v="346"/>
    <n v="1924"/>
    <n v="0.1"/>
    <n v="17.3"/>
    <n v="-16896"/>
    <n v="-17069"/>
    <m/>
  </r>
  <r>
    <x v="126"/>
    <s v="178-24-36-171"/>
    <n v="392"/>
    <n v="2"/>
    <n v="784"/>
    <n v="2019"/>
    <n v="0.1"/>
    <n v="39.200000000000003"/>
    <n v="-17069"/>
    <n v="-17461"/>
    <m/>
  </r>
  <r>
    <x v="127"/>
    <s v="351-06-97-406"/>
    <n v="8"/>
    <n v="2"/>
    <n v="16"/>
    <n v="6"/>
    <n v="0"/>
    <n v="0"/>
    <n v="-17461"/>
    <n v="-17469"/>
    <m/>
  </r>
  <r>
    <x v="128"/>
    <s v="378-70-08-798"/>
    <n v="132"/>
    <n v="2"/>
    <n v="264"/>
    <n v="417"/>
    <n v="0.05"/>
    <n v="6.6000000000000005"/>
    <n v="-17469"/>
    <n v="-17601"/>
    <m/>
  </r>
  <r>
    <x v="128"/>
    <s v="885-74-10-856"/>
    <n v="76"/>
    <n v="2"/>
    <n v="152"/>
    <n v="85"/>
    <n v="0"/>
    <n v="0"/>
    <n v="-17601"/>
    <n v="-17677"/>
    <m/>
  </r>
  <r>
    <x v="129"/>
    <s v="530-86-39-445"/>
    <n v="17"/>
    <n v="2"/>
    <n v="34"/>
    <n v="0"/>
    <n v="0"/>
    <n v="0"/>
    <n v="-17677"/>
    <n v="-17694"/>
    <m/>
  </r>
  <r>
    <x v="130"/>
    <s v="054-09-46-315"/>
    <n v="17"/>
    <n v="2"/>
    <n v="34"/>
    <n v="0"/>
    <n v="0"/>
    <n v="0"/>
    <n v="-17694"/>
    <n v="-17711"/>
    <m/>
  </r>
  <r>
    <x v="131"/>
    <s v="014-02-05-290"/>
    <n v="2"/>
    <n v="2"/>
    <n v="4"/>
    <n v="0"/>
    <n v="0"/>
    <n v="0"/>
    <n v="-17711"/>
    <n v="-17713"/>
    <m/>
  </r>
  <r>
    <x v="132"/>
    <s v="080-51-85-809"/>
    <n v="125"/>
    <n v="2"/>
    <n v="250"/>
    <n v="195"/>
    <n v="0.05"/>
    <n v="6.25"/>
    <n v="-17713"/>
    <n v="-17838"/>
    <m/>
  </r>
  <r>
    <x v="133"/>
    <s v="941-01-60-075"/>
    <n v="234"/>
    <n v="2"/>
    <n v="468"/>
    <n v="2421"/>
    <n v="0.1"/>
    <n v="23.400000000000002"/>
    <n v="-17838"/>
    <n v="-18072"/>
    <m/>
  </r>
  <r>
    <x v="134"/>
    <s v="513-33-14-553"/>
    <n v="53"/>
    <n v="2"/>
    <n v="106"/>
    <n v="340"/>
    <n v="0.05"/>
    <n v="2.6500000000000004"/>
    <n v="-18072"/>
    <n v="-18125"/>
    <m/>
  </r>
  <r>
    <x v="135"/>
    <s v="916-94-78-836"/>
    <n v="165"/>
    <n v="2"/>
    <n v="330"/>
    <n v="209"/>
    <n v="0.05"/>
    <n v="8.25"/>
    <n v="-18125"/>
    <n v="-18290"/>
    <m/>
  </r>
  <r>
    <x v="135"/>
    <s v="749-02-70-623"/>
    <n v="177"/>
    <n v="2"/>
    <n v="354"/>
    <n v="287"/>
    <n v="0.05"/>
    <n v="8.85"/>
    <n v="-18290"/>
    <n v="-18467"/>
    <m/>
  </r>
  <r>
    <x v="136"/>
    <s v="269-65-16-447"/>
    <n v="103"/>
    <n v="2"/>
    <n v="206"/>
    <n v="431"/>
    <n v="0.05"/>
    <n v="5.15"/>
    <n v="-18467"/>
    <n v="-18570"/>
    <m/>
  </r>
  <r>
    <x v="137"/>
    <s v="900-85-70-552"/>
    <n v="2"/>
    <n v="2"/>
    <n v="4"/>
    <n v="0"/>
    <n v="0"/>
    <n v="0"/>
    <n v="-18570"/>
    <n v="-18572"/>
    <m/>
  </r>
  <r>
    <x v="137"/>
    <s v="847-48-41-699"/>
    <n v="279"/>
    <n v="2"/>
    <n v="558"/>
    <n v="2005"/>
    <n v="0.1"/>
    <n v="27.900000000000002"/>
    <n v="-18572"/>
    <n v="-18851"/>
    <m/>
  </r>
  <r>
    <x v="138"/>
    <s v="534-94-49-182"/>
    <n v="185"/>
    <n v="2"/>
    <n v="370"/>
    <n v="346"/>
    <n v="0.05"/>
    <n v="9.25"/>
    <n v="-18851"/>
    <n v="-19036"/>
    <m/>
  </r>
  <r>
    <x v="139"/>
    <s v="254-14-00-156"/>
    <n v="434"/>
    <n v="2"/>
    <n v="868"/>
    <n v="2443"/>
    <n v="0.1"/>
    <n v="43.400000000000006"/>
    <n v="-19036"/>
    <n v="-19470"/>
    <m/>
  </r>
  <r>
    <x v="140"/>
    <s v="954-85-72-732"/>
    <n v="10"/>
    <n v="2"/>
    <n v="20"/>
    <n v="0"/>
    <n v="0"/>
    <n v="0"/>
    <n v="-19470"/>
    <n v="-19480"/>
    <m/>
  </r>
  <r>
    <x v="141"/>
    <s v="804-82-65-826"/>
    <n v="9"/>
    <n v="2"/>
    <n v="18"/>
    <n v="0"/>
    <n v="0"/>
    <n v="0"/>
    <n v="-19480"/>
    <n v="-19489"/>
    <m/>
  </r>
  <r>
    <x v="142"/>
    <s v="337-27-67-378"/>
    <n v="383"/>
    <n v="2"/>
    <n v="766"/>
    <n v="204"/>
    <n v="0.05"/>
    <n v="19.150000000000002"/>
    <n v="-19489"/>
    <n v="-19872"/>
    <m/>
  </r>
  <r>
    <x v="142"/>
    <s v="534-94-49-182"/>
    <n v="189"/>
    <n v="2"/>
    <n v="378"/>
    <n v="531"/>
    <n v="0.05"/>
    <n v="9.4500000000000011"/>
    <n v="-19872"/>
    <n v="-20061"/>
    <m/>
  </r>
  <r>
    <x v="143"/>
    <s v="904-16-42-385"/>
    <n v="161"/>
    <n v="2"/>
    <n v="322"/>
    <n v="282"/>
    <n v="0.05"/>
    <n v="8.0500000000000007"/>
    <n v="-20061"/>
    <n v="-20222"/>
    <m/>
  </r>
  <r>
    <x v="143"/>
    <s v="620-15-33-614"/>
    <n v="115"/>
    <n v="2"/>
    <n v="230"/>
    <n v="137"/>
    <n v="0.05"/>
    <n v="5.75"/>
    <n v="-20222"/>
    <n v="-20337"/>
    <m/>
  </r>
  <r>
    <x v="144"/>
    <s v="513-33-14-553"/>
    <n v="58"/>
    <n v="2"/>
    <n v="116"/>
    <n v="393"/>
    <n v="0.05"/>
    <n v="2.9000000000000004"/>
    <n v="-20337"/>
    <n v="-20395"/>
    <m/>
  </r>
  <r>
    <x v="144"/>
    <s v="277-10-19-546"/>
    <n v="16"/>
    <n v="2"/>
    <n v="32"/>
    <n v="0"/>
    <n v="0"/>
    <n v="0"/>
    <n v="-20395"/>
    <n v="-20411"/>
    <m/>
  </r>
  <r>
    <x v="145"/>
    <s v="662-14-22-719"/>
    <n v="17"/>
    <n v="2"/>
    <n v="34"/>
    <n v="2"/>
    <n v="0"/>
    <n v="0"/>
    <n v="-20411"/>
    <n v="-20428"/>
    <m/>
  </r>
  <r>
    <x v="146"/>
    <s v="594-18-15-403"/>
    <n v="177"/>
    <n v="2"/>
    <n v="354"/>
    <n v="2097"/>
    <n v="0.1"/>
    <n v="17.7"/>
    <n v="-20428"/>
    <n v="-20605"/>
    <m/>
  </r>
  <r>
    <x v="147"/>
    <s v="773-39-15-273"/>
    <n v="33"/>
    <n v="2"/>
    <n v="66"/>
    <n v="106"/>
    <n v="0.05"/>
    <n v="1.6500000000000001"/>
    <n v="-20605"/>
    <n v="-20638"/>
    <m/>
  </r>
  <r>
    <x v="148"/>
    <s v="269-65-16-447"/>
    <n v="60"/>
    <n v="2"/>
    <n v="120"/>
    <n v="534"/>
    <n v="0.05"/>
    <n v="3"/>
    <n v="-20638"/>
    <n v="-20698"/>
    <m/>
  </r>
  <r>
    <x v="149"/>
    <s v="140-36-11-559"/>
    <n v="8"/>
    <n v="2"/>
    <n v="16"/>
    <n v="0"/>
    <n v="0"/>
    <n v="0"/>
    <n v="-20698"/>
    <n v="-20706"/>
    <m/>
  </r>
  <r>
    <x v="150"/>
    <s v="847-48-41-699"/>
    <n v="317"/>
    <n v="2"/>
    <n v="634"/>
    <n v="2284"/>
    <n v="0.1"/>
    <n v="31.700000000000003"/>
    <n v="-20706"/>
    <n v="-21023"/>
    <m/>
  </r>
  <r>
    <x v="151"/>
    <s v="403-50-07-403"/>
    <n v="3"/>
    <n v="2"/>
    <n v="6"/>
    <n v="0"/>
    <n v="0"/>
    <n v="0"/>
    <n v="-21023"/>
    <n v="-21026"/>
    <m/>
  </r>
  <r>
    <x v="152"/>
    <s v="182-72-86-381"/>
    <n v="16"/>
    <n v="2"/>
    <n v="32"/>
    <n v="0"/>
    <n v="0"/>
    <n v="0"/>
    <n v="-21026"/>
    <n v="-21042"/>
    <m/>
  </r>
  <r>
    <x v="153"/>
    <s v="153-24-82-022"/>
    <n v="2"/>
    <n v="2"/>
    <n v="4"/>
    <n v="9"/>
    <n v="0"/>
    <n v="0"/>
    <n v="-21042"/>
    <n v="-21044"/>
    <m/>
  </r>
  <r>
    <x v="154"/>
    <s v="749-02-70-623"/>
    <n v="161"/>
    <n v="2"/>
    <n v="322"/>
    <n v="464"/>
    <n v="0.05"/>
    <n v="8.0500000000000007"/>
    <n v="-21044"/>
    <n v="-21205"/>
    <m/>
  </r>
  <r>
    <x v="155"/>
    <s v="916-94-78-836"/>
    <n v="187"/>
    <n v="2"/>
    <n v="374"/>
    <n v="374"/>
    <n v="0.05"/>
    <n v="9.35"/>
    <n v="-21205"/>
    <n v="-21392"/>
    <m/>
  </r>
  <r>
    <x v="155"/>
    <s v="296-66-33-717"/>
    <n v="17"/>
    <n v="2"/>
    <n v="34"/>
    <n v="0"/>
    <n v="0"/>
    <n v="0"/>
    <n v="-21392"/>
    <n v="-21409"/>
    <m/>
  </r>
  <r>
    <x v="156"/>
    <s v="550-69-18-758"/>
    <n v="5"/>
    <n v="2"/>
    <n v="10"/>
    <n v="0"/>
    <n v="0"/>
    <n v="0"/>
    <n v="-21409"/>
    <n v="-21414"/>
    <m/>
  </r>
  <r>
    <x v="157"/>
    <s v="662-14-22-719"/>
    <n v="10"/>
    <n v="2"/>
    <n v="20"/>
    <n v="19"/>
    <n v="0"/>
    <n v="0"/>
    <n v="-21414"/>
    <n v="-21424"/>
    <m/>
  </r>
  <r>
    <x v="157"/>
    <s v="799-94-72-837"/>
    <n v="225"/>
    <n v="2"/>
    <n v="450"/>
    <n v="1961"/>
    <n v="0.1"/>
    <n v="22.5"/>
    <n v="-21424"/>
    <n v="-21649"/>
    <m/>
  </r>
  <r>
    <x v="158"/>
    <s v="413-93-89-926"/>
    <n v="367"/>
    <n v="2"/>
    <n v="734"/>
    <n v="1014"/>
    <n v="0.1"/>
    <n v="36.700000000000003"/>
    <n v="-21649"/>
    <n v="-22016"/>
    <m/>
  </r>
  <r>
    <x v="159"/>
    <s v="799-94-72-837"/>
    <n v="295"/>
    <n v="2.0499999999999998"/>
    <n v="604.75"/>
    <n v="2186"/>
    <n v="0.1"/>
    <n v="29.5"/>
    <n v="-22016"/>
    <n v="-22311"/>
    <m/>
  </r>
  <r>
    <x v="160"/>
    <s v="322-66-15-999"/>
    <n v="26"/>
    <n v="2.0499999999999998"/>
    <n v="53.3"/>
    <n v="151"/>
    <n v="0.05"/>
    <n v="1.3"/>
    <n v="-22311"/>
    <n v="-22337"/>
    <m/>
  </r>
  <r>
    <x v="160"/>
    <s v="015-89-55-248"/>
    <n v="16"/>
    <n v="2.0499999999999998"/>
    <n v="32.799999999999997"/>
    <n v="0"/>
    <n v="0"/>
    <n v="0"/>
    <n v="-22337"/>
    <n v="-22353"/>
    <m/>
  </r>
  <r>
    <x v="161"/>
    <s v="847-48-41-699"/>
    <n v="165"/>
    <n v="2.0499999999999998"/>
    <n v="338.24999999999994"/>
    <n v="2601"/>
    <n v="0.1"/>
    <n v="16.5"/>
    <n v="-22353"/>
    <n v="-22518"/>
    <m/>
  </r>
  <r>
    <x v="161"/>
    <s v="824-54-79-834"/>
    <n v="20"/>
    <n v="2.0499999999999998"/>
    <n v="41"/>
    <n v="0"/>
    <n v="0"/>
    <n v="0"/>
    <n v="-22518"/>
    <n v="-22538"/>
    <m/>
  </r>
  <r>
    <x v="162"/>
    <s v="029-43-78-009"/>
    <n v="2"/>
    <n v="2.0499999999999998"/>
    <n v="4.0999999999999996"/>
    <n v="0"/>
    <n v="0"/>
    <n v="0"/>
    <n v="-22538"/>
    <n v="-22540"/>
    <m/>
  </r>
  <r>
    <x v="162"/>
    <s v="172-30-09-104"/>
    <n v="7"/>
    <n v="2.0499999999999998"/>
    <n v="14.349999999999998"/>
    <n v="0"/>
    <n v="0"/>
    <n v="0"/>
    <n v="-22540"/>
    <n v="-22547"/>
    <m/>
  </r>
  <r>
    <x v="162"/>
    <s v="665-06-94-730"/>
    <n v="7"/>
    <n v="2.0499999999999998"/>
    <n v="14.349999999999998"/>
    <n v="3"/>
    <n v="0"/>
    <n v="0"/>
    <n v="-22547"/>
    <n v="-22554"/>
    <m/>
  </r>
  <r>
    <x v="162"/>
    <s v="773-39-15-273"/>
    <n v="72"/>
    <n v="2.0499999999999998"/>
    <n v="147.6"/>
    <n v="139"/>
    <n v="0.05"/>
    <n v="3.6"/>
    <n v="-22554"/>
    <n v="-22626"/>
    <m/>
  </r>
  <r>
    <x v="163"/>
    <s v="884-31-58-627"/>
    <n v="59"/>
    <n v="2.0499999999999998"/>
    <n v="120.94999999999999"/>
    <n v="136"/>
    <n v="0.05"/>
    <n v="2.95"/>
    <n v="-22626"/>
    <n v="-22685"/>
    <m/>
  </r>
  <r>
    <x v="164"/>
    <s v="392-78-93-552"/>
    <n v="212"/>
    <n v="2.0499999999999998"/>
    <n v="434.59999999999997"/>
    <n v="1438"/>
    <n v="0.1"/>
    <n v="21.200000000000003"/>
    <n v="-22685"/>
    <n v="-22897"/>
    <m/>
  </r>
  <r>
    <x v="165"/>
    <s v="413-93-89-926"/>
    <n v="195"/>
    <n v="2.0499999999999998"/>
    <n v="399.74999999999994"/>
    <n v="1381"/>
    <n v="0.1"/>
    <n v="19.5"/>
    <n v="-22897"/>
    <n v="-23092"/>
    <m/>
  </r>
  <r>
    <x v="165"/>
    <s v="126-55-91-375"/>
    <n v="16"/>
    <n v="2.0499999999999998"/>
    <n v="32.799999999999997"/>
    <n v="7"/>
    <n v="0"/>
    <n v="0"/>
    <n v="-23092"/>
    <n v="-23108"/>
    <m/>
  </r>
  <r>
    <x v="166"/>
    <s v="904-16-42-385"/>
    <n v="187"/>
    <n v="2.0499999999999998"/>
    <n v="383.34999999999997"/>
    <n v="443"/>
    <n v="0.05"/>
    <n v="9.35"/>
    <n v="-23108"/>
    <n v="-23295"/>
    <m/>
  </r>
  <r>
    <x v="167"/>
    <s v="413-93-89-926"/>
    <n v="369"/>
    <n v="2.0499999999999998"/>
    <n v="756.44999999999993"/>
    <n v="1576"/>
    <n v="0.1"/>
    <n v="36.9"/>
    <n v="-23295"/>
    <n v="-23664"/>
    <m/>
  </r>
  <r>
    <x v="168"/>
    <s v="968-49-97-804"/>
    <n v="190"/>
    <n v="2.0499999999999998"/>
    <n v="389.49999999999994"/>
    <n v="120"/>
    <n v="0.05"/>
    <n v="9.5"/>
    <n v="-23664"/>
    <n v="-23854"/>
    <m/>
  </r>
  <r>
    <x v="168"/>
    <s v="799-94-72-837"/>
    <n v="453"/>
    <n v="2.0499999999999998"/>
    <n v="928.64999999999986"/>
    <n v="2481"/>
    <n v="0.1"/>
    <n v="45.300000000000004"/>
    <n v="-23854"/>
    <n v="-24307"/>
    <m/>
  </r>
  <r>
    <x v="168"/>
    <s v="178-24-36-171"/>
    <n v="223"/>
    <n v="2.0499999999999998"/>
    <n v="457.15"/>
    <n v="2411"/>
    <n v="0.1"/>
    <n v="22.3"/>
    <n v="-24307"/>
    <n v="-24530"/>
    <m/>
  </r>
  <r>
    <x v="169"/>
    <s v="368-99-22-310"/>
    <n v="1"/>
    <n v="2.0499999999999998"/>
    <n v="2.0499999999999998"/>
    <n v="2"/>
    <n v="0"/>
    <n v="0"/>
    <n v="-24530"/>
    <n v="-24531"/>
    <m/>
  </r>
  <r>
    <x v="170"/>
    <s v="322-66-15-999"/>
    <n v="170"/>
    <n v="2.0499999999999998"/>
    <n v="348.49999999999994"/>
    <n v="177"/>
    <n v="0.05"/>
    <n v="8.5"/>
    <n v="-24531"/>
    <n v="-24701"/>
    <m/>
  </r>
  <r>
    <x v="170"/>
    <s v="804-82-65-826"/>
    <n v="19"/>
    <n v="2.0499999999999998"/>
    <n v="38.949999999999996"/>
    <n v="9"/>
    <n v="0"/>
    <n v="0"/>
    <n v="-24701"/>
    <n v="-24720"/>
    <m/>
  </r>
  <r>
    <x v="170"/>
    <s v="413-93-89-926"/>
    <n v="464"/>
    <n v="2.0499999999999998"/>
    <n v="951.19999999999993"/>
    <n v="1945"/>
    <n v="0.1"/>
    <n v="46.400000000000006"/>
    <n v="-24720"/>
    <n v="-25184"/>
    <m/>
  </r>
  <r>
    <x v="171"/>
    <s v="254-14-00-156"/>
    <n v="230"/>
    <n v="2.0499999999999998"/>
    <n v="471.49999999999994"/>
    <n v="2877"/>
    <n v="0.1"/>
    <n v="23"/>
    <n v="-25184"/>
    <n v="-25414"/>
    <m/>
  </r>
  <r>
    <x v="172"/>
    <s v="847-48-41-699"/>
    <n v="387"/>
    <n v="2.0499999999999998"/>
    <n v="793.34999999999991"/>
    <n v="2766"/>
    <n v="0.1"/>
    <n v="38.700000000000003"/>
    <n v="-25414"/>
    <n v="-25801"/>
    <m/>
  </r>
  <r>
    <x v="173"/>
    <s v="392-78-93-552"/>
    <n v="264"/>
    <n v="2.0499999999999998"/>
    <n v="541.19999999999993"/>
    <n v="1650"/>
    <n v="0.1"/>
    <n v="26.400000000000002"/>
    <n v="-25801"/>
    <n v="-26065"/>
    <m/>
  </r>
  <r>
    <x v="174"/>
    <s v="269-65-16-447"/>
    <n v="163"/>
    <n v="2.0499999999999998"/>
    <n v="334.15"/>
    <n v="594"/>
    <n v="0.05"/>
    <n v="8.15"/>
    <n v="-26065"/>
    <n v="-26228"/>
    <m/>
  </r>
  <r>
    <x v="175"/>
    <s v="205-96-13-336"/>
    <n v="14"/>
    <n v="2.0499999999999998"/>
    <n v="28.699999999999996"/>
    <n v="12"/>
    <n v="0"/>
    <n v="0"/>
    <n v="-26228"/>
    <n v="-26242"/>
    <m/>
  </r>
  <r>
    <x v="176"/>
    <s v="884-31-58-627"/>
    <n v="98"/>
    <n v="2.0499999999999998"/>
    <n v="200.89999999999998"/>
    <n v="195"/>
    <n v="0.05"/>
    <n v="4.9000000000000004"/>
    <n v="-26242"/>
    <n v="-26340"/>
    <m/>
  </r>
  <r>
    <x v="177"/>
    <s v="325-70-30-985"/>
    <n v="16"/>
    <n v="2.0499999999999998"/>
    <n v="32.799999999999997"/>
    <n v="0"/>
    <n v="0"/>
    <n v="0"/>
    <n v="-26340"/>
    <n v="-26356"/>
    <m/>
  </r>
  <r>
    <x v="177"/>
    <s v="294-48-56-993"/>
    <n v="80"/>
    <n v="2.0499999999999998"/>
    <n v="164"/>
    <n v="48"/>
    <n v="0"/>
    <n v="0"/>
    <n v="-26356"/>
    <n v="-26436"/>
    <m/>
  </r>
  <r>
    <x v="178"/>
    <s v="761-06-34-233"/>
    <n v="127"/>
    <n v="2.0499999999999998"/>
    <n v="260.34999999999997"/>
    <n v="180"/>
    <n v="0.05"/>
    <n v="6.3500000000000005"/>
    <n v="-26436"/>
    <n v="-26563"/>
    <m/>
  </r>
  <r>
    <x v="179"/>
    <s v="080-51-85-809"/>
    <n v="170"/>
    <n v="2.0499999999999998"/>
    <n v="348.49999999999994"/>
    <n v="320"/>
    <n v="0.05"/>
    <n v="8.5"/>
    <n v="-26563"/>
    <n v="-26733"/>
    <m/>
  </r>
  <r>
    <x v="180"/>
    <s v="692-61-16-906"/>
    <n v="28"/>
    <n v="2.0499999999999998"/>
    <n v="57.399999999999991"/>
    <n v="97"/>
    <n v="0"/>
    <n v="0"/>
    <n v="-26733"/>
    <n v="-26761"/>
    <m/>
  </r>
  <r>
    <x v="181"/>
    <s v="374-01-18-051"/>
    <n v="12"/>
    <n v="2.0499999999999998"/>
    <n v="24.599999999999998"/>
    <n v="0"/>
    <n v="0"/>
    <n v="0"/>
    <n v="-26761"/>
    <n v="-26773"/>
    <m/>
  </r>
  <r>
    <x v="182"/>
    <s v="985-21-38-706"/>
    <n v="10"/>
    <n v="2.0499999999999998"/>
    <n v="20.5"/>
    <n v="0"/>
    <n v="0"/>
    <n v="0"/>
    <n v="-26773"/>
    <n v="-26783"/>
    <m/>
  </r>
  <r>
    <x v="183"/>
    <s v="534-94-49-182"/>
    <n v="65"/>
    <n v="2.0499999999999998"/>
    <n v="133.25"/>
    <n v="720"/>
    <n v="0.05"/>
    <n v="3.25"/>
    <n v="-26783"/>
    <n v="-26848"/>
    <m/>
  </r>
  <r>
    <x v="184"/>
    <s v="967-21-71-491"/>
    <n v="17"/>
    <n v="2.0499999999999998"/>
    <n v="34.849999999999994"/>
    <n v="0"/>
    <n v="0"/>
    <n v="0"/>
    <n v="-26848"/>
    <n v="-26865"/>
    <m/>
  </r>
  <r>
    <x v="184"/>
    <s v="847-48-41-699"/>
    <n v="262"/>
    <n v="2.0499999999999998"/>
    <n v="537.09999999999991"/>
    <n v="3153"/>
    <n v="0.1"/>
    <n v="26.200000000000003"/>
    <n v="-26865"/>
    <n v="-27127"/>
    <m/>
  </r>
  <r>
    <x v="184"/>
    <s v="430-67-31-549"/>
    <n v="20"/>
    <n v="2.0499999999999998"/>
    <n v="41"/>
    <n v="0"/>
    <n v="0"/>
    <n v="0"/>
    <n v="-27127"/>
    <n v="-27147"/>
    <m/>
  </r>
  <r>
    <x v="185"/>
    <s v="254-14-00-156"/>
    <n v="224"/>
    <n v="2.0499999999999998"/>
    <n v="459.19999999999993"/>
    <n v="3107"/>
    <n v="0.1"/>
    <n v="22.400000000000002"/>
    <n v="-27147"/>
    <n v="-27371"/>
    <m/>
  </r>
  <r>
    <x v="186"/>
    <s v="495-93-92-849"/>
    <n v="199"/>
    <n v="2.0499999999999998"/>
    <n v="407.95"/>
    <n v="135"/>
    <n v="0.05"/>
    <n v="9.9500000000000011"/>
    <n v="-27371"/>
    <n v="-27570"/>
    <m/>
  </r>
  <r>
    <x v="187"/>
    <s v="534-94-49-182"/>
    <n v="70"/>
    <n v="2.0499999999999998"/>
    <n v="143.5"/>
    <n v="785"/>
    <n v="0.05"/>
    <n v="3.5"/>
    <n v="-27570"/>
    <n v="-27640"/>
    <m/>
  </r>
  <r>
    <x v="188"/>
    <s v="995-59-41-476"/>
    <n v="171"/>
    <n v="2.0499999999999998"/>
    <n v="350.54999999999995"/>
    <n v="0"/>
    <n v="0"/>
    <n v="0"/>
    <n v="-27640"/>
    <n v="-27811"/>
    <m/>
  </r>
  <r>
    <x v="188"/>
    <s v="162-82-16-285"/>
    <n v="1"/>
    <n v="2.0499999999999998"/>
    <n v="2.0499999999999998"/>
    <n v="0"/>
    <n v="0"/>
    <n v="0"/>
    <n v="-27811"/>
    <n v="-27812"/>
    <m/>
  </r>
  <r>
    <x v="189"/>
    <s v="824-54-79-834"/>
    <n v="13"/>
    <n v="2.0499999999999998"/>
    <n v="26.65"/>
    <n v="20"/>
    <n v="0"/>
    <n v="0"/>
    <n v="-27812"/>
    <n v="-27825"/>
    <m/>
  </r>
  <r>
    <x v="190"/>
    <s v="847-48-41-699"/>
    <n v="293"/>
    <n v="2.0499999999999998"/>
    <n v="600.65"/>
    <n v="3415"/>
    <n v="0.1"/>
    <n v="29.3"/>
    <n v="-27825"/>
    <n v="-28118"/>
    <m/>
  </r>
  <r>
    <x v="190"/>
    <s v="277-10-19-546"/>
    <n v="11"/>
    <n v="2.0499999999999998"/>
    <n v="22.549999999999997"/>
    <n v="16"/>
    <n v="0"/>
    <n v="0"/>
    <n v="-28118"/>
    <n v="-28129"/>
    <m/>
  </r>
  <r>
    <x v="191"/>
    <s v="941-01-60-075"/>
    <n v="162"/>
    <n v="2.0499999999999998"/>
    <n v="332.09999999999997"/>
    <n v="2655"/>
    <n v="0.1"/>
    <n v="16.2"/>
    <n v="-28129"/>
    <n v="-28291"/>
    <m/>
  </r>
  <r>
    <x v="192"/>
    <s v="507-22-76-992"/>
    <n v="187"/>
    <n v="2.0499999999999998"/>
    <n v="383.34999999999997"/>
    <n v="179"/>
    <n v="0.05"/>
    <n v="9.35"/>
    <n v="-28291"/>
    <n v="-28478"/>
    <m/>
  </r>
  <r>
    <x v="193"/>
    <s v="269-65-16-447"/>
    <n v="192"/>
    <n v="2.0499999999999998"/>
    <n v="393.59999999999997"/>
    <n v="757"/>
    <n v="0.05"/>
    <n v="9.6000000000000014"/>
    <n v="-28478"/>
    <n v="-28670"/>
    <m/>
  </r>
  <r>
    <x v="194"/>
    <s v="337-27-67-378"/>
    <n v="127"/>
    <n v="2.0499999999999998"/>
    <n v="260.34999999999997"/>
    <n v="587"/>
    <n v="0.05"/>
    <n v="6.3500000000000005"/>
    <n v="-28670"/>
    <n v="-28797"/>
    <m/>
  </r>
  <r>
    <x v="195"/>
    <s v="847-48-41-699"/>
    <n v="198"/>
    <n v="2.0499999999999998"/>
    <n v="405.9"/>
    <n v="3708"/>
    <n v="0.1"/>
    <n v="19.8"/>
    <n v="-28797"/>
    <n v="-28995"/>
    <m/>
  </r>
  <r>
    <x v="195"/>
    <s v="963-43-52-686"/>
    <n v="4"/>
    <n v="2.0499999999999998"/>
    <n v="8.1999999999999993"/>
    <n v="0"/>
    <n v="0"/>
    <n v="0"/>
    <n v="-28995"/>
    <n v="-28999"/>
    <m/>
  </r>
  <r>
    <x v="195"/>
    <s v="413-93-89-926"/>
    <n v="110"/>
    <n v="2.0499999999999998"/>
    <n v="225.49999999999997"/>
    <n v="2409"/>
    <n v="0.1"/>
    <n v="11"/>
    <n v="-28999"/>
    <n v="-29109"/>
    <m/>
  </r>
  <r>
    <x v="195"/>
    <s v="269-65-16-447"/>
    <n v="123"/>
    <n v="2.0499999999999998"/>
    <n v="252.14999999999998"/>
    <n v="949"/>
    <n v="0.05"/>
    <n v="6.15"/>
    <n v="-29109"/>
    <n v="-29232"/>
    <m/>
  </r>
  <r>
    <x v="196"/>
    <s v="527-15-00-673"/>
    <n v="159"/>
    <n v="2.0499999999999998"/>
    <n v="325.95"/>
    <n v="278"/>
    <n v="0.05"/>
    <n v="7.95"/>
    <n v="-29232"/>
    <n v="-29391"/>
    <m/>
  </r>
  <r>
    <x v="197"/>
    <s v="194-54-73-711"/>
    <n v="19"/>
    <n v="2.0499999999999998"/>
    <n v="38.949999999999996"/>
    <n v="0"/>
    <n v="0"/>
    <n v="0"/>
    <n v="-29391"/>
    <n v="-29410"/>
    <m/>
  </r>
  <r>
    <x v="198"/>
    <s v="178-24-36-171"/>
    <n v="289"/>
    <n v="2.0499999999999998"/>
    <n v="592.44999999999993"/>
    <n v="2634"/>
    <n v="0.1"/>
    <n v="28.900000000000002"/>
    <n v="-29410"/>
    <n v="-29699"/>
    <m/>
  </r>
  <r>
    <x v="198"/>
    <s v="033-49-11-774"/>
    <n v="136"/>
    <n v="2.0499999999999998"/>
    <n v="278.79999999999995"/>
    <n v="320"/>
    <n v="0.05"/>
    <n v="6.8000000000000007"/>
    <n v="-29699"/>
    <n v="-29835"/>
    <m/>
  </r>
  <r>
    <x v="199"/>
    <s v="410-52-79-946"/>
    <n v="41"/>
    <n v="2.0499999999999998"/>
    <n v="84.05"/>
    <n v="296"/>
    <n v="0.05"/>
    <n v="2.0500000000000003"/>
    <n v="-29835"/>
    <n v="-29876"/>
    <m/>
  </r>
  <r>
    <x v="200"/>
    <s v="392-78-93-552"/>
    <n v="385"/>
    <n v="2.0499999999999998"/>
    <n v="789.24999999999989"/>
    <n v="1914"/>
    <n v="0.1"/>
    <n v="38.5"/>
    <n v="-29876"/>
    <n v="-30261"/>
    <m/>
  </r>
  <r>
    <x v="201"/>
    <s v="781-80-31-583"/>
    <n v="17"/>
    <n v="2.0499999999999998"/>
    <n v="34.849999999999994"/>
    <n v="0"/>
    <n v="0"/>
    <n v="0"/>
    <n v="-30261"/>
    <n v="-30278"/>
    <m/>
  </r>
  <r>
    <x v="201"/>
    <s v="347-48-90-739"/>
    <n v="20"/>
    <n v="2.0499999999999998"/>
    <n v="41"/>
    <n v="0"/>
    <n v="0"/>
    <n v="0"/>
    <n v="-30278"/>
    <n v="-30298"/>
    <m/>
  </r>
  <r>
    <x v="202"/>
    <s v="050-38-86-889"/>
    <n v="19"/>
    <n v="2.0499999999999998"/>
    <n v="38.949999999999996"/>
    <n v="0"/>
    <n v="0"/>
    <n v="0"/>
    <n v="-30298"/>
    <n v="-30317"/>
    <m/>
  </r>
  <r>
    <x v="203"/>
    <s v="715-03-63-213"/>
    <n v="13"/>
    <n v="2.0499999999999998"/>
    <n v="26.65"/>
    <n v="15"/>
    <n v="0"/>
    <n v="0"/>
    <n v="-30317"/>
    <n v="-30330"/>
    <m/>
  </r>
  <r>
    <x v="204"/>
    <s v="325-70-30-985"/>
    <n v="13"/>
    <n v="2.0499999999999998"/>
    <n v="26.65"/>
    <n v="16"/>
    <n v="0"/>
    <n v="0"/>
    <n v="-30330"/>
    <n v="-30343"/>
    <m/>
  </r>
  <r>
    <x v="205"/>
    <s v="936-67-95-170"/>
    <n v="168"/>
    <n v="2.0499999999999998"/>
    <n v="344.4"/>
    <n v="232"/>
    <n v="0.05"/>
    <n v="8.4"/>
    <n v="-30343"/>
    <n v="-30511"/>
    <m/>
  </r>
  <r>
    <x v="205"/>
    <s v="164-61-25-530"/>
    <n v="18"/>
    <n v="2.0499999999999998"/>
    <n v="36.9"/>
    <n v="0"/>
    <n v="0"/>
    <n v="0"/>
    <n v="-30511"/>
    <n v="-30529"/>
    <m/>
  </r>
  <r>
    <x v="205"/>
    <s v="799-94-72-837"/>
    <n v="131"/>
    <n v="2.0499999999999998"/>
    <n v="268.54999999999995"/>
    <n v="2934"/>
    <n v="0.1"/>
    <n v="13.100000000000001"/>
    <n v="-30529"/>
    <n v="-30660"/>
    <m/>
  </r>
  <r>
    <x v="206"/>
    <s v="178-24-36-171"/>
    <n v="187"/>
    <n v="2.0499999999999998"/>
    <n v="383.34999999999997"/>
    <n v="2923"/>
    <n v="0.1"/>
    <n v="18.7"/>
    <n v="-30660"/>
    <n v="-30847"/>
    <m/>
  </r>
  <r>
    <x v="207"/>
    <s v="337-27-67-378"/>
    <n v="412"/>
    <n v="2.0499999999999998"/>
    <n v="844.59999999999991"/>
    <n v="714"/>
    <n v="0.05"/>
    <n v="20.6"/>
    <n v="-30847"/>
    <n v="-31259"/>
    <m/>
  </r>
  <r>
    <x v="208"/>
    <s v="043-34-53-278"/>
    <n v="40"/>
    <n v="2.0499999999999998"/>
    <n v="82"/>
    <n v="471"/>
    <n v="0.05"/>
    <n v="2"/>
    <n v="-31259"/>
    <n v="-31299"/>
    <m/>
  </r>
  <r>
    <x v="209"/>
    <s v="916-94-78-836"/>
    <n v="166"/>
    <n v="2.0499999999999998"/>
    <n v="340.29999999999995"/>
    <n v="561"/>
    <n v="0.05"/>
    <n v="8.3000000000000007"/>
    <n v="-31299"/>
    <n v="-31465"/>
    <m/>
  </r>
  <r>
    <x v="210"/>
    <s v="527-15-00-673"/>
    <n v="173"/>
    <n v="2.0499999999999998"/>
    <n v="354.65"/>
    <n v="437"/>
    <n v="0.05"/>
    <n v="8.65"/>
    <n v="-31465"/>
    <n v="-31638"/>
    <m/>
  </r>
  <r>
    <x v="211"/>
    <s v="561-00-46-873"/>
    <n v="2"/>
    <n v="2.0499999999999998"/>
    <n v="4.0999999999999996"/>
    <n v="0"/>
    <n v="0"/>
    <n v="0"/>
    <n v="-31638"/>
    <n v="-31640"/>
    <m/>
  </r>
  <r>
    <x v="211"/>
    <s v="531-41-11-525"/>
    <n v="18"/>
    <n v="2.0499999999999998"/>
    <n v="36.9"/>
    <n v="0"/>
    <n v="0"/>
    <n v="0"/>
    <n v="-31640"/>
    <n v="-31658"/>
    <m/>
  </r>
  <r>
    <x v="212"/>
    <s v="423-71-31-448"/>
    <n v="15"/>
    <n v="2.0499999999999998"/>
    <n v="30.749999999999996"/>
    <n v="0"/>
    <n v="0"/>
    <n v="0"/>
    <n v="-31658"/>
    <n v="-31673"/>
    <m/>
  </r>
  <r>
    <x v="213"/>
    <s v="995-59-41-476"/>
    <n v="243"/>
    <n v="2.0499999999999998"/>
    <n v="498.15"/>
    <n v="171"/>
    <n v="0.05"/>
    <n v="12.15"/>
    <n v="-31673"/>
    <n v="-31916"/>
    <m/>
  </r>
  <r>
    <x v="214"/>
    <s v="413-93-89-926"/>
    <n v="460"/>
    <n v="2.0499999999999998"/>
    <n v="942.99999999999989"/>
    <n v="2519"/>
    <n v="0.1"/>
    <n v="46"/>
    <n v="-31916"/>
    <n v="-32376"/>
    <m/>
  </r>
  <r>
    <x v="214"/>
    <s v="192-09-72-275"/>
    <n v="8"/>
    <n v="2.0499999999999998"/>
    <n v="16.399999999999999"/>
    <n v="0"/>
    <n v="0"/>
    <n v="0"/>
    <n v="-32376"/>
    <n v="-32384"/>
    <m/>
  </r>
  <r>
    <x v="215"/>
    <s v="885-74-10-856"/>
    <n v="150"/>
    <n v="2.0499999999999998"/>
    <n v="307.5"/>
    <n v="161"/>
    <n v="0.05"/>
    <n v="7.5"/>
    <n v="-32384"/>
    <n v="-32534"/>
    <m/>
  </r>
  <r>
    <x v="216"/>
    <s v="495-93-92-849"/>
    <n v="72"/>
    <n v="2.0499999999999998"/>
    <n v="147.6"/>
    <n v="334"/>
    <n v="0.05"/>
    <n v="3.6"/>
    <n v="-32534"/>
    <n v="-32606"/>
    <m/>
  </r>
  <r>
    <x v="216"/>
    <s v="847-48-41-699"/>
    <n v="217"/>
    <n v="2.0499999999999998"/>
    <n v="444.84999999999997"/>
    <n v="3906"/>
    <n v="0.1"/>
    <n v="21.700000000000003"/>
    <n v="-32606"/>
    <n v="-32823"/>
    <m/>
  </r>
  <r>
    <x v="217"/>
    <s v="761-06-34-233"/>
    <n v="164"/>
    <n v="2.0499999999999998"/>
    <n v="336.2"/>
    <n v="307"/>
    <n v="0.05"/>
    <n v="8.2000000000000011"/>
    <n v="-32823"/>
    <n v="-32987"/>
    <m/>
  </r>
  <r>
    <x v="217"/>
    <s v="392-78-93-552"/>
    <n v="429"/>
    <n v="2.0499999999999998"/>
    <n v="879.44999999999993"/>
    <n v="2299"/>
    <n v="0.1"/>
    <n v="42.900000000000006"/>
    <n v="-32987"/>
    <n v="-33416"/>
    <m/>
  </r>
  <r>
    <x v="218"/>
    <s v="885-74-10-856"/>
    <n v="63"/>
    <n v="2.0499999999999998"/>
    <n v="129.14999999999998"/>
    <n v="311"/>
    <n v="0.05"/>
    <n v="3.1500000000000004"/>
    <n v="-33416"/>
    <n v="-33479"/>
    <m/>
  </r>
  <r>
    <x v="219"/>
    <s v="534-94-49-182"/>
    <n v="106"/>
    <n v="2.0499999999999998"/>
    <n v="217.29999999999998"/>
    <n v="855"/>
    <n v="0.05"/>
    <n v="5.3000000000000007"/>
    <n v="-33479"/>
    <n v="-33585"/>
    <m/>
  </r>
  <r>
    <x v="220"/>
    <s v="178-24-36-171"/>
    <n v="136"/>
    <n v="2.0499999999999998"/>
    <n v="278.79999999999995"/>
    <n v="3110"/>
    <n v="0.1"/>
    <n v="13.600000000000001"/>
    <n v="-33585"/>
    <n v="-33721"/>
    <m/>
  </r>
  <r>
    <x v="221"/>
    <s v="994-52-74-352"/>
    <n v="7"/>
    <n v="2.0499999999999998"/>
    <n v="14.349999999999998"/>
    <n v="0"/>
    <n v="0"/>
    <n v="0"/>
    <n v="-33721"/>
    <n v="-33728"/>
    <m/>
  </r>
  <r>
    <x v="222"/>
    <s v="904-16-42-385"/>
    <n v="114"/>
    <n v="2.0499999999999998"/>
    <n v="233.7"/>
    <n v="630"/>
    <n v="0.05"/>
    <n v="5.7"/>
    <n v="-33728"/>
    <n v="-33842"/>
    <m/>
  </r>
  <r>
    <x v="222"/>
    <s v="940-29-78-846"/>
    <n v="12"/>
    <n v="2.0499999999999998"/>
    <n v="24.599999999999998"/>
    <n v="0"/>
    <n v="0"/>
    <n v="0"/>
    <n v="-33842"/>
    <n v="-33854"/>
    <m/>
  </r>
  <r>
    <x v="223"/>
    <s v="847-48-41-699"/>
    <n v="443"/>
    <n v="2.0499999999999998"/>
    <n v="908.15"/>
    <n v="4123"/>
    <n v="0.1"/>
    <n v="44.300000000000004"/>
    <n v="-33854"/>
    <n v="-34297"/>
    <m/>
  </r>
  <r>
    <x v="224"/>
    <s v="495-93-92-849"/>
    <n v="73"/>
    <n v="2.0499999999999998"/>
    <n v="149.64999999999998"/>
    <n v="406"/>
    <n v="0.05"/>
    <n v="3.6500000000000004"/>
    <n v="-34297"/>
    <n v="-34370"/>
    <m/>
  </r>
  <r>
    <x v="225"/>
    <s v="244-64-83-142"/>
    <n v="15"/>
    <n v="2.0499999999999998"/>
    <n v="30.749999999999996"/>
    <n v="0"/>
    <n v="0"/>
    <n v="0"/>
    <n v="-34370"/>
    <n v="-34385"/>
    <m/>
  </r>
  <r>
    <x v="225"/>
    <s v="316-37-00-316"/>
    <n v="9"/>
    <n v="2.0499999999999998"/>
    <n v="18.45"/>
    <n v="0"/>
    <n v="0"/>
    <n v="0"/>
    <n v="-34385"/>
    <n v="-34394"/>
    <m/>
  </r>
  <r>
    <x v="226"/>
    <s v="211-13-01-286"/>
    <n v="20"/>
    <n v="2.0499999999999998"/>
    <n v="41"/>
    <n v="0"/>
    <n v="0"/>
    <n v="0"/>
    <n v="-34394"/>
    <n v="-34414"/>
    <m/>
  </r>
  <r>
    <x v="227"/>
    <s v="982-37-73-633"/>
    <n v="9"/>
    <n v="2.0499999999999998"/>
    <n v="18.45"/>
    <n v="0"/>
    <n v="0"/>
    <n v="0"/>
    <n v="-34414"/>
    <n v="-34423"/>
    <m/>
  </r>
  <r>
    <x v="228"/>
    <s v="950-40-82-698"/>
    <n v="88"/>
    <n v="2.0499999999999998"/>
    <n v="180.39999999999998"/>
    <n v="0"/>
    <n v="0"/>
    <n v="0"/>
    <n v="-34423"/>
    <n v="-34511"/>
    <m/>
  </r>
  <r>
    <x v="228"/>
    <s v="254-14-00-156"/>
    <n v="139"/>
    <n v="2.0499999999999998"/>
    <n v="284.95"/>
    <n v="3331"/>
    <n v="0.1"/>
    <n v="13.9"/>
    <n v="-34511"/>
    <n v="-34650"/>
    <m/>
  </r>
  <r>
    <x v="229"/>
    <s v="178-24-36-171"/>
    <n v="346"/>
    <n v="2.0499999999999998"/>
    <n v="709.3"/>
    <n v="3246"/>
    <n v="0.1"/>
    <n v="34.6"/>
    <n v="-34650"/>
    <n v="-34996"/>
    <m/>
  </r>
  <r>
    <x v="230"/>
    <s v="430-90-28-407"/>
    <n v="3"/>
    <n v="2.0499999999999998"/>
    <n v="6.1499999999999995"/>
    <n v="0"/>
    <n v="0"/>
    <n v="0"/>
    <n v="-34996"/>
    <n v="-34999"/>
    <m/>
  </r>
  <r>
    <x v="230"/>
    <s v="035-32-41-072"/>
    <n v="9"/>
    <n v="2.0499999999999998"/>
    <n v="18.45"/>
    <n v="0"/>
    <n v="0"/>
    <n v="0"/>
    <n v="-34999"/>
    <n v="-35008"/>
    <m/>
  </r>
  <r>
    <x v="230"/>
    <s v="847-48-41-699"/>
    <n v="323"/>
    <n v="2.0499999999999998"/>
    <n v="662.15"/>
    <n v="4566"/>
    <n v="0.1"/>
    <n v="32.300000000000004"/>
    <n v="-35008"/>
    <n v="-35331"/>
    <m/>
  </r>
  <r>
    <x v="231"/>
    <s v="995-59-41-476"/>
    <n v="382"/>
    <n v="2.0499999999999998"/>
    <n v="783.09999999999991"/>
    <n v="414"/>
    <n v="0.05"/>
    <n v="19.100000000000001"/>
    <n v="-35331"/>
    <n v="-35713"/>
    <m/>
  </r>
  <r>
    <x v="232"/>
    <s v="413-93-89-926"/>
    <n v="296"/>
    <n v="2.0499999999999998"/>
    <n v="606.79999999999995"/>
    <n v="2979"/>
    <n v="0.1"/>
    <n v="29.6"/>
    <n v="-35713"/>
    <n v="-36009"/>
    <m/>
  </r>
  <r>
    <x v="233"/>
    <s v="594-18-15-403"/>
    <n v="121"/>
    <n v="2.0499999999999998"/>
    <n v="248.04999999999998"/>
    <n v="2274"/>
    <n v="0.1"/>
    <n v="12.100000000000001"/>
    <n v="-36009"/>
    <n v="-36130"/>
    <m/>
  </r>
  <r>
    <x v="233"/>
    <s v="410-52-79-946"/>
    <n v="157"/>
    <n v="2.0499999999999998"/>
    <n v="321.84999999999997"/>
    <n v="337"/>
    <n v="0.05"/>
    <n v="7.8500000000000005"/>
    <n v="-36130"/>
    <n v="-36287"/>
    <m/>
  </r>
  <r>
    <x v="234"/>
    <s v="847-48-41-699"/>
    <n v="497"/>
    <n v="2.0499999999999998"/>
    <n v="1018.8499999999999"/>
    <n v="4889"/>
    <n v="0.1"/>
    <n v="49.7"/>
    <n v="-36287"/>
    <n v="-36784"/>
    <m/>
  </r>
  <r>
    <x v="235"/>
    <s v="847-48-41-699"/>
    <n v="103"/>
    <n v="2.0499999999999998"/>
    <n v="211.14999999999998"/>
    <n v="5386"/>
    <n v="0.1"/>
    <n v="10.3"/>
    <n v="-36784"/>
    <n v="-36887"/>
    <m/>
  </r>
  <r>
    <x v="236"/>
    <s v="534-94-49-182"/>
    <n v="142"/>
    <n v="2.0499999999999998"/>
    <n v="291.09999999999997"/>
    <n v="961"/>
    <n v="0.05"/>
    <n v="7.1000000000000005"/>
    <n v="-36887"/>
    <n v="-37029"/>
    <m/>
  </r>
  <r>
    <x v="237"/>
    <s v="033-49-11-774"/>
    <n v="144"/>
    <n v="2.0499999999999998"/>
    <n v="295.2"/>
    <n v="456"/>
    <n v="0.05"/>
    <n v="7.2"/>
    <n v="-37029"/>
    <n v="-37173"/>
    <m/>
  </r>
  <r>
    <x v="238"/>
    <s v="967-21-71-491"/>
    <n v="8"/>
    <n v="2.0499999999999998"/>
    <n v="16.399999999999999"/>
    <n v="17"/>
    <n v="0"/>
    <n v="0"/>
    <n v="-37173"/>
    <n v="-37181"/>
    <m/>
  </r>
  <r>
    <x v="239"/>
    <s v="322-66-15-999"/>
    <n v="172"/>
    <n v="2.0499999999999998"/>
    <n v="352.59999999999997"/>
    <n v="347"/>
    <n v="0.05"/>
    <n v="8.6"/>
    <n v="-37181"/>
    <n v="-37353"/>
    <m/>
  </r>
  <r>
    <x v="240"/>
    <s v="254-14-00-156"/>
    <n v="290"/>
    <n v="2.0499999999999998"/>
    <n v="594.5"/>
    <n v="3470"/>
    <n v="0.1"/>
    <n v="29"/>
    <n v="-37353"/>
    <n v="-37643"/>
    <m/>
  </r>
  <r>
    <x v="241"/>
    <s v="799-94-72-837"/>
    <n v="422"/>
    <n v="2.0499999999999998"/>
    <n v="865.09999999999991"/>
    <n v="3065"/>
    <n v="0.1"/>
    <n v="42.2"/>
    <n v="-37643"/>
    <n v="-38065"/>
    <m/>
  </r>
  <r>
    <x v="242"/>
    <s v="164-61-25-530"/>
    <n v="12"/>
    <n v="2.0499999999999998"/>
    <n v="24.599999999999998"/>
    <n v="18"/>
    <n v="0"/>
    <n v="0"/>
    <n v="-38065"/>
    <n v="-38077"/>
    <m/>
  </r>
  <r>
    <x v="243"/>
    <s v="322-66-15-999"/>
    <n v="104"/>
    <n v="2.0499999999999998"/>
    <n v="213.2"/>
    <n v="519"/>
    <n v="0.05"/>
    <n v="5.2"/>
    <n v="-38077"/>
    <n v="-38181"/>
    <m/>
  </r>
  <r>
    <x v="244"/>
    <s v="968-49-97-804"/>
    <n v="97"/>
    <n v="2.0499999999999998"/>
    <n v="198.85"/>
    <n v="310"/>
    <n v="0.05"/>
    <n v="4.8500000000000005"/>
    <n v="-38181"/>
    <n v="-38278"/>
    <m/>
  </r>
  <r>
    <x v="245"/>
    <s v="294-48-56-993"/>
    <n v="179"/>
    <n v="2.0499999999999998"/>
    <n v="366.95"/>
    <n v="128"/>
    <n v="0.05"/>
    <n v="8.9500000000000011"/>
    <n v="-38278"/>
    <n v="-38457"/>
    <m/>
  </r>
  <r>
    <x v="246"/>
    <s v="941-01-60-075"/>
    <n v="256"/>
    <n v="2.0499999999999998"/>
    <n v="524.79999999999995"/>
    <n v="2817"/>
    <n v="0.1"/>
    <n v="25.6"/>
    <n v="-38457"/>
    <n v="-38713"/>
    <m/>
  </r>
  <r>
    <x v="247"/>
    <s v="192-09-72-275"/>
    <n v="20"/>
    <n v="2.0499999999999998"/>
    <n v="41"/>
    <n v="8"/>
    <n v="0"/>
    <n v="0"/>
    <n v="-38713"/>
    <n v="-38733"/>
    <m/>
  </r>
  <r>
    <x v="247"/>
    <s v="194-54-73-711"/>
    <n v="10"/>
    <n v="2.0499999999999998"/>
    <n v="20.5"/>
    <n v="19"/>
    <n v="0"/>
    <n v="0"/>
    <n v="-38733"/>
    <n v="-38743"/>
    <m/>
  </r>
  <r>
    <x v="248"/>
    <s v="254-14-00-156"/>
    <n v="407"/>
    <n v="2.0499999999999998"/>
    <n v="834.34999999999991"/>
    <n v="3760"/>
    <n v="0.1"/>
    <n v="40.700000000000003"/>
    <n v="-38743"/>
    <n v="-39150"/>
    <m/>
  </r>
  <r>
    <x v="249"/>
    <s v="178-24-36-171"/>
    <n v="297"/>
    <n v="2.0499999999999998"/>
    <n v="608.84999999999991"/>
    <n v="3592"/>
    <n v="0.1"/>
    <n v="29.700000000000003"/>
    <n v="-39150"/>
    <n v="-39447"/>
    <m/>
  </r>
  <r>
    <x v="249"/>
    <s v="884-31-58-627"/>
    <n v="133"/>
    <n v="2.0499999999999998"/>
    <n v="272.64999999999998"/>
    <n v="293"/>
    <n v="0.05"/>
    <n v="6.65"/>
    <n v="-39447"/>
    <n v="-39580"/>
    <m/>
  </r>
  <r>
    <x v="249"/>
    <s v="968-49-97-804"/>
    <n v="33"/>
    <n v="2.0499999999999998"/>
    <n v="67.649999999999991"/>
    <n v="407"/>
    <n v="0.05"/>
    <n v="1.6500000000000001"/>
    <n v="-39580"/>
    <n v="-39613"/>
    <m/>
  </r>
  <r>
    <x v="250"/>
    <s v="799-94-72-837"/>
    <n v="220"/>
    <n v="2.0499999999999998"/>
    <n v="450.99999999999994"/>
    <n v="3487"/>
    <n v="0.1"/>
    <n v="22"/>
    <n v="-39613"/>
    <n v="-39833"/>
    <m/>
  </r>
  <r>
    <x v="250"/>
    <s v="378-70-08-798"/>
    <n v="114"/>
    <n v="2.0499999999999998"/>
    <n v="233.7"/>
    <n v="549"/>
    <n v="0.05"/>
    <n v="5.7"/>
    <n v="-39833"/>
    <n v="-39947"/>
    <m/>
  </r>
  <r>
    <x v="251"/>
    <s v="885-74-10-856"/>
    <n v="130"/>
    <n v="2.0499999999999998"/>
    <n v="266.5"/>
    <n v="374"/>
    <n v="0.05"/>
    <n v="6.5"/>
    <n v="-39947"/>
    <n v="-40077"/>
    <m/>
  </r>
  <r>
    <x v="251"/>
    <s v="534-94-49-182"/>
    <n v="52"/>
    <n v="2.0499999999999998"/>
    <n v="106.6"/>
    <n v="1103"/>
    <n v="0.1"/>
    <n v="5.2"/>
    <n v="-40077"/>
    <n v="-40129"/>
    <m/>
  </r>
  <r>
    <x v="251"/>
    <s v="378-70-08-798"/>
    <n v="33"/>
    <n v="2.0499999999999998"/>
    <n v="67.649999999999991"/>
    <n v="663"/>
    <n v="0.05"/>
    <n v="1.6500000000000001"/>
    <n v="-40129"/>
    <n v="-40162"/>
    <m/>
  </r>
  <r>
    <x v="252"/>
    <s v="692-61-16-906"/>
    <n v="57"/>
    <n v="2.0499999999999998"/>
    <n v="116.85"/>
    <n v="125"/>
    <n v="0.05"/>
    <n v="2.85"/>
    <n v="-40162"/>
    <n v="-40219"/>
    <m/>
  </r>
  <r>
    <x v="253"/>
    <s v="115-65-39-258"/>
    <n v="190"/>
    <n v="2.0499999999999998"/>
    <n v="389.49999999999994"/>
    <n v="0"/>
    <n v="0"/>
    <n v="0"/>
    <n v="-40219"/>
    <n v="-40409"/>
    <m/>
  </r>
  <r>
    <x v="253"/>
    <s v="900-85-70-552"/>
    <n v="8"/>
    <n v="2.0499999999999998"/>
    <n v="16.399999999999999"/>
    <n v="2"/>
    <n v="0"/>
    <n v="0"/>
    <n v="-40409"/>
    <n v="-40417"/>
    <m/>
  </r>
  <r>
    <x v="253"/>
    <s v="254-14-00-156"/>
    <n v="255"/>
    <n v="2.0499999999999998"/>
    <n v="522.75"/>
    <n v="4167"/>
    <n v="0.1"/>
    <n v="25.5"/>
    <n v="-40417"/>
    <n v="-40672"/>
    <m/>
  </r>
  <r>
    <x v="254"/>
    <s v="884-31-58-627"/>
    <n v="108"/>
    <n v="2.0499999999999998"/>
    <n v="221.39999999999998"/>
    <n v="426"/>
    <n v="0.05"/>
    <n v="5.4"/>
    <n v="-40672"/>
    <n v="-40780"/>
    <m/>
  </r>
  <r>
    <x v="255"/>
    <s v="269-65-16-447"/>
    <n v="78"/>
    <n v="2.0499999999999998"/>
    <n v="159.89999999999998"/>
    <n v="1072"/>
    <n v="0.1"/>
    <n v="7.8000000000000007"/>
    <n v="-40780"/>
    <n v="-40858"/>
    <m/>
  </r>
  <r>
    <x v="256"/>
    <s v="254-14-00-156"/>
    <n v="364"/>
    <n v="2.0499999999999998"/>
    <n v="746.19999999999993"/>
    <n v="4422"/>
    <n v="0.1"/>
    <n v="36.4"/>
    <n v="-40858"/>
    <n v="-41222"/>
    <m/>
  </r>
  <r>
    <x v="257"/>
    <s v="527-15-00-673"/>
    <n v="52"/>
    <n v="2.0499999999999998"/>
    <n v="106.6"/>
    <n v="610"/>
    <n v="0.05"/>
    <n v="2.6"/>
    <n v="-41222"/>
    <n v="-41274"/>
    <m/>
  </r>
  <r>
    <x v="258"/>
    <s v="995-59-41-476"/>
    <n v="343"/>
    <n v="2.0499999999999998"/>
    <n v="703.15"/>
    <n v="796"/>
    <n v="0.05"/>
    <n v="17.150000000000002"/>
    <n v="-41274"/>
    <n v="-41617"/>
    <m/>
  </r>
  <r>
    <x v="259"/>
    <s v="495-93-92-849"/>
    <n v="197"/>
    <n v="2.0499999999999998"/>
    <n v="403.84999999999997"/>
    <n v="479"/>
    <n v="0.05"/>
    <n v="9.8500000000000014"/>
    <n v="-41617"/>
    <n v="-41814"/>
    <m/>
  </r>
  <r>
    <x v="260"/>
    <s v="609-57-46-753"/>
    <n v="4"/>
    <n v="2.0499999999999998"/>
    <n v="8.1999999999999993"/>
    <n v="0"/>
    <n v="0"/>
    <n v="0"/>
    <n v="-41814"/>
    <n v="-41818"/>
    <m/>
  </r>
  <r>
    <x v="261"/>
    <s v="373-76-82-865"/>
    <n v="8"/>
    <n v="2.0499999999999998"/>
    <n v="16.399999999999999"/>
    <n v="0"/>
    <n v="0"/>
    <n v="0"/>
    <n v="-41818"/>
    <n v="-41826"/>
    <m/>
  </r>
  <r>
    <x v="261"/>
    <s v="800-16-32-869"/>
    <n v="11"/>
    <n v="2.0499999999999998"/>
    <n v="22.549999999999997"/>
    <n v="19"/>
    <n v="0"/>
    <n v="0"/>
    <n v="-41826"/>
    <n v="-41837"/>
    <m/>
  </r>
  <r>
    <x v="261"/>
    <s v="047-70-78-199"/>
    <n v="10"/>
    <n v="2.0499999999999998"/>
    <n v="20.5"/>
    <n v="16"/>
    <n v="0"/>
    <n v="0"/>
    <n v="-41837"/>
    <n v="-41847"/>
    <m/>
  </r>
  <r>
    <x v="262"/>
    <s v="692-61-16-906"/>
    <n v="96"/>
    <n v="2.0499999999999998"/>
    <n v="196.79999999999998"/>
    <n v="182"/>
    <n v="0.05"/>
    <n v="4.8000000000000007"/>
    <n v="-41847"/>
    <n v="-41943"/>
    <m/>
  </r>
  <r>
    <x v="262"/>
    <s v="322-66-15-999"/>
    <n v="30"/>
    <n v="2.0499999999999998"/>
    <n v="61.499999999999993"/>
    <n v="623"/>
    <n v="0.05"/>
    <n v="1.5"/>
    <n v="-41943"/>
    <n v="-41973"/>
    <m/>
  </r>
  <r>
    <x v="263"/>
    <s v="080-77-49-649"/>
    <n v="17"/>
    <n v="2.0499999999999998"/>
    <n v="34.849999999999994"/>
    <n v="0"/>
    <n v="0"/>
    <n v="0"/>
    <n v="-41973"/>
    <n v="-41990"/>
    <m/>
  </r>
  <r>
    <x v="264"/>
    <s v="035-32-41-072"/>
    <n v="17"/>
    <n v="2.0499999999999998"/>
    <n v="34.849999999999994"/>
    <n v="9"/>
    <n v="0"/>
    <n v="0"/>
    <n v="-41990"/>
    <n v="-42007"/>
    <m/>
  </r>
  <r>
    <x v="264"/>
    <s v="904-16-42-385"/>
    <n v="180"/>
    <n v="2.0499999999999998"/>
    <n v="368.99999999999994"/>
    <n v="744"/>
    <n v="0.05"/>
    <n v="9"/>
    <n v="-42007"/>
    <n v="-42187"/>
    <m/>
  </r>
  <r>
    <x v="264"/>
    <s v="935-78-99-209"/>
    <n v="94"/>
    <n v="2.0499999999999998"/>
    <n v="192.7"/>
    <n v="301"/>
    <n v="0.05"/>
    <n v="4.7"/>
    <n v="-42187"/>
    <n v="-42281"/>
    <m/>
  </r>
  <r>
    <x v="265"/>
    <s v="761-06-34-233"/>
    <n v="45"/>
    <n v="2.0499999999999998"/>
    <n v="92.249999999999986"/>
    <n v="471"/>
    <n v="0.05"/>
    <n v="2.25"/>
    <n v="-42281"/>
    <n v="-42326"/>
    <m/>
  </r>
  <r>
    <x v="266"/>
    <s v="254-14-00-156"/>
    <n v="380"/>
    <n v="2.0499999999999998"/>
    <n v="778.99999999999989"/>
    <n v="4786"/>
    <n v="0.1"/>
    <n v="38"/>
    <n v="-42326"/>
    <n v="-42706"/>
    <m/>
  </r>
  <r>
    <x v="266"/>
    <s v="715-03-63-213"/>
    <n v="5"/>
    <n v="2.0499999999999998"/>
    <n v="10.25"/>
    <n v="28"/>
    <n v="0"/>
    <n v="0"/>
    <n v="-42706"/>
    <n v="-42711"/>
    <m/>
  </r>
  <r>
    <x v="267"/>
    <s v="916-94-78-836"/>
    <n v="170"/>
    <n v="2.0499999999999998"/>
    <n v="348.49999999999994"/>
    <n v="727"/>
    <n v="0.05"/>
    <n v="8.5"/>
    <n v="-42711"/>
    <n v="-42881"/>
    <m/>
  </r>
  <r>
    <x v="268"/>
    <s v="392-78-93-552"/>
    <n v="198"/>
    <n v="2.0499999999999998"/>
    <n v="405.9"/>
    <n v="2728"/>
    <n v="0.1"/>
    <n v="19.8"/>
    <n v="-42881"/>
    <n v="-43079"/>
    <m/>
  </r>
  <r>
    <x v="269"/>
    <s v="413-93-89-926"/>
    <n v="283"/>
    <n v="2.0499999999999998"/>
    <n v="580.15"/>
    <n v="3275"/>
    <n v="0.1"/>
    <n v="28.3"/>
    <n v="-43079"/>
    <n v="-43362"/>
    <m/>
  </r>
  <r>
    <x v="270"/>
    <s v="115-65-39-258"/>
    <n v="42"/>
    <n v="2.0499999999999998"/>
    <n v="86.1"/>
    <n v="190"/>
    <n v="0.05"/>
    <n v="2.1"/>
    <n v="-43362"/>
    <n v="-43404"/>
    <m/>
  </r>
  <r>
    <x v="271"/>
    <s v="043-34-53-278"/>
    <n v="163"/>
    <n v="2.0499999999999998"/>
    <n v="334.15"/>
    <n v="511"/>
    <n v="0.05"/>
    <n v="8.15"/>
    <n v="-43404"/>
    <n v="-43567"/>
    <m/>
  </r>
  <r>
    <x v="272"/>
    <s v="413-93-89-926"/>
    <n v="115"/>
    <n v="2.0499999999999998"/>
    <n v="235.74999999999997"/>
    <n v="3558"/>
    <n v="0.1"/>
    <n v="11.5"/>
    <n v="-43567"/>
    <n v="-43682"/>
    <m/>
  </r>
  <r>
    <x v="273"/>
    <s v="884-31-58-627"/>
    <n v="75"/>
    <n v="2.0499999999999998"/>
    <n v="153.75"/>
    <n v="534"/>
    <n v="0.05"/>
    <n v="3.75"/>
    <n v="-43682"/>
    <n v="-43757"/>
    <m/>
  </r>
  <r>
    <x v="274"/>
    <s v="392-78-93-552"/>
    <n v="403"/>
    <n v="2.0499999999999998"/>
    <n v="826.15"/>
    <n v="2926"/>
    <n v="0.1"/>
    <n v="40.300000000000004"/>
    <n v="-43757"/>
    <n v="-44160"/>
    <m/>
  </r>
  <r>
    <x v="275"/>
    <s v="413-93-89-926"/>
    <n v="465"/>
    <n v="2.0499999999999998"/>
    <n v="953.24999999999989"/>
    <n v="3673"/>
    <n v="0.1"/>
    <n v="46.5"/>
    <n v="-44160"/>
    <n v="-44625"/>
    <m/>
  </r>
  <r>
    <x v="276"/>
    <s v="043-34-53-278"/>
    <n v="194"/>
    <n v="2.0499999999999998"/>
    <n v="397.7"/>
    <n v="674"/>
    <n v="0.05"/>
    <n v="9.7000000000000011"/>
    <n v="-44625"/>
    <n v="-44819"/>
    <m/>
  </r>
  <r>
    <x v="276"/>
    <s v="513-33-14-553"/>
    <n v="122"/>
    <n v="2.0499999999999998"/>
    <n v="250.09999999999997"/>
    <n v="451"/>
    <n v="0.05"/>
    <n v="6.1000000000000005"/>
    <n v="-44819"/>
    <n v="-44941"/>
    <m/>
  </r>
  <r>
    <x v="276"/>
    <s v="080-51-85-809"/>
    <n v="186"/>
    <n v="2.0499999999999998"/>
    <n v="381.29999999999995"/>
    <n v="490"/>
    <n v="0.05"/>
    <n v="9.3000000000000007"/>
    <n v="-44941"/>
    <n v="-45127"/>
    <m/>
  </r>
  <r>
    <x v="277"/>
    <s v="904-16-42-385"/>
    <n v="137"/>
    <n v="2.0499999999999998"/>
    <n v="280.84999999999997"/>
    <n v="924"/>
    <n v="0.05"/>
    <n v="6.8500000000000005"/>
    <n v="-45127"/>
    <n v="-45264"/>
    <m/>
  </r>
  <r>
    <x v="278"/>
    <s v="314-76-34-892"/>
    <n v="10"/>
    <n v="2.0499999999999998"/>
    <n v="20.5"/>
    <n v="13"/>
    <n v="0"/>
    <n v="0"/>
    <n v="-45264"/>
    <n v="-45274"/>
    <m/>
  </r>
  <r>
    <x v="279"/>
    <s v="941-01-60-075"/>
    <n v="437"/>
    <n v="2.0499999999999998"/>
    <n v="895.84999999999991"/>
    <n v="3073"/>
    <n v="0.1"/>
    <n v="43.7"/>
    <n v="-45274"/>
    <n v="-45711"/>
    <m/>
  </r>
  <r>
    <x v="280"/>
    <s v="903-82-46-998"/>
    <n v="20"/>
    <n v="2.0499999999999998"/>
    <n v="41"/>
    <n v="0"/>
    <n v="0"/>
    <n v="0"/>
    <n v="-45711"/>
    <n v="-45731"/>
    <m/>
  </r>
  <r>
    <x v="281"/>
    <s v="799-94-72-837"/>
    <n v="108"/>
    <n v="2.0499999999999998"/>
    <n v="221.39999999999998"/>
    <n v="3707"/>
    <n v="0.1"/>
    <n v="10.8"/>
    <n v="-45731"/>
    <n v="-45839"/>
    <m/>
  </r>
  <r>
    <x v="282"/>
    <s v="916-94-78-836"/>
    <n v="62"/>
    <n v="2.0499999999999998"/>
    <n v="127.1"/>
    <n v="897"/>
    <n v="0.05"/>
    <n v="3.1"/>
    <n v="-45839"/>
    <n v="-45901"/>
    <m/>
  </r>
  <r>
    <x v="282"/>
    <s v="254-14-00-156"/>
    <n v="426"/>
    <n v="2.0499999999999998"/>
    <n v="873.3"/>
    <n v="5166"/>
    <n v="0.1"/>
    <n v="42.6"/>
    <n v="-45901"/>
    <n v="-46327"/>
    <m/>
  </r>
  <r>
    <x v="283"/>
    <s v="392-78-93-552"/>
    <n v="303"/>
    <n v="2.0499999999999998"/>
    <n v="621.15"/>
    <n v="3329"/>
    <n v="0.1"/>
    <n v="30.3"/>
    <n v="-46327"/>
    <n v="-46630"/>
    <m/>
  </r>
  <r>
    <x v="284"/>
    <s v="872-13-44-365"/>
    <n v="20"/>
    <n v="2.0499999999999998"/>
    <n v="41"/>
    <n v="10"/>
    <n v="0"/>
    <n v="0"/>
    <n v="-46630"/>
    <n v="-46650"/>
    <m/>
  </r>
  <r>
    <x v="285"/>
    <s v="847-48-41-699"/>
    <n v="237"/>
    <n v="2.0499999999999998"/>
    <n v="485.84999999999997"/>
    <n v="5489"/>
    <n v="0.1"/>
    <n v="23.700000000000003"/>
    <n v="-46650"/>
    <n v="-46887"/>
    <m/>
  </r>
  <r>
    <x v="286"/>
    <s v="033-49-11-774"/>
    <n v="151"/>
    <n v="2.0499999999999998"/>
    <n v="309.54999999999995"/>
    <n v="600"/>
    <n v="0.05"/>
    <n v="7.5500000000000007"/>
    <n v="-46887"/>
    <n v="-47038"/>
    <m/>
  </r>
  <r>
    <x v="287"/>
    <s v="970-87-50-317"/>
    <n v="6"/>
    <n v="2.0499999999999998"/>
    <n v="12.299999999999999"/>
    <n v="0"/>
    <n v="0"/>
    <n v="0"/>
    <n v="-47038"/>
    <n v="-47044"/>
    <m/>
  </r>
  <r>
    <x v="288"/>
    <s v="043-34-53-278"/>
    <n v="124"/>
    <n v="2.0499999999999998"/>
    <n v="254.2"/>
    <n v="868"/>
    <n v="0.05"/>
    <n v="6.2"/>
    <n v="-47044"/>
    <n v="-47168"/>
    <m/>
  </r>
  <r>
    <x v="289"/>
    <s v="562-39-79-929"/>
    <n v="7"/>
    <n v="2.0499999999999998"/>
    <n v="14.349999999999998"/>
    <n v="0"/>
    <n v="0"/>
    <n v="0"/>
    <n v="-47168"/>
    <n v="-47175"/>
    <m/>
  </r>
  <r>
    <x v="290"/>
    <s v="473-30-19-947"/>
    <n v="7"/>
    <n v="2.0499999999999998"/>
    <n v="14.349999999999998"/>
    <n v="0"/>
    <n v="0"/>
    <n v="0"/>
    <n v="-47175"/>
    <n v="-47182"/>
    <m/>
  </r>
  <r>
    <x v="291"/>
    <s v="392-78-93-552"/>
    <n v="105"/>
    <n v="2.0499999999999998"/>
    <n v="215.24999999999997"/>
    <n v="3632"/>
    <n v="0.1"/>
    <n v="10.5"/>
    <n v="-47182"/>
    <n v="-47287"/>
    <m/>
  </r>
  <r>
    <x v="292"/>
    <s v="513-33-14-553"/>
    <n v="58"/>
    <n v="2.0499999999999998"/>
    <n v="118.89999999999999"/>
    <n v="573"/>
    <n v="0.05"/>
    <n v="2.9000000000000004"/>
    <n v="-47287"/>
    <n v="-47345"/>
    <m/>
  </r>
  <r>
    <x v="292"/>
    <s v="179-23-02-772"/>
    <n v="182"/>
    <n v="2.0499999999999998"/>
    <n v="373.09999999999997"/>
    <n v="0"/>
    <n v="0"/>
    <n v="0"/>
    <n v="-47345"/>
    <n v="-47527"/>
    <m/>
  </r>
  <r>
    <x v="293"/>
    <s v="941-01-60-075"/>
    <n v="163"/>
    <n v="2.0499999999999998"/>
    <n v="334.15"/>
    <n v="3510"/>
    <n v="0.1"/>
    <n v="16.3"/>
    <n v="-47527"/>
    <n v="-47690"/>
    <m/>
  </r>
  <r>
    <x v="293"/>
    <s v="958-71-87-898"/>
    <n v="14"/>
    <n v="2.0499999999999998"/>
    <n v="28.699999999999996"/>
    <n v="0"/>
    <n v="0"/>
    <n v="0"/>
    <n v="-47690"/>
    <n v="-47704"/>
    <m/>
  </r>
  <r>
    <x v="294"/>
    <s v="281-47-91-148"/>
    <n v="4"/>
    <n v="2.0499999999999998"/>
    <n v="8.1999999999999993"/>
    <n v="0"/>
    <n v="0"/>
    <n v="0"/>
    <n v="-47704"/>
    <n v="-47708"/>
    <m/>
  </r>
  <r>
    <x v="295"/>
    <s v="554-09-13-964"/>
    <n v="13"/>
    <n v="2.0499999999999998"/>
    <n v="26.65"/>
    <n v="0"/>
    <n v="0"/>
    <n v="0"/>
    <n v="-47708"/>
    <n v="-47721"/>
    <m/>
  </r>
  <r>
    <x v="296"/>
    <s v="254-14-00-156"/>
    <n v="422"/>
    <n v="2.0499999999999998"/>
    <n v="865.09999999999991"/>
    <n v="5592"/>
    <n v="0.1"/>
    <n v="42.2"/>
    <n v="-47721"/>
    <n v="-48143"/>
    <m/>
  </r>
  <r>
    <x v="297"/>
    <s v="054-09-46-315"/>
    <n v="6"/>
    <n v="2.0499999999999998"/>
    <n v="12.299999999999999"/>
    <n v="17"/>
    <n v="0"/>
    <n v="0"/>
    <n v="-48143"/>
    <n v="-48149"/>
    <m/>
  </r>
  <r>
    <x v="298"/>
    <s v="424-70-61-569"/>
    <n v="15"/>
    <n v="2.0499999999999998"/>
    <n v="30.749999999999996"/>
    <n v="0"/>
    <n v="0"/>
    <n v="0"/>
    <n v="-48149"/>
    <n v="-48164"/>
    <m/>
  </r>
  <r>
    <x v="299"/>
    <s v="534-94-49-182"/>
    <n v="168"/>
    <n v="2.0499999999999998"/>
    <n v="344.4"/>
    <n v="1155"/>
    <n v="0.1"/>
    <n v="16.8"/>
    <n v="-48164"/>
    <n v="-48332"/>
    <m/>
  </r>
  <r>
    <x v="300"/>
    <s v="941-01-60-075"/>
    <n v="193"/>
    <n v="2.0499999999999998"/>
    <n v="395.65"/>
    <n v="3673"/>
    <n v="0.1"/>
    <n v="19.3"/>
    <n v="-48332"/>
    <n v="-48525"/>
    <m/>
  </r>
  <r>
    <x v="301"/>
    <s v="194-54-73-711"/>
    <n v="15"/>
    <n v="2.0499999999999998"/>
    <n v="30.749999999999996"/>
    <n v="29"/>
    <n v="0"/>
    <n v="0"/>
    <n v="-48525"/>
    <n v="-48540"/>
    <m/>
  </r>
  <r>
    <x v="302"/>
    <s v="033-49-11-774"/>
    <n v="27"/>
    <n v="2.0499999999999998"/>
    <n v="55.349999999999994"/>
    <n v="751"/>
    <n v="0.05"/>
    <n v="1.35"/>
    <n v="-48540"/>
    <n v="-48567"/>
    <m/>
  </r>
  <r>
    <x v="303"/>
    <s v="033-49-11-774"/>
    <n v="116"/>
    <n v="2.0499999999999998"/>
    <n v="237.79999999999998"/>
    <n v="778"/>
    <n v="0.05"/>
    <n v="5.8000000000000007"/>
    <n v="-48567"/>
    <n v="-48683"/>
    <m/>
  </r>
  <r>
    <x v="304"/>
    <s v="692-61-16-906"/>
    <n v="21"/>
    <n v="2.0499999999999998"/>
    <n v="43.05"/>
    <n v="278"/>
    <n v="0.05"/>
    <n v="1.05"/>
    <n v="-48683"/>
    <n v="-48704"/>
    <m/>
  </r>
  <r>
    <x v="304"/>
    <s v="033-49-11-774"/>
    <n v="61"/>
    <n v="2.0499999999999998"/>
    <n v="125.04999999999998"/>
    <n v="894"/>
    <n v="0.05"/>
    <n v="3.0500000000000003"/>
    <n v="-48704"/>
    <n v="-48765"/>
    <m/>
  </r>
  <r>
    <x v="304"/>
    <s v="413-93-89-926"/>
    <n v="458"/>
    <n v="2.0499999999999998"/>
    <n v="938.89999999999986"/>
    <n v="4138"/>
    <n v="0.1"/>
    <n v="45.800000000000004"/>
    <n v="-48765"/>
    <n v="-49223"/>
    <m/>
  </r>
  <r>
    <x v="305"/>
    <s v="170-89-76-803"/>
    <n v="19"/>
    <n v="2.0499999999999998"/>
    <n v="38.949999999999996"/>
    <n v="0"/>
    <n v="0"/>
    <n v="0"/>
    <n v="-49223"/>
    <n v="-49242"/>
    <m/>
  </r>
  <r>
    <x v="306"/>
    <s v="322-66-15-999"/>
    <n v="81"/>
    <n v="2.09"/>
    <n v="169.29"/>
    <n v="653"/>
    <n v="0.05"/>
    <n v="4.05"/>
    <n v="-49242"/>
    <n v="-49323"/>
    <m/>
  </r>
  <r>
    <x v="307"/>
    <s v="269-65-16-447"/>
    <n v="86"/>
    <n v="2.09"/>
    <n v="179.73999999999998"/>
    <n v="1150"/>
    <n v="0.1"/>
    <n v="8.6"/>
    <n v="-49323"/>
    <n v="-49409"/>
    <m/>
  </r>
  <r>
    <x v="308"/>
    <s v="254-14-00-156"/>
    <n v="142"/>
    <n v="2.09"/>
    <n v="296.77999999999997"/>
    <n v="6014"/>
    <n v="0.1"/>
    <n v="14.200000000000001"/>
    <n v="-49409"/>
    <n v="-49551"/>
    <m/>
  </r>
  <r>
    <x v="309"/>
    <s v="413-93-89-926"/>
    <n v="459"/>
    <n v="2.09"/>
    <n v="959.31"/>
    <n v="4596"/>
    <n v="0.1"/>
    <n v="45.900000000000006"/>
    <n v="-49551"/>
    <n v="-50010"/>
    <m/>
  </r>
  <r>
    <x v="310"/>
    <s v="377-37-44-068"/>
    <n v="20"/>
    <n v="2.09"/>
    <n v="41.8"/>
    <n v="2"/>
    <n v="0"/>
    <n v="0"/>
    <n v="-50010"/>
    <n v="-50030"/>
    <m/>
  </r>
  <r>
    <x v="311"/>
    <s v="392-78-93-552"/>
    <n v="245"/>
    <n v="2.09"/>
    <n v="512.04999999999995"/>
    <n v="3737"/>
    <n v="0.1"/>
    <n v="24.5"/>
    <n v="-50030"/>
    <n v="-50275"/>
    <m/>
  </r>
  <r>
    <x v="311"/>
    <s v="967-21-71-491"/>
    <n v="19"/>
    <n v="2.09"/>
    <n v="39.709999999999994"/>
    <n v="25"/>
    <n v="0"/>
    <n v="0"/>
    <n v="-50275"/>
    <n v="-50294"/>
    <m/>
  </r>
  <r>
    <x v="312"/>
    <s v="749-02-70-623"/>
    <n v="159"/>
    <n v="2.09"/>
    <n v="332.31"/>
    <n v="625"/>
    <n v="0.05"/>
    <n v="7.95"/>
    <n v="-50294"/>
    <n v="-50453"/>
    <m/>
  </r>
  <r>
    <x v="313"/>
    <s v="033-49-11-774"/>
    <n v="99"/>
    <n v="2.09"/>
    <n v="206.91"/>
    <n v="955"/>
    <n v="0.05"/>
    <n v="4.95"/>
    <n v="-50453"/>
    <n v="-50552"/>
    <m/>
  </r>
  <r>
    <x v="314"/>
    <s v="178-24-36-171"/>
    <n v="213"/>
    <n v="2.09"/>
    <n v="445.16999999999996"/>
    <n v="3889"/>
    <n v="0.1"/>
    <n v="21.3"/>
    <n v="-50552"/>
    <n v="-50765"/>
    <m/>
  </r>
  <r>
    <x v="315"/>
    <s v="799-94-72-837"/>
    <n v="349"/>
    <n v="2.09"/>
    <n v="729.41"/>
    <n v="3815"/>
    <n v="0.1"/>
    <n v="34.9"/>
    <n v="-50765"/>
    <n v="-51114"/>
    <m/>
  </r>
  <r>
    <x v="316"/>
    <s v="413-93-89-926"/>
    <n v="114"/>
    <n v="2.09"/>
    <n v="238.26"/>
    <n v="5055"/>
    <n v="0.1"/>
    <n v="11.4"/>
    <n v="-51114"/>
    <n v="-51228"/>
    <m/>
  </r>
  <r>
    <x v="316"/>
    <s v="961-86-77-989"/>
    <n v="12"/>
    <n v="2.09"/>
    <n v="25.08"/>
    <n v="16"/>
    <n v="0"/>
    <n v="0"/>
    <n v="-51228"/>
    <n v="-51240"/>
    <m/>
  </r>
  <r>
    <x v="317"/>
    <s v="985-21-38-706"/>
    <n v="12"/>
    <n v="2.09"/>
    <n v="25.08"/>
    <n v="10"/>
    <n v="0"/>
    <n v="0"/>
    <n v="-51240"/>
    <n v="-51252"/>
    <m/>
  </r>
  <r>
    <x v="318"/>
    <s v="904-16-42-385"/>
    <n v="132"/>
    <n v="2.09"/>
    <n v="275.88"/>
    <n v="1061"/>
    <n v="0.1"/>
    <n v="13.200000000000001"/>
    <n v="-51252"/>
    <n v="-51384"/>
    <m/>
  </r>
  <r>
    <x v="319"/>
    <s v="033-49-11-774"/>
    <n v="197"/>
    <n v="2.09"/>
    <n v="411.72999999999996"/>
    <n v="1054"/>
    <n v="0.1"/>
    <n v="19.700000000000003"/>
    <n v="-51384"/>
    <n v="-51581"/>
    <m/>
  </r>
  <r>
    <x v="319"/>
    <s v="045-63-27-114"/>
    <n v="5"/>
    <n v="2.09"/>
    <n v="10.45"/>
    <n v="12"/>
    <n v="0"/>
    <n v="0"/>
    <n v="-51581"/>
    <n v="-51586"/>
    <m/>
  </r>
  <r>
    <x v="319"/>
    <s v="941-01-60-075"/>
    <n v="403"/>
    <n v="2.09"/>
    <n v="842.27"/>
    <n v="3866"/>
    <n v="0.1"/>
    <n v="40.300000000000004"/>
    <n v="-51586"/>
    <n v="-51989"/>
    <m/>
  </r>
  <r>
    <x v="320"/>
    <s v="749-02-70-623"/>
    <n v="200"/>
    <n v="2.09"/>
    <n v="418"/>
    <n v="784"/>
    <n v="0.05"/>
    <n v="10"/>
    <n v="-51989"/>
    <n v="-52189"/>
    <m/>
  </r>
  <r>
    <x v="321"/>
    <s v="513-33-14-553"/>
    <n v="23"/>
    <n v="2.09"/>
    <n v="48.069999999999993"/>
    <n v="631"/>
    <n v="0.05"/>
    <n v="1.1500000000000001"/>
    <n v="-52189"/>
    <n v="-52212"/>
    <m/>
  </r>
  <r>
    <x v="322"/>
    <s v="392-78-93-552"/>
    <n v="337"/>
    <n v="2.09"/>
    <n v="704.32999999999993"/>
    <n v="3982"/>
    <n v="0.1"/>
    <n v="33.700000000000003"/>
    <n v="-52212"/>
    <n v="-52549"/>
    <m/>
  </r>
  <r>
    <x v="323"/>
    <s v="594-18-15-403"/>
    <n v="500"/>
    <n v="2.09"/>
    <n v="1045"/>
    <n v="2395"/>
    <n v="0.1"/>
    <n v="50"/>
    <n v="-52549"/>
    <n v="-53049"/>
    <m/>
  </r>
  <r>
    <x v="323"/>
    <s v="182-72-86-381"/>
    <n v="9"/>
    <n v="2.09"/>
    <n v="18.809999999999999"/>
    <n v="16"/>
    <n v="0"/>
    <n v="0"/>
    <n v="-53049"/>
    <n v="-53058"/>
    <m/>
  </r>
  <r>
    <x v="324"/>
    <s v="179-23-02-772"/>
    <n v="39"/>
    <n v="2.09"/>
    <n v="81.509999999999991"/>
    <n v="182"/>
    <n v="0.05"/>
    <n v="1.9500000000000002"/>
    <n v="-53058"/>
    <n v="-53097"/>
    <m/>
  </r>
  <r>
    <x v="325"/>
    <s v="773-39-15-273"/>
    <n v="156"/>
    <n v="2.09"/>
    <n v="326.03999999999996"/>
    <n v="211"/>
    <n v="0.05"/>
    <n v="7.8000000000000007"/>
    <n v="-53097"/>
    <n v="-53253"/>
    <m/>
  </r>
  <r>
    <x v="326"/>
    <s v="413-93-89-926"/>
    <n v="258"/>
    <n v="2.09"/>
    <n v="539.21999999999991"/>
    <n v="5169"/>
    <n v="0.1"/>
    <n v="25.8"/>
    <n v="-53253"/>
    <n v="-53511"/>
    <m/>
  </r>
  <r>
    <x v="326"/>
    <s v="824-54-79-834"/>
    <n v="14"/>
    <n v="2.09"/>
    <n v="29.259999999999998"/>
    <n v="33"/>
    <n v="0"/>
    <n v="0"/>
    <n v="-53511"/>
    <n v="-53525"/>
    <m/>
  </r>
  <r>
    <x v="327"/>
    <s v="904-16-42-385"/>
    <n v="91"/>
    <n v="2.09"/>
    <n v="190.19"/>
    <n v="1193"/>
    <n v="0.1"/>
    <n v="9.1"/>
    <n v="-53525"/>
    <n v="-53616"/>
    <m/>
  </r>
  <r>
    <x v="328"/>
    <s v="904-16-42-385"/>
    <n v="68"/>
    <n v="2.09"/>
    <n v="142.12"/>
    <n v="1284"/>
    <n v="0.1"/>
    <n v="6.8000000000000007"/>
    <n v="-53616"/>
    <n v="-53684"/>
    <m/>
  </r>
  <r>
    <x v="329"/>
    <s v="447-16-72-588"/>
    <n v="13"/>
    <n v="2.09"/>
    <n v="27.169999999999998"/>
    <n v="0"/>
    <n v="0"/>
    <n v="0"/>
    <n v="-53684"/>
    <n v="-53697"/>
    <m/>
  </r>
  <r>
    <x v="330"/>
    <s v="378-70-08-798"/>
    <n v="118"/>
    <n v="2.09"/>
    <n v="246.61999999999998"/>
    <n v="696"/>
    <n v="0.05"/>
    <n v="5.9"/>
    <n v="-53697"/>
    <n v="-53815"/>
    <m/>
  </r>
  <r>
    <x v="331"/>
    <s v="410-52-79-946"/>
    <n v="54"/>
    <n v="2.09"/>
    <n v="112.85999999999999"/>
    <n v="494"/>
    <n v="0.05"/>
    <n v="2.7"/>
    <n v="-53815"/>
    <n v="-53869"/>
    <m/>
  </r>
  <r>
    <x v="332"/>
    <s v="434-21-90-566"/>
    <n v="10"/>
    <n v="2.09"/>
    <n v="20.9"/>
    <n v="0"/>
    <n v="0"/>
    <n v="0"/>
    <n v="-53869"/>
    <n v="-53879"/>
    <m/>
  </r>
  <r>
    <x v="333"/>
    <s v="941-01-60-075"/>
    <n v="339"/>
    <n v="2.09"/>
    <n v="708.51"/>
    <n v="4269"/>
    <n v="0.1"/>
    <n v="33.9"/>
    <n v="-53879"/>
    <n v="-54218"/>
    <m/>
  </r>
  <r>
    <x v="334"/>
    <s v="534-94-49-182"/>
    <n v="80"/>
    <n v="2.09"/>
    <n v="167.2"/>
    <n v="1323"/>
    <n v="0.1"/>
    <n v="8"/>
    <n v="-54218"/>
    <n v="-54298"/>
    <m/>
  </r>
  <r>
    <x v="335"/>
    <s v="178-24-36-171"/>
    <n v="431"/>
    <n v="2.09"/>
    <n v="900.79"/>
    <n v="4102"/>
    <n v="0.1"/>
    <n v="43.1"/>
    <n v="-54298"/>
    <n v="-54729"/>
    <m/>
  </r>
  <r>
    <x v="336"/>
    <s v="941-01-60-075"/>
    <n v="268"/>
    <n v="2.09"/>
    <n v="560.12"/>
    <n v="4608"/>
    <n v="0.1"/>
    <n v="26.8"/>
    <n v="-54729"/>
    <n v="-54997"/>
    <m/>
  </r>
  <r>
    <x v="336"/>
    <s v="178-24-36-171"/>
    <n v="440"/>
    <n v="2.09"/>
    <n v="919.59999999999991"/>
    <n v="4533"/>
    <n v="0.1"/>
    <n v="44"/>
    <n v="-54997"/>
    <n v="-55437"/>
    <m/>
  </r>
  <r>
    <x v="336"/>
    <s v="594-18-15-403"/>
    <n v="396"/>
    <n v="2.09"/>
    <n v="827.64"/>
    <n v="2895"/>
    <n v="0.1"/>
    <n v="39.6"/>
    <n v="-55437"/>
    <n v="-55833"/>
    <m/>
  </r>
  <r>
    <x v="336"/>
    <s v="269-65-16-447"/>
    <n v="157"/>
    <n v="2.09"/>
    <n v="328.13"/>
    <n v="1236"/>
    <n v="0.1"/>
    <n v="15.700000000000001"/>
    <n v="-55833"/>
    <n v="-55990"/>
    <m/>
  </r>
  <r>
    <x v="337"/>
    <s v="904-16-42-385"/>
    <n v="194"/>
    <n v="2.09"/>
    <n v="405.46"/>
    <n v="1352"/>
    <n v="0.1"/>
    <n v="19.400000000000002"/>
    <n v="-55990"/>
    <n v="-56184"/>
    <m/>
  </r>
  <r>
    <x v="338"/>
    <s v="761-06-34-233"/>
    <n v="156"/>
    <n v="2.09"/>
    <n v="326.03999999999996"/>
    <n v="516"/>
    <n v="0.05"/>
    <n v="7.8000000000000007"/>
    <n v="-56184"/>
    <n v="-56340"/>
    <m/>
  </r>
  <r>
    <x v="339"/>
    <s v="423-71-31-448"/>
    <n v="11"/>
    <n v="2.09"/>
    <n v="22.99"/>
    <n v="15"/>
    <n v="0"/>
    <n v="0"/>
    <n v="-56340"/>
    <n v="-56351"/>
    <m/>
  </r>
  <r>
    <x v="340"/>
    <s v="968-49-97-804"/>
    <n v="110"/>
    <n v="2.09"/>
    <n v="229.89999999999998"/>
    <n v="440"/>
    <n v="0.05"/>
    <n v="5.5"/>
    <n v="-56351"/>
    <n v="-56461"/>
    <m/>
  </r>
  <r>
    <x v="341"/>
    <s v="865-19-31-951"/>
    <n v="12"/>
    <n v="2.09"/>
    <n v="25.08"/>
    <n v="0"/>
    <n v="0"/>
    <n v="0"/>
    <n v="-56461"/>
    <n v="-56473"/>
    <m/>
  </r>
  <r>
    <x v="342"/>
    <s v="594-18-15-403"/>
    <n v="464"/>
    <n v="2.09"/>
    <n v="969.76"/>
    <n v="3291"/>
    <n v="0.1"/>
    <n v="46.400000000000006"/>
    <n v="-56473"/>
    <n v="-56937"/>
    <m/>
  </r>
  <r>
    <x v="343"/>
    <s v="527-15-00-673"/>
    <n v="40"/>
    <n v="2.09"/>
    <n v="83.6"/>
    <n v="662"/>
    <n v="0.05"/>
    <n v="2"/>
    <n v="-56937"/>
    <n v="-56977"/>
    <m/>
  </r>
  <r>
    <x v="344"/>
    <s v="761-06-34-233"/>
    <n v="52"/>
    <n v="2.09"/>
    <n v="108.67999999999999"/>
    <n v="672"/>
    <n v="0.05"/>
    <n v="2.6"/>
    <n v="-56977"/>
    <n v="-57029"/>
    <m/>
  </r>
  <r>
    <x v="345"/>
    <s v="970-73-69-415"/>
    <n v="12"/>
    <n v="2.09"/>
    <n v="25.08"/>
    <n v="8"/>
    <n v="0"/>
    <n v="0"/>
    <n v="-57029"/>
    <n v="-57041"/>
    <m/>
  </r>
  <r>
    <x v="346"/>
    <s v="254-14-00-156"/>
    <n v="412"/>
    <n v="2.09"/>
    <n v="861.07999999999993"/>
    <n v="6156"/>
    <n v="0.1"/>
    <n v="41.2"/>
    <n v="-57041"/>
    <n v="-57453"/>
    <m/>
  </r>
  <r>
    <x v="347"/>
    <s v="413-93-89-926"/>
    <n v="268"/>
    <n v="2.09"/>
    <n v="560.12"/>
    <n v="5427"/>
    <n v="0.1"/>
    <n v="26.8"/>
    <n v="-57453"/>
    <n v="-57721"/>
    <m/>
  </r>
  <r>
    <x v="347"/>
    <s v="254-14-00-156"/>
    <n v="495"/>
    <n v="2.09"/>
    <n v="1034.55"/>
    <n v="6568"/>
    <n v="0.1"/>
    <n v="49.5"/>
    <n v="-57721"/>
    <n v="-58216"/>
    <m/>
  </r>
  <r>
    <x v="347"/>
    <s v="968-49-97-804"/>
    <n v="30"/>
    <n v="2.09"/>
    <n v="62.699999999999996"/>
    <n v="550"/>
    <n v="0.05"/>
    <n v="1.5"/>
    <n v="-58216"/>
    <n v="-58246"/>
    <m/>
  </r>
  <r>
    <x v="348"/>
    <s v="043-34-53-278"/>
    <n v="67"/>
    <n v="2.09"/>
    <n v="140.03"/>
    <n v="992"/>
    <n v="0.05"/>
    <n v="3.35"/>
    <n v="-58246"/>
    <n v="-58313"/>
    <m/>
  </r>
  <r>
    <x v="349"/>
    <s v="799-94-72-837"/>
    <n v="497"/>
    <n v="2.09"/>
    <n v="1038.73"/>
    <n v="4164"/>
    <n v="0.1"/>
    <n v="49.7"/>
    <n v="-58313"/>
    <n v="-58810"/>
    <m/>
  </r>
  <r>
    <x v="350"/>
    <s v="178-24-36-171"/>
    <n v="102"/>
    <n v="2.09"/>
    <n v="213.17999999999998"/>
    <n v="4973"/>
    <n v="0.1"/>
    <n v="10.200000000000001"/>
    <n v="-58810"/>
    <n v="-58912"/>
    <m/>
  </r>
  <r>
    <x v="351"/>
    <s v="254-14-00-156"/>
    <n v="322"/>
    <n v="2.09"/>
    <n v="672.9799999999999"/>
    <n v="7063"/>
    <n v="0.1"/>
    <n v="32.200000000000003"/>
    <n v="-58912"/>
    <n v="-59234"/>
    <m/>
  </r>
  <r>
    <x v="352"/>
    <s v="847-48-41-699"/>
    <n v="297"/>
    <n v="2.09"/>
    <n v="620.7299999999999"/>
    <n v="5726"/>
    <n v="0.1"/>
    <n v="29.700000000000003"/>
    <n v="-59234"/>
    <n v="-59531"/>
    <m/>
  </r>
  <r>
    <x v="353"/>
    <s v="904-16-42-385"/>
    <n v="179"/>
    <n v="2.09"/>
    <n v="374.10999999999996"/>
    <n v="1546"/>
    <n v="0.1"/>
    <n v="17.900000000000002"/>
    <n v="-59531"/>
    <n v="-59710"/>
    <m/>
  </r>
  <r>
    <x v="354"/>
    <s v="822-52-42-474"/>
    <n v="15"/>
    <n v="2.09"/>
    <n v="31.349999999999998"/>
    <n v="0"/>
    <n v="0"/>
    <n v="0"/>
    <n v="-59710"/>
    <n v="-59725"/>
    <m/>
  </r>
  <r>
    <x v="355"/>
    <s v="692-61-16-906"/>
    <n v="65"/>
    <n v="2.09"/>
    <n v="135.85"/>
    <n v="299"/>
    <n v="0.05"/>
    <n v="3.25"/>
    <n v="-59725"/>
    <n v="-59790"/>
    <m/>
  </r>
  <r>
    <x v="356"/>
    <s v="254-14-00-156"/>
    <n v="297"/>
    <n v="2.09"/>
    <n v="620.7299999999999"/>
    <n v="7385"/>
    <n v="0.1"/>
    <n v="29.700000000000003"/>
    <n v="-59790"/>
    <n v="-60087"/>
    <m/>
  </r>
  <r>
    <x v="357"/>
    <s v="885-74-10-856"/>
    <n v="131"/>
    <n v="2.09"/>
    <n v="273.78999999999996"/>
    <n v="504"/>
    <n v="0.05"/>
    <n v="6.5500000000000007"/>
    <n v="-60087"/>
    <n v="-60218"/>
    <m/>
  </r>
  <r>
    <x v="358"/>
    <s v="385-84-45-941"/>
    <n v="12"/>
    <n v="2.09"/>
    <n v="25.08"/>
    <n v="0"/>
    <n v="0"/>
    <n v="0"/>
    <n v="-60218"/>
    <n v="-60230"/>
    <m/>
  </r>
  <r>
    <x v="358"/>
    <s v="269-65-16-447"/>
    <n v="114"/>
    <n v="2.09"/>
    <n v="238.26"/>
    <n v="1393"/>
    <n v="0.1"/>
    <n v="11.4"/>
    <n v="-60230"/>
    <n v="-60344"/>
    <m/>
  </r>
  <r>
    <x v="359"/>
    <s v="799-94-72-837"/>
    <n v="293"/>
    <n v="2.09"/>
    <n v="612.37"/>
    <n v="4661"/>
    <n v="0.1"/>
    <n v="29.3"/>
    <n v="-60344"/>
    <n v="-60637"/>
    <m/>
  </r>
  <r>
    <x v="360"/>
    <s v="773-41-40-060"/>
    <n v="18"/>
    <n v="2.09"/>
    <n v="37.619999999999997"/>
    <n v="0"/>
    <n v="0"/>
    <n v="0"/>
    <n v="-60637"/>
    <n v="-60655"/>
    <m/>
  </r>
  <r>
    <x v="360"/>
    <s v="080-51-85-809"/>
    <n v="186"/>
    <n v="2.09"/>
    <n v="388.73999999999995"/>
    <n v="676"/>
    <n v="0.05"/>
    <n v="9.3000000000000007"/>
    <n v="-60655"/>
    <n v="-60841"/>
    <m/>
  </r>
  <r>
    <x v="361"/>
    <s v="378-70-08-798"/>
    <n v="119"/>
    <n v="2.09"/>
    <n v="248.70999999999998"/>
    <n v="814"/>
    <n v="0.05"/>
    <n v="5.95"/>
    <n v="-60841"/>
    <n v="-60960"/>
    <m/>
  </r>
  <r>
    <x v="362"/>
    <s v="473-30-19-947"/>
    <n v="4"/>
    <n v="2.09"/>
    <n v="8.36"/>
    <n v="7"/>
    <n v="0"/>
    <n v="0"/>
    <n v="-60960"/>
    <n v="-60964"/>
    <m/>
  </r>
  <r>
    <x v="363"/>
    <s v="799-94-72-837"/>
    <n v="415"/>
    <n v="2.09"/>
    <n v="867.34999999999991"/>
    <n v="4954"/>
    <n v="0.1"/>
    <n v="41.5"/>
    <n v="-60964"/>
    <n v="-61379"/>
    <m/>
  </r>
  <r>
    <x v="363"/>
    <s v="775-48-66-885"/>
    <n v="10"/>
    <n v="2.09"/>
    <n v="20.9"/>
    <n v="8"/>
    <n v="0"/>
    <n v="0"/>
    <n v="-61379"/>
    <n v="-61389"/>
    <m/>
  </r>
  <r>
    <x v="363"/>
    <s v="269-65-16-447"/>
    <n v="159"/>
    <n v="2.09"/>
    <n v="332.31"/>
    <n v="1507"/>
    <n v="0.1"/>
    <n v="15.9"/>
    <n v="-61389"/>
    <n v="-61548"/>
    <m/>
  </r>
  <r>
    <x v="364"/>
    <s v="413-93-89-926"/>
    <n v="140"/>
    <n v="2.09"/>
    <n v="292.59999999999997"/>
    <n v="5695"/>
    <n v="0.1"/>
    <n v="14"/>
    <n v="-61548"/>
    <n v="-61688"/>
    <m/>
  </r>
  <r>
    <x v="365"/>
    <s v="080-51-85-809"/>
    <n v="128"/>
    <n v="2.09"/>
    <n v="267.52"/>
    <n v="862"/>
    <n v="0.05"/>
    <n v="6.4"/>
    <n v="-61688"/>
    <n v="-61816"/>
    <m/>
  </r>
  <r>
    <x v="366"/>
    <s v="429-16-50-754"/>
    <n v="9"/>
    <n v="2.09"/>
    <n v="18.809999999999999"/>
    <n v="0"/>
    <n v="0"/>
    <n v="0"/>
    <n v="-61816"/>
    <n v="-61825"/>
    <m/>
  </r>
  <r>
    <x v="366"/>
    <s v="413-93-89-926"/>
    <n v="121"/>
    <n v="2.09"/>
    <n v="252.89"/>
    <n v="5835"/>
    <n v="0.1"/>
    <n v="12.100000000000001"/>
    <n v="-61825"/>
    <n v="-61946"/>
    <m/>
  </r>
  <r>
    <x v="367"/>
    <s v="799-94-72-837"/>
    <n v="169"/>
    <n v="2.09"/>
    <n v="353.21"/>
    <n v="5369"/>
    <n v="0.1"/>
    <n v="16.900000000000002"/>
    <n v="-61946"/>
    <n v="-62115"/>
    <m/>
  </r>
  <r>
    <x v="368"/>
    <s v="322-66-15-999"/>
    <n v="118"/>
    <n v="2.09"/>
    <n v="246.61999999999998"/>
    <n v="734"/>
    <n v="0.05"/>
    <n v="5.9"/>
    <n v="-62115"/>
    <n v="-62233"/>
    <m/>
  </r>
  <r>
    <x v="368"/>
    <s v="773-39-15-273"/>
    <n v="37"/>
    <n v="2.09"/>
    <n v="77.33"/>
    <n v="367"/>
    <n v="0.05"/>
    <n v="1.85"/>
    <n v="-62233"/>
    <n v="-62270"/>
    <m/>
  </r>
  <r>
    <x v="369"/>
    <s v="968-49-97-804"/>
    <n v="198"/>
    <n v="2.09"/>
    <n v="413.82"/>
    <n v="580"/>
    <n v="0.05"/>
    <n v="9.9"/>
    <n v="-62270"/>
    <n v="-62468"/>
    <m/>
  </r>
  <r>
    <x v="370"/>
    <s v="378-70-08-798"/>
    <n v="74"/>
    <n v="2.09"/>
    <n v="154.66"/>
    <n v="933"/>
    <n v="0.05"/>
    <n v="3.7"/>
    <n v="-62468"/>
    <n v="-62542"/>
    <m/>
  </r>
  <r>
    <x v="371"/>
    <s v="275-38-81-341"/>
    <n v="18"/>
    <n v="2.09"/>
    <n v="37.619999999999997"/>
    <n v="0"/>
    <n v="0"/>
    <n v="0"/>
    <n v="-62542"/>
    <n v="-62560"/>
    <m/>
  </r>
  <r>
    <x v="372"/>
    <s v="337-27-67-378"/>
    <n v="291"/>
    <n v="2.09"/>
    <n v="608.18999999999994"/>
    <n v="1126"/>
    <n v="0.1"/>
    <n v="29.1"/>
    <n v="-62560"/>
    <n v="-62851"/>
    <m/>
  </r>
  <r>
    <x v="373"/>
    <s v="847-48-41-699"/>
    <n v="208"/>
    <n v="2.09"/>
    <n v="434.71999999999997"/>
    <n v="6023"/>
    <n v="0.1"/>
    <n v="20.8"/>
    <n v="-62851"/>
    <n v="-63059"/>
    <m/>
  </r>
  <r>
    <x v="373"/>
    <s v="594-18-15-403"/>
    <n v="354"/>
    <n v="2.09"/>
    <n v="739.8599999999999"/>
    <n v="3755"/>
    <n v="0.1"/>
    <n v="35.4"/>
    <n v="-63059"/>
    <n v="-63413"/>
    <m/>
  </r>
  <r>
    <x v="374"/>
    <s v="410-52-79-946"/>
    <n v="113"/>
    <n v="2.09"/>
    <n v="236.17"/>
    <n v="548"/>
    <n v="0.05"/>
    <n v="5.65"/>
    <n v="-63413"/>
    <n v="-63526"/>
    <m/>
  </r>
  <r>
    <x v="375"/>
    <s v="295-31-73-319"/>
    <n v="3"/>
    <n v="2.09"/>
    <n v="6.27"/>
    <n v="0"/>
    <n v="0"/>
    <n v="0"/>
    <n v="-63526"/>
    <n v="-63529"/>
    <m/>
  </r>
  <r>
    <x v="375"/>
    <s v="392-78-93-552"/>
    <n v="446"/>
    <n v="2.09"/>
    <n v="932.14"/>
    <n v="4319"/>
    <n v="0.1"/>
    <n v="44.6"/>
    <n v="-63529"/>
    <n v="-63975"/>
    <m/>
  </r>
  <r>
    <x v="375"/>
    <s v="430-90-28-407"/>
    <n v="9"/>
    <n v="2.09"/>
    <n v="18.809999999999999"/>
    <n v="3"/>
    <n v="0"/>
    <n v="0"/>
    <n v="-63975"/>
    <n v="-63984"/>
    <m/>
  </r>
  <r>
    <x v="376"/>
    <s v="941-01-60-075"/>
    <n v="445"/>
    <n v="2.09"/>
    <n v="930.05"/>
    <n v="4876"/>
    <n v="0.1"/>
    <n v="44.5"/>
    <n v="-63984"/>
    <n v="-64429"/>
    <m/>
  </r>
  <r>
    <x v="377"/>
    <s v="513-33-14-553"/>
    <n v="47"/>
    <n v="2.09"/>
    <n v="98.22999999999999"/>
    <n v="654"/>
    <n v="0.05"/>
    <n v="2.35"/>
    <n v="-64429"/>
    <n v="-64476"/>
    <m/>
  </r>
  <r>
    <x v="378"/>
    <s v="240-56-56-791"/>
    <n v="14"/>
    <n v="2.09"/>
    <n v="29.259999999999998"/>
    <n v="0"/>
    <n v="0"/>
    <n v="0"/>
    <n v="-64476"/>
    <n v="-64490"/>
    <m/>
  </r>
  <r>
    <x v="379"/>
    <s v="916-94-78-836"/>
    <n v="187"/>
    <n v="2.09"/>
    <n v="390.83"/>
    <n v="959"/>
    <n v="0.05"/>
    <n v="9.35"/>
    <n v="-64490"/>
    <n v="-64677"/>
    <m/>
  </r>
  <r>
    <x v="380"/>
    <s v="392-78-93-552"/>
    <n v="355"/>
    <n v="2.09"/>
    <n v="741.94999999999993"/>
    <n v="4765"/>
    <n v="0.1"/>
    <n v="35.5"/>
    <n v="-64677"/>
    <n v="-65032"/>
    <m/>
  </r>
  <r>
    <x v="381"/>
    <s v="940-29-78-846"/>
    <n v="6"/>
    <n v="2.09"/>
    <n v="12.54"/>
    <n v="12"/>
    <n v="0"/>
    <n v="0"/>
    <n v="-65032"/>
    <n v="-65038"/>
    <m/>
  </r>
  <r>
    <x v="382"/>
    <s v="284-59-84-568"/>
    <n v="18"/>
    <n v="2.09"/>
    <n v="37.619999999999997"/>
    <n v="8"/>
    <n v="0"/>
    <n v="0"/>
    <n v="-65038"/>
    <n v="-65056"/>
    <m/>
  </r>
  <r>
    <x v="383"/>
    <s v="884-31-58-627"/>
    <n v="111"/>
    <n v="2.09"/>
    <n v="231.98999999999998"/>
    <n v="609"/>
    <n v="0.05"/>
    <n v="5.5500000000000007"/>
    <n v="-65056"/>
    <n v="-65167"/>
    <m/>
  </r>
  <r>
    <x v="383"/>
    <s v="885-74-10-856"/>
    <n v="156"/>
    <n v="2.09"/>
    <n v="326.03999999999996"/>
    <n v="635"/>
    <n v="0.05"/>
    <n v="7.8000000000000007"/>
    <n v="-65167"/>
    <n v="-65323"/>
    <m/>
  </r>
  <r>
    <x v="384"/>
    <s v="392-78-93-552"/>
    <n v="396"/>
    <n v="2.09"/>
    <n v="827.64"/>
    <n v="5120"/>
    <n v="0.1"/>
    <n v="39.6"/>
    <n v="-65323"/>
    <n v="-65719"/>
    <m/>
  </r>
  <r>
    <x v="385"/>
    <s v="767-55-58-288"/>
    <n v="7"/>
    <n v="2.09"/>
    <n v="14.629999999999999"/>
    <n v="15"/>
    <n v="0"/>
    <n v="0"/>
    <n v="-65719"/>
    <n v="-65726"/>
    <m/>
  </r>
  <r>
    <x v="386"/>
    <s v="322-66-15-999"/>
    <n v="98"/>
    <n v="2.09"/>
    <n v="204.82"/>
    <n v="852"/>
    <n v="0.05"/>
    <n v="4.9000000000000004"/>
    <n v="-65726"/>
    <n v="-65824"/>
    <m/>
  </r>
  <r>
    <x v="387"/>
    <s v="392-78-93-552"/>
    <n v="405"/>
    <n v="2.09"/>
    <n v="846.44999999999993"/>
    <n v="5516"/>
    <n v="0.1"/>
    <n v="40.5"/>
    <n v="-65824"/>
    <n v="-66229"/>
    <m/>
  </r>
  <r>
    <x v="388"/>
    <s v="254-14-00-156"/>
    <n v="220"/>
    <n v="2.09"/>
    <n v="459.79999999999995"/>
    <n v="7682"/>
    <n v="0.1"/>
    <n v="22"/>
    <n v="-66229"/>
    <n v="-66449"/>
    <m/>
  </r>
  <r>
    <x v="389"/>
    <s v="534-94-49-182"/>
    <n v="141"/>
    <n v="2.09"/>
    <n v="294.69"/>
    <n v="1403"/>
    <n v="0.1"/>
    <n v="14.100000000000001"/>
    <n v="-66449"/>
    <n v="-66590"/>
    <m/>
  </r>
  <r>
    <x v="390"/>
    <s v="182-72-86-381"/>
    <n v="17"/>
    <n v="2.09"/>
    <n v="35.53"/>
    <n v="25"/>
    <n v="0"/>
    <n v="0"/>
    <n v="-66590"/>
    <n v="-66607"/>
    <m/>
  </r>
  <r>
    <x v="390"/>
    <s v="847-48-41-699"/>
    <n v="260"/>
    <n v="2.09"/>
    <n v="543.4"/>
    <n v="6231"/>
    <n v="0.1"/>
    <n v="26"/>
    <n v="-66607"/>
    <n v="-66867"/>
    <m/>
  </r>
  <r>
    <x v="391"/>
    <s v="982-37-73-633"/>
    <n v="11"/>
    <n v="2.09"/>
    <n v="22.99"/>
    <n v="9"/>
    <n v="0"/>
    <n v="0"/>
    <n v="-66867"/>
    <n v="-66878"/>
    <m/>
  </r>
  <r>
    <x v="392"/>
    <s v="495-93-92-849"/>
    <n v="182"/>
    <n v="2.09"/>
    <n v="380.38"/>
    <n v="676"/>
    <n v="0.05"/>
    <n v="9.1"/>
    <n v="-66878"/>
    <n v="-67060"/>
    <m/>
  </r>
  <r>
    <x v="393"/>
    <s v="916-94-78-836"/>
    <n v="59"/>
    <n v="2.09"/>
    <n v="123.30999999999999"/>
    <n v="1146"/>
    <n v="0.1"/>
    <n v="5.9"/>
    <n v="-67060"/>
    <n v="-67119"/>
    <m/>
  </r>
  <r>
    <x v="394"/>
    <s v="527-15-00-673"/>
    <n v="45"/>
    <n v="2.09"/>
    <n v="94.05"/>
    <n v="702"/>
    <n v="0.05"/>
    <n v="2.25"/>
    <n v="-67119"/>
    <n v="-67164"/>
    <m/>
  </r>
  <r>
    <x v="394"/>
    <s v="740-87-37-389"/>
    <n v="3"/>
    <n v="2.09"/>
    <n v="6.27"/>
    <n v="16"/>
    <n v="0"/>
    <n v="0"/>
    <n v="-67164"/>
    <n v="-67167"/>
    <m/>
  </r>
  <r>
    <x v="395"/>
    <s v="692-61-16-906"/>
    <n v="52"/>
    <n v="2.09"/>
    <n v="108.67999999999999"/>
    <n v="364"/>
    <n v="0.05"/>
    <n v="2.6"/>
    <n v="-67167"/>
    <n v="-67219"/>
    <m/>
  </r>
  <r>
    <x v="395"/>
    <s v="178-24-36-171"/>
    <n v="373"/>
    <n v="2.09"/>
    <n v="779.56999999999994"/>
    <n v="5075"/>
    <n v="0.1"/>
    <n v="37.300000000000004"/>
    <n v="-67219"/>
    <n v="-67592"/>
    <m/>
  </r>
  <r>
    <x v="396"/>
    <s v="962-06-61-806"/>
    <n v="2"/>
    <n v="2.09"/>
    <n v="4.18"/>
    <n v="7"/>
    <n v="0"/>
    <n v="0"/>
    <n v="-67592"/>
    <n v="-67594"/>
    <m/>
  </r>
  <r>
    <x v="396"/>
    <s v="337-27-67-378"/>
    <n v="445"/>
    <n v="2.09"/>
    <n v="930.05"/>
    <n v="1417"/>
    <n v="0.1"/>
    <n v="44.5"/>
    <n v="-67594"/>
    <n v="-68039"/>
    <m/>
  </r>
  <r>
    <x v="397"/>
    <s v="495-93-92-849"/>
    <n v="93"/>
    <n v="2.09"/>
    <n v="194.36999999999998"/>
    <n v="858"/>
    <n v="0.05"/>
    <n v="4.6500000000000004"/>
    <n v="-68039"/>
    <n v="-68132"/>
    <m/>
  </r>
  <r>
    <x v="398"/>
    <s v="178-24-36-171"/>
    <n v="329"/>
    <n v="2.09"/>
    <n v="687.6099999999999"/>
    <n v="5448"/>
    <n v="0.1"/>
    <n v="32.9"/>
    <n v="-68132"/>
    <n v="-68461"/>
    <m/>
  </r>
  <r>
    <x v="399"/>
    <s v="178-24-36-171"/>
    <n v="217"/>
    <n v="2.09"/>
    <n v="453.53"/>
    <n v="5777"/>
    <n v="0.1"/>
    <n v="21.700000000000003"/>
    <n v="-68461"/>
    <n v="-68678"/>
    <m/>
  </r>
  <r>
    <x v="399"/>
    <s v="269-65-16-447"/>
    <n v="165"/>
    <n v="2.09"/>
    <n v="344.84999999999997"/>
    <n v="1666"/>
    <n v="0.1"/>
    <n v="16.5"/>
    <n v="-68678"/>
    <n v="-68843"/>
    <m/>
  </r>
  <r>
    <x v="400"/>
    <s v="176-54-34-364"/>
    <n v="20"/>
    <n v="2.09"/>
    <n v="41.8"/>
    <n v="15"/>
    <n v="0"/>
    <n v="0"/>
    <n v="-68843"/>
    <n v="-68863"/>
    <m/>
  </r>
  <r>
    <x v="401"/>
    <s v="019-98-81-222"/>
    <n v="11"/>
    <n v="2.09"/>
    <n v="22.99"/>
    <n v="12"/>
    <n v="0"/>
    <n v="0"/>
    <n v="-68863"/>
    <n v="-68874"/>
    <m/>
  </r>
  <r>
    <x v="402"/>
    <s v="799-94-72-837"/>
    <n v="294"/>
    <n v="2.09"/>
    <n v="614.45999999999992"/>
    <n v="5538"/>
    <n v="0.1"/>
    <n v="29.400000000000002"/>
    <n v="-68874"/>
    <n v="-69168"/>
    <m/>
  </r>
  <r>
    <x v="403"/>
    <s v="904-16-42-385"/>
    <n v="82"/>
    <n v="2.09"/>
    <n v="171.38"/>
    <n v="1725"/>
    <n v="0.1"/>
    <n v="8.2000000000000011"/>
    <n v="-69168"/>
    <n v="-69250"/>
    <m/>
  </r>
  <r>
    <x v="403"/>
    <s v="033-49-11-774"/>
    <n v="186"/>
    <n v="2.09"/>
    <n v="388.73999999999995"/>
    <n v="1251"/>
    <n v="0.1"/>
    <n v="18.600000000000001"/>
    <n v="-69250"/>
    <n v="-69436"/>
    <m/>
  </r>
  <r>
    <x v="404"/>
    <s v="749-02-70-623"/>
    <n v="163"/>
    <n v="2.09"/>
    <n v="340.66999999999996"/>
    <n v="984"/>
    <n v="0.05"/>
    <n v="8.15"/>
    <n v="-69436"/>
    <n v="-69599"/>
    <m/>
  </r>
  <r>
    <x v="404"/>
    <s v="534-94-49-182"/>
    <n v="148"/>
    <n v="2.09"/>
    <n v="309.32"/>
    <n v="1544"/>
    <n v="0.1"/>
    <n v="14.8"/>
    <n v="-69599"/>
    <n v="-69747"/>
    <m/>
  </r>
  <r>
    <x v="405"/>
    <s v="377-37-44-068"/>
    <n v="2"/>
    <n v="2.09"/>
    <n v="4.18"/>
    <n v="22"/>
    <n v="0"/>
    <n v="0"/>
    <n v="-69747"/>
    <n v="-69749"/>
    <m/>
  </r>
  <r>
    <x v="406"/>
    <s v="178-24-36-171"/>
    <n v="343"/>
    <n v="2.09"/>
    <n v="716.87"/>
    <n v="5994"/>
    <n v="0.1"/>
    <n v="34.300000000000004"/>
    <n v="-69749"/>
    <n v="-70092"/>
    <m/>
  </r>
  <r>
    <x v="406"/>
    <s v="884-31-58-627"/>
    <n v="51"/>
    <n v="2.09"/>
    <n v="106.58999999999999"/>
    <n v="720"/>
    <n v="0.05"/>
    <n v="2.5500000000000003"/>
    <n v="-70092"/>
    <n v="-70143"/>
    <m/>
  </r>
  <r>
    <x v="407"/>
    <s v="749-02-70-623"/>
    <n v="164"/>
    <n v="2.09"/>
    <n v="342.76"/>
    <n v="1147"/>
    <n v="0.1"/>
    <n v="16.400000000000002"/>
    <n v="-70143"/>
    <n v="-70307"/>
    <m/>
  </r>
  <r>
    <x v="407"/>
    <s v="645-32-78-780"/>
    <n v="5"/>
    <n v="2.09"/>
    <n v="10.45"/>
    <n v="14"/>
    <n v="0"/>
    <n v="0"/>
    <n v="-70307"/>
    <n v="-70312"/>
    <m/>
  </r>
  <r>
    <x v="408"/>
    <s v="254-14-00-156"/>
    <n v="260"/>
    <n v="2.09"/>
    <n v="543.4"/>
    <n v="7902"/>
    <n v="0.1"/>
    <n v="26"/>
    <n v="-70312"/>
    <n v="-70572"/>
    <m/>
  </r>
  <r>
    <x v="408"/>
    <s v="847-48-41-699"/>
    <n v="415"/>
    <n v="2.09"/>
    <n v="867.34999999999991"/>
    <n v="6491"/>
    <n v="0.1"/>
    <n v="41.5"/>
    <n v="-70572"/>
    <n v="-70987"/>
    <m/>
  </r>
  <r>
    <x v="409"/>
    <s v="847-48-41-699"/>
    <n v="467"/>
    <n v="2.09"/>
    <n v="976.03"/>
    <n v="6906"/>
    <n v="0.1"/>
    <n v="46.7"/>
    <n v="-70987"/>
    <n v="-71454"/>
    <m/>
  </r>
  <r>
    <x v="409"/>
    <s v="692-61-16-906"/>
    <n v="43"/>
    <n v="2.09"/>
    <n v="89.86999999999999"/>
    <n v="416"/>
    <n v="0.05"/>
    <n v="2.15"/>
    <n v="-71454"/>
    <n v="-71497"/>
    <m/>
  </r>
  <r>
    <x v="410"/>
    <s v="885-74-10-856"/>
    <n v="40"/>
    <n v="2.09"/>
    <n v="83.6"/>
    <n v="791"/>
    <n v="0.05"/>
    <n v="2"/>
    <n v="-71497"/>
    <n v="-71537"/>
    <m/>
  </r>
  <r>
    <x v="411"/>
    <s v="964-69-89-011"/>
    <n v="10"/>
    <n v="2.09"/>
    <n v="20.9"/>
    <n v="0"/>
    <n v="0"/>
    <n v="0"/>
    <n v="-71537"/>
    <n v="-71547"/>
    <m/>
  </r>
  <r>
    <x v="412"/>
    <s v="847-48-41-699"/>
    <n v="197"/>
    <n v="2.09"/>
    <n v="411.72999999999996"/>
    <n v="7373"/>
    <n v="0.1"/>
    <n v="19.700000000000003"/>
    <n v="-71547"/>
    <n v="-71744"/>
    <m/>
  </r>
  <r>
    <x v="413"/>
    <s v="773-39-15-273"/>
    <n v="145"/>
    <n v="2.09"/>
    <n v="303.04999999999995"/>
    <n v="404"/>
    <n v="0.05"/>
    <n v="7.25"/>
    <n v="-71744"/>
    <n v="-71889"/>
    <m/>
  </r>
  <r>
    <x v="414"/>
    <s v="322-66-15-999"/>
    <n v="105"/>
    <n v="2.09"/>
    <n v="219.45"/>
    <n v="950"/>
    <n v="0.05"/>
    <n v="5.25"/>
    <n v="-71889"/>
    <n v="-71994"/>
    <m/>
  </r>
  <r>
    <x v="415"/>
    <s v="916-94-78-836"/>
    <n v="33"/>
    <n v="2.09"/>
    <n v="68.97"/>
    <n v="1205"/>
    <n v="0.1"/>
    <n v="3.3000000000000003"/>
    <n v="-71994"/>
    <n v="-72027"/>
    <m/>
  </r>
  <r>
    <x v="415"/>
    <s v="950-40-82-698"/>
    <n v="78"/>
    <n v="2.09"/>
    <n v="163.01999999999998"/>
    <n v="88"/>
    <n v="0"/>
    <n v="0"/>
    <n v="-72027"/>
    <n v="-72105"/>
    <m/>
  </r>
  <r>
    <x v="416"/>
    <s v="847-48-41-699"/>
    <n v="466"/>
    <n v="2.09"/>
    <n v="973.93999999999994"/>
    <n v="7570"/>
    <n v="0.1"/>
    <n v="46.6"/>
    <n v="-72105"/>
    <n v="-72571"/>
    <m/>
  </r>
  <r>
    <x v="417"/>
    <s v="392-78-93-552"/>
    <n v="476"/>
    <n v="2.09"/>
    <n v="994.83999999999992"/>
    <n v="5921"/>
    <n v="0.1"/>
    <n v="47.6"/>
    <n v="-72571"/>
    <n v="-73047"/>
    <m/>
  </r>
  <r>
    <x v="418"/>
    <s v="080-51-85-809"/>
    <n v="151"/>
    <n v="2.09"/>
    <n v="315.58999999999997"/>
    <n v="990"/>
    <n v="0.05"/>
    <n v="7.5500000000000007"/>
    <n v="-73047"/>
    <n v="-73198"/>
    <m/>
  </r>
  <r>
    <x v="418"/>
    <s v="163-92-64-010"/>
    <n v="17"/>
    <n v="2.09"/>
    <n v="35.53"/>
    <n v="0"/>
    <n v="0"/>
    <n v="0"/>
    <n v="-73198"/>
    <n v="-73215"/>
    <m/>
  </r>
  <r>
    <x v="419"/>
    <s v="585-26-73-628"/>
    <n v="4"/>
    <n v="2.09"/>
    <n v="8.36"/>
    <n v="0"/>
    <n v="0"/>
    <n v="0"/>
    <n v="-73215"/>
    <n v="-73219"/>
    <m/>
  </r>
  <r>
    <x v="420"/>
    <s v="594-18-15-403"/>
    <n v="131"/>
    <n v="2.09"/>
    <n v="273.78999999999996"/>
    <n v="4109"/>
    <n v="0.1"/>
    <n v="13.100000000000001"/>
    <n v="-73219"/>
    <n v="-73350"/>
    <m/>
  </r>
  <r>
    <x v="420"/>
    <s v="337-27-67-378"/>
    <n v="369"/>
    <n v="2.09"/>
    <n v="771.20999999999992"/>
    <n v="1862"/>
    <n v="0.1"/>
    <n v="36.9"/>
    <n v="-73350"/>
    <n v="-73719"/>
    <m/>
  </r>
  <r>
    <x v="420"/>
    <s v="179-23-02-772"/>
    <n v="60"/>
    <n v="2.09"/>
    <n v="125.39999999999999"/>
    <n v="221"/>
    <n v="0.05"/>
    <n v="3"/>
    <n v="-73719"/>
    <n v="-73779"/>
    <m/>
  </r>
  <r>
    <x v="421"/>
    <s v="413-93-89-926"/>
    <n v="405"/>
    <n v="2.09"/>
    <n v="846.44999999999993"/>
    <n v="5956"/>
    <n v="0.1"/>
    <n v="40.5"/>
    <n v="-73779"/>
    <n v="-74184"/>
    <m/>
  </r>
  <r>
    <x v="422"/>
    <s v="396-32-41-555"/>
    <n v="3"/>
    <n v="2.09"/>
    <n v="6.27"/>
    <n v="16"/>
    <n v="0"/>
    <n v="0"/>
    <n v="-74184"/>
    <n v="-74187"/>
    <m/>
  </r>
  <r>
    <x v="423"/>
    <s v="773-39-15-273"/>
    <n v="35"/>
    <n v="2.09"/>
    <n v="73.149999999999991"/>
    <n v="549"/>
    <n v="0.05"/>
    <n v="1.75"/>
    <n v="-74187"/>
    <n v="-74222"/>
    <m/>
  </r>
  <r>
    <x v="424"/>
    <s v="941-01-60-075"/>
    <n v="444"/>
    <n v="2.09"/>
    <n v="927.95999999999992"/>
    <n v="5321"/>
    <n v="0.1"/>
    <n v="44.400000000000006"/>
    <n v="-74222"/>
    <n v="-74666"/>
    <m/>
  </r>
  <r>
    <x v="424"/>
    <s v="392-78-93-552"/>
    <n v="424"/>
    <n v="2.09"/>
    <n v="886.16"/>
    <n v="6397"/>
    <n v="0.1"/>
    <n v="42.400000000000006"/>
    <n v="-74666"/>
    <n v="-75090"/>
    <m/>
  </r>
  <r>
    <x v="424"/>
    <s v="736-91-47-235"/>
    <n v="2"/>
    <n v="2.09"/>
    <n v="4.18"/>
    <n v="0"/>
    <n v="0"/>
    <n v="0"/>
    <n v="-75090"/>
    <n v="-75092"/>
    <m/>
  </r>
  <r>
    <x v="425"/>
    <s v="413-93-89-926"/>
    <n v="480"/>
    <n v="2.09"/>
    <n v="1003.1999999999999"/>
    <n v="6361"/>
    <n v="0.1"/>
    <n v="48"/>
    <n v="-75092"/>
    <n v="-75572"/>
    <m/>
  </r>
  <r>
    <x v="426"/>
    <s v="916-94-78-836"/>
    <n v="65"/>
    <n v="2.09"/>
    <n v="135.85"/>
    <n v="1238"/>
    <n v="0.1"/>
    <n v="6.5"/>
    <n v="-75572"/>
    <n v="-75637"/>
    <m/>
  </r>
  <r>
    <x v="427"/>
    <s v="403-50-07-403"/>
    <n v="8"/>
    <n v="2.09"/>
    <n v="16.72"/>
    <n v="3"/>
    <n v="0"/>
    <n v="0"/>
    <n v="-75637"/>
    <n v="-75645"/>
    <m/>
  </r>
  <r>
    <x v="428"/>
    <s v="495-93-92-849"/>
    <n v="52"/>
    <n v="2.09"/>
    <n v="108.67999999999999"/>
    <n v="951"/>
    <n v="0.05"/>
    <n v="2.6"/>
    <n v="-75645"/>
    <n v="-75697"/>
    <m/>
  </r>
  <r>
    <x v="429"/>
    <s v="377-37-44-068"/>
    <n v="8"/>
    <n v="2.09"/>
    <n v="16.72"/>
    <n v="24"/>
    <n v="0"/>
    <n v="0"/>
    <n v="-75697"/>
    <n v="-75705"/>
    <m/>
  </r>
  <r>
    <x v="430"/>
    <s v="254-14-00-156"/>
    <n v="143"/>
    <n v="2.09"/>
    <n v="298.87"/>
    <n v="8162"/>
    <n v="0.1"/>
    <n v="14.3"/>
    <n v="-75705"/>
    <n v="-75848"/>
    <m/>
  </r>
  <r>
    <x v="431"/>
    <s v="269-65-16-447"/>
    <n v="20"/>
    <n v="2.09"/>
    <n v="41.8"/>
    <n v="1831"/>
    <n v="0.1"/>
    <n v="2"/>
    <n v="-75848"/>
    <n v="-75868"/>
    <m/>
  </r>
  <r>
    <x v="432"/>
    <s v="799-94-72-837"/>
    <n v="396"/>
    <n v="2.09"/>
    <n v="827.64"/>
    <n v="5832"/>
    <n v="0.1"/>
    <n v="39.6"/>
    <n v="-75868"/>
    <n v="-76264"/>
    <m/>
  </r>
  <r>
    <x v="433"/>
    <s v="513-33-14-553"/>
    <n v="168"/>
    <n v="2.09"/>
    <n v="351.12"/>
    <n v="701"/>
    <n v="0.05"/>
    <n v="8.4"/>
    <n v="-76264"/>
    <n v="-76432"/>
    <m/>
  </r>
  <r>
    <x v="434"/>
    <s v="513-33-14-553"/>
    <n v="69"/>
    <n v="2.09"/>
    <n v="144.20999999999998"/>
    <n v="869"/>
    <n v="0.05"/>
    <n v="3.45"/>
    <n v="-76432"/>
    <n v="-76501"/>
    <m/>
  </r>
  <r>
    <x v="435"/>
    <s v="534-94-49-182"/>
    <n v="99"/>
    <n v="2.09"/>
    <n v="206.91"/>
    <n v="1692"/>
    <n v="0.1"/>
    <n v="9.9"/>
    <n v="-76501"/>
    <n v="-76600"/>
    <m/>
  </r>
  <r>
    <x v="435"/>
    <s v="115-65-39-258"/>
    <n v="57"/>
    <n v="2.09"/>
    <n v="119.13"/>
    <n v="232"/>
    <n v="0.05"/>
    <n v="2.85"/>
    <n v="-76600"/>
    <n v="-76657"/>
    <m/>
  </r>
  <r>
    <x v="436"/>
    <s v="043-34-53-278"/>
    <n v="103"/>
    <n v="2.09"/>
    <n v="215.26999999999998"/>
    <n v="1059"/>
    <n v="0.1"/>
    <n v="10.3"/>
    <n v="-76657"/>
    <n v="-76760"/>
    <m/>
  </r>
  <r>
    <x v="437"/>
    <s v="609-57-46-753"/>
    <n v="2"/>
    <n v="2.09"/>
    <n v="4.18"/>
    <n v="4"/>
    <n v="0"/>
    <n v="0"/>
    <n v="-76760"/>
    <n v="-76762"/>
    <m/>
  </r>
  <r>
    <x v="438"/>
    <s v="495-93-92-849"/>
    <n v="88"/>
    <n v="2.09"/>
    <n v="183.92"/>
    <n v="1003"/>
    <n v="0.1"/>
    <n v="8.8000000000000007"/>
    <n v="-76762"/>
    <n v="-76850"/>
    <m/>
  </r>
  <r>
    <x v="439"/>
    <s v="916-94-78-836"/>
    <n v="85"/>
    <n v="2.09"/>
    <n v="177.64999999999998"/>
    <n v="1303"/>
    <n v="0.1"/>
    <n v="8.5"/>
    <n v="-76850"/>
    <n v="-76935"/>
    <m/>
  </r>
  <r>
    <x v="439"/>
    <s v="254-14-00-156"/>
    <n v="216"/>
    <n v="2.09"/>
    <n v="451.43999999999994"/>
    <n v="8305"/>
    <n v="0.1"/>
    <n v="21.6"/>
    <n v="-76935"/>
    <n v="-77151"/>
    <m/>
  </r>
  <r>
    <x v="440"/>
    <s v="254-14-00-156"/>
    <n v="140"/>
    <n v="2.09"/>
    <n v="292.59999999999997"/>
    <n v="8521"/>
    <n v="0.1"/>
    <n v="14"/>
    <n v="-77151"/>
    <n v="-77291"/>
    <m/>
  </r>
  <r>
    <x v="441"/>
    <s v="941-01-60-075"/>
    <n v="377"/>
    <n v="2.09"/>
    <n v="787.93"/>
    <n v="5765"/>
    <n v="0.1"/>
    <n v="37.700000000000003"/>
    <n v="-77291"/>
    <n v="-77668"/>
    <m/>
  </r>
  <r>
    <x v="442"/>
    <s v="968-49-97-804"/>
    <n v="89"/>
    <n v="2.09"/>
    <n v="186.01"/>
    <n v="778"/>
    <n v="0.05"/>
    <n v="4.45"/>
    <n v="-77668"/>
    <n v="-77757"/>
    <m/>
  </r>
  <r>
    <x v="443"/>
    <s v="904-16-42-385"/>
    <n v="181"/>
    <n v="2.09"/>
    <n v="378.28999999999996"/>
    <n v="1807"/>
    <n v="0.1"/>
    <n v="18.100000000000001"/>
    <n v="-77757"/>
    <n v="-77938"/>
    <m/>
  </r>
  <r>
    <x v="444"/>
    <s v="513-33-14-553"/>
    <n v="131"/>
    <n v="2.09"/>
    <n v="273.78999999999996"/>
    <n v="938"/>
    <n v="0.05"/>
    <n v="6.5500000000000007"/>
    <n v="-77938"/>
    <n v="-78069"/>
    <m/>
  </r>
  <r>
    <x v="444"/>
    <s v="936-67-95-170"/>
    <n v="43"/>
    <n v="2.09"/>
    <n v="89.86999999999999"/>
    <n v="400"/>
    <n v="0.05"/>
    <n v="2.15"/>
    <n v="-78069"/>
    <n v="-78112"/>
    <m/>
  </r>
  <r>
    <x v="445"/>
    <s v="534-94-49-182"/>
    <n v="166"/>
    <n v="2.09"/>
    <n v="346.94"/>
    <n v="1791"/>
    <n v="0.1"/>
    <n v="16.600000000000001"/>
    <n v="-78112"/>
    <n v="-78278"/>
    <m/>
  </r>
  <r>
    <x v="445"/>
    <s v="773-39-15-273"/>
    <n v="192"/>
    <n v="2.09"/>
    <n v="401.28"/>
    <n v="584"/>
    <n v="0.05"/>
    <n v="9.6000000000000014"/>
    <n v="-78278"/>
    <n v="-78470"/>
    <m/>
  </r>
  <r>
    <x v="446"/>
    <s v="351-06-97-406"/>
    <n v="7"/>
    <n v="2.09"/>
    <n v="14.629999999999999"/>
    <n v="14"/>
    <n v="0"/>
    <n v="0"/>
    <n v="-78470"/>
    <n v="-78477"/>
    <m/>
  </r>
  <r>
    <x v="447"/>
    <s v="662-14-22-719"/>
    <n v="11"/>
    <n v="2.09"/>
    <n v="22.99"/>
    <n v="29"/>
    <n v="0"/>
    <n v="0"/>
    <n v="-78477"/>
    <n v="-78488"/>
    <m/>
  </r>
  <r>
    <x v="447"/>
    <s v="080-51-85-809"/>
    <n v="146"/>
    <n v="2.09"/>
    <n v="305.14"/>
    <n v="1141"/>
    <n v="0.1"/>
    <n v="14.600000000000001"/>
    <n v="-78488"/>
    <n v="-78634"/>
    <m/>
  </r>
  <r>
    <x v="448"/>
    <s v="392-78-93-552"/>
    <n v="138"/>
    <n v="2.09"/>
    <n v="288.41999999999996"/>
    <n v="6821"/>
    <n v="0.1"/>
    <n v="13.8"/>
    <n v="-78634"/>
    <n v="-78772"/>
    <m/>
  </r>
  <r>
    <x v="449"/>
    <s v="033-49-11-774"/>
    <n v="138"/>
    <n v="2.09"/>
    <n v="288.41999999999996"/>
    <n v="1437"/>
    <n v="0.1"/>
    <n v="13.8"/>
    <n v="-78772"/>
    <n v="-78910"/>
    <m/>
  </r>
  <r>
    <x v="449"/>
    <s v="941-01-60-075"/>
    <n v="482"/>
    <n v="2.09"/>
    <n v="1007.3799999999999"/>
    <n v="6142"/>
    <n v="0.1"/>
    <n v="48.2"/>
    <n v="-78910"/>
    <n v="-79392"/>
    <m/>
  </r>
  <r>
    <x v="450"/>
    <s v="941-01-60-075"/>
    <n v="481"/>
    <n v="2.09"/>
    <n v="1005.29"/>
    <n v="6624"/>
    <n v="0.1"/>
    <n v="48.1"/>
    <n v="-79392"/>
    <n v="-79873"/>
    <m/>
  </r>
  <r>
    <x v="451"/>
    <s v="392-78-93-552"/>
    <n v="258"/>
    <n v="2.09"/>
    <n v="539.21999999999991"/>
    <n v="6959"/>
    <n v="0.1"/>
    <n v="25.8"/>
    <n v="-79873"/>
    <n v="-80131"/>
    <m/>
  </r>
  <r>
    <x v="452"/>
    <s v="080-51-85-809"/>
    <n v="100"/>
    <n v="2.09"/>
    <n v="209"/>
    <n v="1287"/>
    <n v="0.1"/>
    <n v="10"/>
    <n v="-80131"/>
    <n v="-80231"/>
    <m/>
  </r>
  <r>
    <x v="452"/>
    <s v="513-33-14-553"/>
    <n v="86"/>
    <n v="2.09"/>
    <n v="179.73999999999998"/>
    <n v="1069"/>
    <n v="0.1"/>
    <n v="8.6"/>
    <n v="-80231"/>
    <n v="-80317"/>
    <m/>
  </r>
  <r>
    <x v="453"/>
    <s v="378-70-08-798"/>
    <n v="165"/>
    <n v="2.09"/>
    <n v="344.84999999999997"/>
    <n v="1007"/>
    <n v="0.1"/>
    <n v="16.5"/>
    <n v="-80317"/>
    <n v="-80482"/>
    <m/>
  </r>
  <r>
    <x v="454"/>
    <s v="967-21-71-491"/>
    <n v="4"/>
    <n v="2.09"/>
    <n v="8.36"/>
    <n v="44"/>
    <n v="0"/>
    <n v="0"/>
    <n v="-80482"/>
    <n v="-80486"/>
    <m/>
  </r>
  <r>
    <x v="455"/>
    <s v="033-49-11-774"/>
    <n v="156"/>
    <n v="2.09"/>
    <n v="326.03999999999996"/>
    <n v="1575"/>
    <n v="0.1"/>
    <n v="15.600000000000001"/>
    <n v="-80486"/>
    <n v="-80642"/>
    <m/>
  </r>
  <r>
    <x v="456"/>
    <s v="392-78-93-552"/>
    <n v="320"/>
    <n v="2.09"/>
    <n v="668.8"/>
    <n v="7217"/>
    <n v="0.1"/>
    <n v="32"/>
    <n v="-80642"/>
    <n v="-80962"/>
    <m/>
  </r>
  <r>
    <x v="457"/>
    <s v="045-63-27-114"/>
    <n v="1"/>
    <n v="2.15"/>
    <n v="2.15"/>
    <n v="17"/>
    <n v="0"/>
    <n v="0"/>
    <n v="-80962"/>
    <n v="-80963"/>
    <m/>
  </r>
  <r>
    <x v="457"/>
    <s v="885-74-10-856"/>
    <n v="81"/>
    <n v="2.15"/>
    <n v="174.15"/>
    <n v="831"/>
    <n v="0.05"/>
    <n v="4.05"/>
    <n v="-80963"/>
    <n v="-81044"/>
    <m/>
  </r>
  <r>
    <x v="457"/>
    <s v="941-01-60-075"/>
    <n v="438"/>
    <n v="2.15"/>
    <n v="941.69999999999993"/>
    <n v="7105"/>
    <n v="0.1"/>
    <n v="43.800000000000004"/>
    <n v="-81044"/>
    <n v="-81482"/>
    <m/>
  </r>
  <r>
    <x v="458"/>
    <s v="242-04-13-206"/>
    <n v="1"/>
    <n v="2.15"/>
    <n v="2.15"/>
    <n v="3"/>
    <n v="0"/>
    <n v="0"/>
    <n v="-81482"/>
    <n v="-81483"/>
    <m/>
  </r>
  <r>
    <x v="459"/>
    <s v="773-39-15-273"/>
    <n v="173"/>
    <n v="2.15"/>
    <n v="371.95"/>
    <n v="776"/>
    <n v="0.05"/>
    <n v="8.65"/>
    <n v="-81483"/>
    <n v="-81656"/>
    <m/>
  </r>
  <r>
    <x v="460"/>
    <s v="337-27-67-378"/>
    <n v="412"/>
    <n v="2.15"/>
    <n v="885.8"/>
    <n v="2231"/>
    <n v="0.1"/>
    <n v="41.2"/>
    <n v="-81656"/>
    <n v="-82068"/>
    <m/>
  </r>
  <r>
    <x v="460"/>
    <s v="288-84-37-922"/>
    <n v="13"/>
    <n v="2.15"/>
    <n v="27.95"/>
    <n v="0"/>
    <n v="0"/>
    <n v="0"/>
    <n v="-82068"/>
    <n v="-82081"/>
    <m/>
  </r>
  <r>
    <x v="461"/>
    <s v="322-66-15-999"/>
    <n v="130"/>
    <n v="2.15"/>
    <n v="279.5"/>
    <n v="1055"/>
    <n v="0.1"/>
    <n v="13"/>
    <n v="-82081"/>
    <n v="-82211"/>
    <m/>
  </r>
  <r>
    <x v="462"/>
    <s v="193-47-03-638"/>
    <n v="4"/>
    <n v="2.15"/>
    <n v="8.6"/>
    <n v="0"/>
    <n v="0"/>
    <n v="0"/>
    <n v="-82211"/>
    <n v="-82215"/>
    <m/>
  </r>
  <r>
    <x v="463"/>
    <s v="322-66-15-999"/>
    <n v="176"/>
    <n v="2.15"/>
    <n v="378.4"/>
    <n v="1185"/>
    <n v="0.1"/>
    <n v="17.600000000000001"/>
    <n v="-82215"/>
    <n v="-82391"/>
    <m/>
  </r>
  <r>
    <x v="464"/>
    <s v="403-50-07-403"/>
    <n v="14"/>
    <n v="2.15"/>
    <n v="30.099999999999998"/>
    <n v="11"/>
    <n v="0"/>
    <n v="0"/>
    <n v="-82391"/>
    <n v="-82405"/>
    <m/>
  </r>
  <r>
    <x v="465"/>
    <s v="322-66-15-999"/>
    <n v="97"/>
    <n v="2.15"/>
    <n v="208.54999999999998"/>
    <n v="1361"/>
    <n v="0.1"/>
    <n v="9.7000000000000011"/>
    <n v="-82405"/>
    <n v="-82502"/>
    <m/>
  </r>
  <r>
    <x v="466"/>
    <s v="692-61-16-906"/>
    <n v="81"/>
    <n v="2.15"/>
    <n v="174.15"/>
    <n v="459"/>
    <n v="0.05"/>
    <n v="4.05"/>
    <n v="-82502"/>
    <n v="-82583"/>
    <m/>
  </r>
  <r>
    <x v="467"/>
    <s v="033-49-11-774"/>
    <n v="179"/>
    <n v="2.15"/>
    <n v="384.84999999999997"/>
    <n v="1731"/>
    <n v="0.1"/>
    <n v="17.900000000000002"/>
    <n v="-82583"/>
    <n v="-82762"/>
    <m/>
  </r>
  <r>
    <x v="468"/>
    <s v="916-94-78-836"/>
    <n v="132"/>
    <n v="2.15"/>
    <n v="283.8"/>
    <n v="1388"/>
    <n v="0.1"/>
    <n v="13.200000000000001"/>
    <n v="-82762"/>
    <n v="-82894"/>
    <m/>
  </r>
  <r>
    <x v="468"/>
    <s v="214-54-56-360"/>
    <n v="5"/>
    <n v="2.15"/>
    <n v="10.75"/>
    <n v="0"/>
    <n v="0"/>
    <n v="0"/>
    <n v="-82894"/>
    <n v="-82899"/>
    <m/>
  </r>
  <r>
    <x v="468"/>
    <s v="269-65-16-447"/>
    <n v="100"/>
    <n v="2.15"/>
    <n v="215"/>
    <n v="1851"/>
    <n v="0.1"/>
    <n v="10"/>
    <n v="-82899"/>
    <n v="-82999"/>
    <m/>
  </r>
  <r>
    <x v="469"/>
    <s v="302-11-03-254"/>
    <n v="6"/>
    <n v="2.15"/>
    <n v="12.899999999999999"/>
    <n v="0"/>
    <n v="0"/>
    <n v="0"/>
    <n v="-82999"/>
    <n v="-83005"/>
    <m/>
  </r>
  <r>
    <x v="470"/>
    <s v="337-27-67-378"/>
    <n v="171"/>
    <n v="2.15"/>
    <n v="367.65"/>
    <n v="2643"/>
    <n v="0.1"/>
    <n v="17.100000000000001"/>
    <n v="-83005"/>
    <n v="-83176"/>
    <m/>
  </r>
  <r>
    <x v="471"/>
    <s v="799-94-72-837"/>
    <n v="333"/>
    <n v="2.15"/>
    <n v="715.94999999999993"/>
    <n v="6228"/>
    <n v="0.1"/>
    <n v="33.300000000000004"/>
    <n v="-83176"/>
    <n v="-83509"/>
    <m/>
  </r>
  <r>
    <x v="472"/>
    <s v="337-27-67-378"/>
    <n v="365"/>
    <n v="2.15"/>
    <n v="784.75"/>
    <n v="2814"/>
    <n v="0.1"/>
    <n v="36.5"/>
    <n v="-83509"/>
    <n v="-83874"/>
    <m/>
  </r>
  <r>
    <x v="472"/>
    <s v="423-71-31-448"/>
    <n v="16"/>
    <n v="2.15"/>
    <n v="34.4"/>
    <n v="26"/>
    <n v="0"/>
    <n v="0"/>
    <n v="-83874"/>
    <n v="-83890"/>
    <m/>
  </r>
  <r>
    <x v="473"/>
    <s v="594-18-15-403"/>
    <n v="211"/>
    <n v="2.15"/>
    <n v="453.65"/>
    <n v="4240"/>
    <n v="0.1"/>
    <n v="21.1"/>
    <n v="-83890"/>
    <n v="-84101"/>
    <m/>
  </r>
  <r>
    <x v="474"/>
    <s v="392-78-93-552"/>
    <n v="196"/>
    <n v="2.15"/>
    <n v="421.4"/>
    <n v="7537"/>
    <n v="0.1"/>
    <n v="19.600000000000001"/>
    <n v="-84101"/>
    <n v="-84297"/>
    <m/>
  </r>
  <r>
    <x v="475"/>
    <s v="208-84-31-216"/>
    <n v="11"/>
    <n v="2.15"/>
    <n v="23.65"/>
    <n v="0"/>
    <n v="0"/>
    <n v="0"/>
    <n v="-84297"/>
    <n v="-84308"/>
    <m/>
  </r>
  <r>
    <x v="476"/>
    <s v="423-71-31-448"/>
    <n v="17"/>
    <n v="2.15"/>
    <n v="36.549999999999997"/>
    <n v="42"/>
    <n v="0"/>
    <n v="0"/>
    <n v="-84308"/>
    <n v="-84325"/>
    <m/>
  </r>
  <r>
    <x v="477"/>
    <s v="527-15-00-673"/>
    <n v="62"/>
    <n v="2.15"/>
    <n v="133.29999999999998"/>
    <n v="747"/>
    <n v="0.05"/>
    <n v="3.1"/>
    <n v="-84325"/>
    <n v="-84387"/>
    <m/>
  </r>
  <r>
    <x v="477"/>
    <s v="847-48-41-699"/>
    <n v="103"/>
    <n v="2.15"/>
    <n v="221.45"/>
    <n v="8036"/>
    <n v="0.1"/>
    <n v="10.3"/>
    <n v="-84387"/>
    <n v="-84490"/>
    <m/>
  </r>
  <r>
    <x v="477"/>
    <s v="996-09-76-697"/>
    <n v="9"/>
    <n v="2.15"/>
    <n v="19.349999999999998"/>
    <n v="7"/>
    <n v="0"/>
    <n v="0"/>
    <n v="-84490"/>
    <n v="-84499"/>
    <m/>
  </r>
  <r>
    <x v="478"/>
    <s v="299-98-16-259"/>
    <n v="5"/>
    <n v="2.15"/>
    <n v="10.75"/>
    <n v="0"/>
    <n v="0"/>
    <n v="0"/>
    <n v="-84499"/>
    <n v="-84504"/>
    <m/>
  </r>
  <r>
    <x v="478"/>
    <s v="392-78-93-552"/>
    <n v="452"/>
    <n v="2.15"/>
    <n v="971.8"/>
    <n v="7733"/>
    <n v="0.1"/>
    <n v="45.2"/>
    <n v="-84504"/>
    <n v="-84956"/>
    <m/>
  </r>
  <r>
    <x v="479"/>
    <s v="371-70-96-597"/>
    <n v="2"/>
    <n v="2.15"/>
    <n v="4.3"/>
    <n v="0"/>
    <n v="0"/>
    <n v="0"/>
    <n v="-84956"/>
    <n v="-84958"/>
    <m/>
  </r>
  <r>
    <x v="480"/>
    <s v="941-01-60-075"/>
    <n v="335"/>
    <n v="2.15"/>
    <n v="720.25"/>
    <n v="7543"/>
    <n v="0.1"/>
    <n v="33.5"/>
    <n v="-84958"/>
    <n v="-85293"/>
    <m/>
  </r>
  <r>
    <x v="481"/>
    <s v="777-06-33-444"/>
    <n v="12"/>
    <n v="2.15"/>
    <n v="25.799999999999997"/>
    <n v="0"/>
    <n v="0"/>
    <n v="0"/>
    <n v="-85293"/>
    <n v="-85305"/>
    <m/>
  </r>
  <r>
    <x v="482"/>
    <s v="314-76-34-892"/>
    <n v="12"/>
    <n v="2.15"/>
    <n v="25.799999999999997"/>
    <n v="23"/>
    <n v="0"/>
    <n v="0"/>
    <n v="-85305"/>
    <n v="-85317"/>
    <m/>
  </r>
  <r>
    <x v="483"/>
    <s v="270-90-07-560"/>
    <n v="5"/>
    <n v="2.15"/>
    <n v="10.75"/>
    <n v="0"/>
    <n v="0"/>
    <n v="0"/>
    <n v="-85317"/>
    <n v="-85322"/>
    <m/>
  </r>
  <r>
    <x v="483"/>
    <s v="811-91-92-867"/>
    <n v="2"/>
    <n v="2.15"/>
    <n v="4.3"/>
    <n v="0"/>
    <n v="0"/>
    <n v="0"/>
    <n v="-85322"/>
    <n v="-85324"/>
    <m/>
  </r>
  <r>
    <x v="484"/>
    <s v="131-80-62-556"/>
    <n v="10"/>
    <n v="2.15"/>
    <n v="21.5"/>
    <n v="0"/>
    <n v="0"/>
    <n v="0"/>
    <n v="-85324"/>
    <n v="-85334"/>
    <m/>
  </r>
  <r>
    <x v="485"/>
    <s v="392-78-93-552"/>
    <n v="308"/>
    <n v="2.15"/>
    <n v="662.19999999999993"/>
    <n v="8185"/>
    <n v="0.1"/>
    <n v="30.8"/>
    <n v="-85334"/>
    <n v="-85642"/>
    <m/>
  </r>
  <r>
    <x v="486"/>
    <s v="982-37-73-633"/>
    <n v="5"/>
    <n v="2.15"/>
    <n v="10.75"/>
    <n v="20"/>
    <n v="0"/>
    <n v="0"/>
    <n v="-85642"/>
    <n v="-85647"/>
    <m/>
  </r>
  <r>
    <x v="486"/>
    <s v="799-94-72-837"/>
    <n v="446"/>
    <n v="2.15"/>
    <n v="958.9"/>
    <n v="6561"/>
    <n v="0.1"/>
    <n v="44.6"/>
    <n v="-85647"/>
    <n v="-86093"/>
    <m/>
  </r>
  <r>
    <x v="487"/>
    <s v="254-14-00-156"/>
    <n v="281"/>
    <n v="2.15"/>
    <n v="604.15"/>
    <n v="8661"/>
    <n v="0.1"/>
    <n v="28.1"/>
    <n v="-86093"/>
    <n v="-86374"/>
    <m/>
  </r>
  <r>
    <x v="488"/>
    <s v="128-69-77-900"/>
    <n v="6"/>
    <n v="2.15"/>
    <n v="12.899999999999999"/>
    <n v="11"/>
    <n v="0"/>
    <n v="0"/>
    <n v="-86374"/>
    <n v="-86380"/>
    <m/>
  </r>
  <r>
    <x v="489"/>
    <s v="254-14-00-156"/>
    <n v="409"/>
    <n v="2.15"/>
    <n v="879.34999999999991"/>
    <n v="8942"/>
    <n v="0.1"/>
    <n v="40.900000000000006"/>
    <n v="-86380"/>
    <n v="-86789"/>
    <m/>
  </r>
  <r>
    <x v="489"/>
    <s v="527-15-00-673"/>
    <n v="191"/>
    <n v="2.15"/>
    <n v="410.65"/>
    <n v="809"/>
    <n v="0.05"/>
    <n v="9.5500000000000007"/>
    <n v="-86789"/>
    <n v="-86980"/>
    <m/>
  </r>
  <r>
    <x v="490"/>
    <s v="941-01-60-075"/>
    <n v="404"/>
    <n v="2.15"/>
    <n v="868.59999999999991"/>
    <n v="7878"/>
    <n v="0.1"/>
    <n v="40.400000000000006"/>
    <n v="-86980"/>
    <n v="-87384"/>
    <m/>
  </r>
  <r>
    <x v="490"/>
    <s v="378-70-08-798"/>
    <n v="135"/>
    <n v="2.15"/>
    <n v="290.25"/>
    <n v="1172"/>
    <n v="0.1"/>
    <n v="13.5"/>
    <n v="-87384"/>
    <n v="-87519"/>
    <m/>
  </r>
  <r>
    <x v="490"/>
    <s v="961-86-77-989"/>
    <n v="20"/>
    <n v="2.15"/>
    <n v="43"/>
    <n v="28"/>
    <n v="0"/>
    <n v="0"/>
    <n v="-87519"/>
    <n v="-87539"/>
    <m/>
  </r>
  <r>
    <x v="491"/>
    <s v="507-22-76-992"/>
    <n v="54"/>
    <n v="2.15"/>
    <n v="116.1"/>
    <n v="366"/>
    <n v="0.05"/>
    <n v="2.7"/>
    <n v="-87539"/>
    <n v="-87593"/>
    <m/>
  </r>
  <r>
    <x v="491"/>
    <s v="495-93-92-849"/>
    <n v="129"/>
    <n v="2.15"/>
    <n v="277.34999999999997"/>
    <n v="1091"/>
    <n v="0.1"/>
    <n v="12.9"/>
    <n v="-87593"/>
    <n v="-87722"/>
    <m/>
  </r>
  <r>
    <x v="492"/>
    <s v="138-66-38-929"/>
    <n v="11"/>
    <n v="2.15"/>
    <n v="23.65"/>
    <n v="0"/>
    <n v="0"/>
    <n v="0"/>
    <n v="-87722"/>
    <n v="-87733"/>
    <m/>
  </r>
  <r>
    <x v="493"/>
    <s v="178-24-36-171"/>
    <n v="383"/>
    <n v="2.15"/>
    <n v="823.44999999999993"/>
    <n v="6337"/>
    <n v="0.1"/>
    <n v="38.300000000000004"/>
    <n v="-87733"/>
    <n v="-88116"/>
    <m/>
  </r>
  <r>
    <x v="494"/>
    <s v="749-02-70-623"/>
    <n v="46"/>
    <n v="2.15"/>
    <n v="98.899999999999991"/>
    <n v="1311"/>
    <n v="0.1"/>
    <n v="4.6000000000000005"/>
    <n v="-88116"/>
    <n v="-88162"/>
    <m/>
  </r>
  <r>
    <x v="495"/>
    <s v="179-23-02-772"/>
    <n v="61"/>
    <n v="2.15"/>
    <n v="131.15"/>
    <n v="281"/>
    <n v="0.05"/>
    <n v="3.0500000000000003"/>
    <n v="-88162"/>
    <n v="-88223"/>
    <m/>
  </r>
  <r>
    <x v="496"/>
    <s v="378-70-08-798"/>
    <n v="166"/>
    <n v="2.15"/>
    <n v="356.9"/>
    <n v="1307"/>
    <n v="0.1"/>
    <n v="16.600000000000001"/>
    <n v="-88223"/>
    <n v="-88389"/>
    <m/>
  </r>
  <r>
    <x v="497"/>
    <s v="513-33-14-553"/>
    <n v="91"/>
    <n v="2.15"/>
    <n v="195.65"/>
    <n v="1155"/>
    <n v="0.1"/>
    <n v="9.1"/>
    <n v="-88389"/>
    <n v="-88480"/>
    <m/>
  </r>
  <r>
    <x v="498"/>
    <s v="240-21-54-730"/>
    <n v="10"/>
    <n v="2.15"/>
    <n v="21.5"/>
    <n v="0"/>
    <n v="0"/>
    <n v="0"/>
    <n v="-88480"/>
    <n v="-88490"/>
    <m/>
  </r>
  <r>
    <x v="499"/>
    <s v="299-72-00-838"/>
    <n v="19"/>
    <n v="2.15"/>
    <n v="40.85"/>
    <n v="0"/>
    <n v="0"/>
    <n v="0"/>
    <n v="-88490"/>
    <n v="-88509"/>
    <m/>
  </r>
  <r>
    <x v="499"/>
    <s v="105-89-55-029"/>
    <n v="2"/>
    <n v="2.15"/>
    <n v="4.3"/>
    <n v="0"/>
    <n v="0"/>
    <n v="0"/>
    <n v="-88509"/>
    <n v="-88511"/>
    <m/>
  </r>
  <r>
    <x v="500"/>
    <s v="968-49-97-804"/>
    <n v="125"/>
    <n v="2.15"/>
    <n v="268.75"/>
    <n v="867"/>
    <n v="0.05"/>
    <n v="6.25"/>
    <n v="-88511"/>
    <n v="-88636"/>
    <m/>
  </r>
  <r>
    <x v="500"/>
    <s v="178-24-36-171"/>
    <n v="248"/>
    <n v="2.15"/>
    <n v="533.19999999999993"/>
    <n v="6720"/>
    <n v="0.1"/>
    <n v="24.8"/>
    <n v="-88636"/>
    <n v="-88884"/>
    <m/>
  </r>
  <r>
    <x v="500"/>
    <s v="995-59-41-476"/>
    <n v="298"/>
    <n v="2.15"/>
    <n v="640.69999999999993"/>
    <n v="1139"/>
    <n v="0.1"/>
    <n v="29.8"/>
    <n v="-88884"/>
    <n v="-89182"/>
    <m/>
  </r>
  <r>
    <x v="501"/>
    <s v="178-24-36-171"/>
    <n v="406"/>
    <n v="2.15"/>
    <n v="872.9"/>
    <n v="6968"/>
    <n v="0.1"/>
    <n v="40.6"/>
    <n v="-89182"/>
    <n v="-89588"/>
    <m/>
  </r>
  <r>
    <x v="502"/>
    <s v="080-51-85-809"/>
    <n v="46"/>
    <n v="2.15"/>
    <n v="98.899999999999991"/>
    <n v="1387"/>
    <n v="0.1"/>
    <n v="4.6000000000000005"/>
    <n v="-89588"/>
    <n v="-89634"/>
    <m/>
  </r>
  <r>
    <x v="503"/>
    <s v="513-33-14-553"/>
    <n v="106"/>
    <n v="2.15"/>
    <n v="227.89999999999998"/>
    <n v="1246"/>
    <n v="0.1"/>
    <n v="10.600000000000001"/>
    <n v="-89634"/>
    <n v="-89740"/>
    <m/>
  </r>
  <r>
    <x v="504"/>
    <s v="847-48-41-699"/>
    <n v="121"/>
    <n v="2.15"/>
    <n v="260.14999999999998"/>
    <n v="8139"/>
    <n v="0.1"/>
    <n v="12.100000000000001"/>
    <n v="-89740"/>
    <n v="-89861"/>
    <m/>
  </r>
  <r>
    <x v="505"/>
    <s v="392-78-93-552"/>
    <n v="170"/>
    <n v="2.15"/>
    <n v="365.5"/>
    <n v="8493"/>
    <n v="0.1"/>
    <n v="17"/>
    <n v="-89861"/>
    <n v="-90031"/>
    <m/>
  </r>
  <r>
    <x v="505"/>
    <s v="799-94-72-837"/>
    <n v="431"/>
    <n v="2.15"/>
    <n v="926.65"/>
    <n v="7007"/>
    <n v="0.1"/>
    <n v="43.1"/>
    <n v="-90031"/>
    <n v="-90462"/>
    <m/>
  </r>
  <r>
    <x v="506"/>
    <s v="941-01-60-075"/>
    <n v="483"/>
    <n v="2.15"/>
    <n v="1038.45"/>
    <n v="8282"/>
    <n v="0.1"/>
    <n v="48.300000000000004"/>
    <n v="-90462"/>
    <n v="-90945"/>
    <m/>
  </r>
  <r>
    <x v="507"/>
    <s v="254-14-00-156"/>
    <n v="354"/>
    <n v="2.15"/>
    <n v="761.1"/>
    <n v="9351"/>
    <n v="0.1"/>
    <n v="35.4"/>
    <n v="-90945"/>
    <n v="-91299"/>
    <m/>
  </r>
  <r>
    <x v="508"/>
    <s v="513-33-14-553"/>
    <n v="65"/>
    <n v="2.15"/>
    <n v="139.75"/>
    <n v="1352"/>
    <n v="0.1"/>
    <n v="6.5"/>
    <n v="-91299"/>
    <n v="-91364"/>
    <m/>
  </r>
  <r>
    <x v="509"/>
    <s v="337-27-67-378"/>
    <n v="176"/>
    <n v="2.15"/>
    <n v="378.4"/>
    <n v="3179"/>
    <n v="0.1"/>
    <n v="17.600000000000001"/>
    <n v="-91364"/>
    <n v="-91540"/>
    <m/>
  </r>
  <r>
    <x v="510"/>
    <s v="843-22-41-173"/>
    <n v="2"/>
    <n v="2.15"/>
    <n v="4.3"/>
    <n v="7"/>
    <n v="0"/>
    <n v="0"/>
    <n v="-91540"/>
    <n v="-91542"/>
    <m/>
  </r>
  <r>
    <x v="511"/>
    <s v="527-15-00-673"/>
    <n v="46"/>
    <n v="2.15"/>
    <n v="98.899999999999991"/>
    <n v="1000"/>
    <n v="0"/>
    <n v="0"/>
    <n v="-91542"/>
    <n v="-91588"/>
    <m/>
  </r>
  <r>
    <x v="512"/>
    <s v="995-59-41-476"/>
    <n v="477"/>
    <n v="2.15"/>
    <n v="1025.55"/>
    <n v="1437"/>
    <n v="0.1"/>
    <n v="47.7"/>
    <n v="-91588"/>
    <n v="-92065"/>
    <m/>
  </r>
  <r>
    <x v="513"/>
    <s v="126-55-91-375"/>
    <n v="6"/>
    <n v="2.15"/>
    <n v="12.899999999999999"/>
    <n v="23"/>
    <n v="0"/>
    <n v="0"/>
    <n v="-92065"/>
    <n v="-92071"/>
    <m/>
  </r>
  <r>
    <x v="514"/>
    <s v="528-09-83-923"/>
    <n v="11"/>
    <n v="2.15"/>
    <n v="23.65"/>
    <n v="13"/>
    <n v="0"/>
    <n v="0"/>
    <n v="-92071"/>
    <n v="-92082"/>
    <m/>
  </r>
  <r>
    <x v="514"/>
    <s v="527-15-00-673"/>
    <n v="126"/>
    <n v="2.15"/>
    <n v="270.89999999999998"/>
    <n v="1046"/>
    <n v="0.1"/>
    <n v="12.600000000000001"/>
    <n v="-92082"/>
    <n v="-92208"/>
    <m/>
  </r>
  <r>
    <x v="514"/>
    <s v="269-65-16-447"/>
    <n v="190"/>
    <n v="2.15"/>
    <n v="408.5"/>
    <n v="1951"/>
    <n v="0.1"/>
    <n v="19"/>
    <n v="-92208"/>
    <n v="-92398"/>
    <m/>
  </r>
  <r>
    <x v="515"/>
    <s v="941-01-60-075"/>
    <n v="358"/>
    <n v="2.15"/>
    <n v="769.69999999999993"/>
    <n v="8765"/>
    <n v="0.1"/>
    <n v="35.800000000000004"/>
    <n v="-92398"/>
    <n v="-92756"/>
    <m/>
  </r>
  <r>
    <x v="515"/>
    <s v="761-06-34-233"/>
    <n v="78"/>
    <n v="2.15"/>
    <n v="167.7"/>
    <n v="724"/>
    <n v="0.05"/>
    <n v="3.9000000000000004"/>
    <n v="-92756"/>
    <n v="-92834"/>
    <m/>
  </r>
  <r>
    <x v="515"/>
    <s v="884-31-58-627"/>
    <n v="129"/>
    <n v="2.15"/>
    <n v="277.34999999999997"/>
    <n v="771"/>
    <n v="0.05"/>
    <n v="6.45"/>
    <n v="-92834"/>
    <n v="-92963"/>
    <m/>
  </r>
  <r>
    <x v="516"/>
    <s v="799-94-72-837"/>
    <n v="433"/>
    <n v="2.15"/>
    <n v="930.94999999999993"/>
    <n v="7438"/>
    <n v="0.1"/>
    <n v="43.300000000000004"/>
    <n v="-92963"/>
    <n v="-93396"/>
    <m/>
  </r>
  <r>
    <x v="517"/>
    <s v="182-72-86-381"/>
    <n v="18"/>
    <n v="2.15"/>
    <n v="38.699999999999996"/>
    <n v="42"/>
    <n v="0"/>
    <n v="0"/>
    <n v="-93396"/>
    <n v="-93414"/>
    <m/>
  </r>
  <r>
    <x v="518"/>
    <s v="936-67-95-170"/>
    <n v="30"/>
    <n v="2.15"/>
    <n v="64.5"/>
    <n v="443"/>
    <n v="0.05"/>
    <n v="1.5"/>
    <n v="-93414"/>
    <n v="-93444"/>
    <m/>
  </r>
  <r>
    <x v="519"/>
    <s v="159-34-45-151"/>
    <n v="18"/>
    <n v="2.15"/>
    <n v="38.699999999999996"/>
    <n v="9"/>
    <n v="0"/>
    <n v="0"/>
    <n v="-93444"/>
    <n v="-93462"/>
    <m/>
  </r>
  <r>
    <x v="520"/>
    <s v="527-15-00-673"/>
    <n v="146"/>
    <n v="2.15"/>
    <n v="313.89999999999998"/>
    <n v="1172"/>
    <n v="0.1"/>
    <n v="14.600000000000001"/>
    <n v="-93462"/>
    <n v="-93608"/>
    <m/>
  </r>
  <r>
    <x v="520"/>
    <s v="138-66-38-929"/>
    <n v="19"/>
    <n v="2.15"/>
    <n v="40.85"/>
    <n v="11"/>
    <n v="0"/>
    <n v="0"/>
    <n v="-93608"/>
    <n v="-93627"/>
    <m/>
  </r>
  <r>
    <x v="521"/>
    <s v="033-49-11-774"/>
    <n v="170"/>
    <n v="2.15"/>
    <n v="365.5"/>
    <n v="1910"/>
    <n v="0.1"/>
    <n v="17"/>
    <n v="-93627"/>
    <n v="-93797"/>
    <m/>
  </r>
  <r>
    <x v="522"/>
    <s v="594-18-15-403"/>
    <n v="428"/>
    <n v="2.15"/>
    <n v="920.19999999999993"/>
    <n v="4451"/>
    <n v="0.1"/>
    <n v="42.800000000000004"/>
    <n v="-93797"/>
    <n v="-94225"/>
    <m/>
  </r>
  <r>
    <x v="523"/>
    <s v="941-01-60-075"/>
    <n v="129"/>
    <n v="2.15"/>
    <n v="277.34999999999997"/>
    <n v="9123"/>
    <n v="0.1"/>
    <n v="12.9"/>
    <n v="-94225"/>
    <n v="-94354"/>
    <m/>
  </r>
  <r>
    <x v="524"/>
    <s v="413-93-89-926"/>
    <n v="304"/>
    <n v="2.15"/>
    <n v="653.6"/>
    <n v="6841"/>
    <n v="0.1"/>
    <n v="30.400000000000002"/>
    <n v="-94354"/>
    <n v="-94658"/>
    <m/>
  </r>
  <r>
    <x v="525"/>
    <s v="288-84-37-922"/>
    <n v="15"/>
    <n v="2.15"/>
    <n v="32.25"/>
    <n v="13"/>
    <n v="0"/>
    <n v="0"/>
    <n v="-94658"/>
    <n v="-94673"/>
    <m/>
  </r>
  <r>
    <x v="526"/>
    <s v="766-05-70-009"/>
    <n v="14"/>
    <n v="2.15"/>
    <n v="30.099999999999998"/>
    <n v="0"/>
    <n v="0"/>
    <n v="0"/>
    <n v="-94673"/>
    <n v="-94687"/>
    <m/>
  </r>
  <r>
    <x v="527"/>
    <s v="799-94-72-837"/>
    <n v="320"/>
    <n v="2.15"/>
    <n v="688"/>
    <n v="7871"/>
    <n v="0.1"/>
    <n v="32"/>
    <n v="-94687"/>
    <n v="-95007"/>
    <m/>
  </r>
  <r>
    <x v="528"/>
    <s v="322-66-15-999"/>
    <n v="44"/>
    <n v="2.15"/>
    <n v="94.6"/>
    <n v="1458"/>
    <n v="0.1"/>
    <n v="4.4000000000000004"/>
    <n v="-95007"/>
    <n v="-95051"/>
    <m/>
  </r>
  <r>
    <x v="529"/>
    <s v="749-02-70-623"/>
    <n v="71"/>
    <n v="2.15"/>
    <n v="152.65"/>
    <n v="1357"/>
    <n v="0.1"/>
    <n v="7.1000000000000005"/>
    <n v="-95051"/>
    <n v="-95122"/>
    <m/>
  </r>
  <r>
    <x v="529"/>
    <s v="047-70-78-199"/>
    <n v="8"/>
    <n v="2.15"/>
    <n v="17.2"/>
    <n v="26"/>
    <n v="0"/>
    <n v="0"/>
    <n v="-95122"/>
    <n v="-95130"/>
    <m/>
  </r>
  <r>
    <x v="530"/>
    <s v="847-48-41-699"/>
    <n v="444"/>
    <n v="2.15"/>
    <n v="954.59999999999991"/>
    <n v="8260"/>
    <n v="0.1"/>
    <n v="44.400000000000006"/>
    <n v="-95130"/>
    <n v="-95574"/>
    <m/>
  </r>
  <r>
    <x v="530"/>
    <s v="014-02-05-290"/>
    <n v="1"/>
    <n v="2.15"/>
    <n v="2.15"/>
    <n v="2"/>
    <n v="0"/>
    <n v="0"/>
    <n v="-95574"/>
    <n v="-95575"/>
    <m/>
  </r>
  <r>
    <x v="531"/>
    <s v="527-15-00-673"/>
    <n v="102"/>
    <n v="2.15"/>
    <n v="219.29999999999998"/>
    <n v="1318"/>
    <n v="0.1"/>
    <n v="10.200000000000001"/>
    <n v="-95575"/>
    <n v="-95677"/>
    <m/>
  </r>
  <r>
    <x v="531"/>
    <s v="294-48-56-993"/>
    <n v="181"/>
    <n v="2.15"/>
    <n v="389.15"/>
    <n v="307"/>
    <n v="0.05"/>
    <n v="9.0500000000000007"/>
    <n v="-95677"/>
    <n v="-95858"/>
    <m/>
  </r>
  <r>
    <x v="531"/>
    <s v="495-93-92-849"/>
    <n v="82"/>
    <n v="2.15"/>
    <n v="176.29999999999998"/>
    <n v="1220"/>
    <n v="0.1"/>
    <n v="8.2000000000000011"/>
    <n v="-95858"/>
    <n v="-95940"/>
    <m/>
  </r>
  <r>
    <x v="532"/>
    <s v="319-54-24-686"/>
    <n v="19"/>
    <n v="2.15"/>
    <n v="40.85"/>
    <n v="0"/>
    <n v="0"/>
    <n v="0"/>
    <n v="-95940"/>
    <n v="-95959"/>
    <m/>
  </r>
  <r>
    <x v="532"/>
    <s v="413-93-89-926"/>
    <n v="245"/>
    <n v="2.15"/>
    <n v="526.75"/>
    <n v="7145"/>
    <n v="0.1"/>
    <n v="24.5"/>
    <n v="-95959"/>
    <n v="-96204"/>
    <m/>
  </r>
  <r>
    <x v="533"/>
    <s v="995-59-41-476"/>
    <n v="431"/>
    <n v="2.15"/>
    <n v="926.65"/>
    <n v="1914"/>
    <n v="0.1"/>
    <n v="43.1"/>
    <n v="-96204"/>
    <n v="-96635"/>
    <m/>
  </r>
  <r>
    <x v="533"/>
    <s v="254-14-00-156"/>
    <n v="252"/>
    <n v="2.15"/>
    <n v="541.79999999999995"/>
    <n v="9705"/>
    <n v="0.1"/>
    <n v="25.200000000000003"/>
    <n v="-96635"/>
    <n v="-96887"/>
    <m/>
  </r>
  <r>
    <x v="534"/>
    <s v="851-69-49-933"/>
    <n v="2"/>
    <n v="2.15"/>
    <n v="4.3"/>
    <n v="15"/>
    <n v="0"/>
    <n v="0"/>
    <n v="-96887"/>
    <n v="-96889"/>
    <m/>
  </r>
  <r>
    <x v="535"/>
    <s v="043-34-53-278"/>
    <n v="52"/>
    <n v="2.15"/>
    <n v="111.8"/>
    <n v="1162"/>
    <n v="0.1"/>
    <n v="5.2"/>
    <n v="-96889"/>
    <n v="-96941"/>
    <m/>
  </r>
  <r>
    <x v="536"/>
    <s v="033-49-11-774"/>
    <n v="54"/>
    <n v="2.15"/>
    <n v="116.1"/>
    <n v="2080"/>
    <n v="0.1"/>
    <n v="5.4"/>
    <n v="-96941"/>
    <n v="-96995"/>
    <m/>
  </r>
  <r>
    <x v="536"/>
    <s v="531-65-00-714"/>
    <n v="4"/>
    <n v="2.15"/>
    <n v="8.6"/>
    <n v="14"/>
    <n v="0"/>
    <n v="0"/>
    <n v="-96995"/>
    <n v="-96999"/>
    <m/>
  </r>
  <r>
    <x v="536"/>
    <s v="692-61-16-906"/>
    <n v="88"/>
    <n v="2.15"/>
    <n v="189.2"/>
    <n v="540"/>
    <n v="0.05"/>
    <n v="4.4000000000000004"/>
    <n v="-96999"/>
    <n v="-97087"/>
    <m/>
  </r>
  <r>
    <x v="537"/>
    <s v="269-65-16-447"/>
    <n v="152"/>
    <n v="2.15"/>
    <n v="326.8"/>
    <n v="2141"/>
    <n v="0.1"/>
    <n v="15.200000000000001"/>
    <n v="-97087"/>
    <n v="-97239"/>
    <m/>
  </r>
  <r>
    <x v="538"/>
    <s v="322-66-15-999"/>
    <n v="121"/>
    <n v="2.15"/>
    <n v="260.14999999999998"/>
    <n v="1502"/>
    <n v="0.1"/>
    <n v="12.100000000000001"/>
    <n v="-97239"/>
    <n v="-97360"/>
    <m/>
  </r>
  <r>
    <x v="539"/>
    <s v="269-65-16-447"/>
    <n v="77"/>
    <n v="2.15"/>
    <n v="165.54999999999998"/>
    <n v="2293"/>
    <n v="0.1"/>
    <n v="7.7"/>
    <n v="-97360"/>
    <n v="-97437"/>
    <m/>
  </r>
  <r>
    <x v="540"/>
    <s v="179-23-02-772"/>
    <n v="21"/>
    <n v="2.15"/>
    <n v="45.15"/>
    <n v="342"/>
    <n v="0.05"/>
    <n v="1.05"/>
    <n v="-97437"/>
    <n v="-97458"/>
    <m/>
  </r>
  <r>
    <x v="541"/>
    <s v="692-61-16-906"/>
    <n v="48"/>
    <n v="2.15"/>
    <n v="103.19999999999999"/>
    <n v="628"/>
    <n v="0.05"/>
    <n v="2.4000000000000004"/>
    <n v="-97458"/>
    <n v="-97506"/>
    <m/>
  </r>
  <r>
    <x v="542"/>
    <s v="392-78-93-552"/>
    <n v="420"/>
    <n v="2.15"/>
    <n v="903"/>
    <n v="8663"/>
    <n v="0.1"/>
    <n v="42"/>
    <n v="-97506"/>
    <n v="-97926"/>
    <m/>
  </r>
  <r>
    <x v="543"/>
    <s v="254-14-00-156"/>
    <n v="443"/>
    <n v="2.15"/>
    <n v="952.44999999999993"/>
    <n v="9957"/>
    <n v="0.1"/>
    <n v="44.300000000000004"/>
    <n v="-97926"/>
    <n v="-98369"/>
    <m/>
  </r>
  <r>
    <x v="544"/>
    <s v="322-66-15-999"/>
    <n v="46"/>
    <n v="2.15"/>
    <n v="98.899999999999991"/>
    <n v="1623"/>
    <n v="0.1"/>
    <n v="4.6000000000000005"/>
    <n v="-98369"/>
    <n v="-98415"/>
    <m/>
  </r>
  <r>
    <x v="545"/>
    <s v="554-09-13-964"/>
    <n v="3"/>
    <n v="2.15"/>
    <n v="6.4499999999999993"/>
    <n v="13"/>
    <n v="0"/>
    <n v="0"/>
    <n v="-98415"/>
    <n v="-98418"/>
    <m/>
  </r>
  <r>
    <x v="546"/>
    <s v="322-66-15-999"/>
    <n v="98"/>
    <n v="2.15"/>
    <n v="210.7"/>
    <n v="1669"/>
    <n v="0.1"/>
    <n v="9.8000000000000007"/>
    <n v="-98418"/>
    <n v="-98516"/>
    <m/>
  </r>
  <r>
    <x v="546"/>
    <s v="780-78-31-328"/>
    <n v="18"/>
    <n v="2.15"/>
    <n v="38.699999999999996"/>
    <n v="0"/>
    <n v="0"/>
    <n v="0"/>
    <n v="-98516"/>
    <n v="-98534"/>
    <m/>
  </r>
  <r>
    <x v="546"/>
    <s v="941-01-60-075"/>
    <n v="237"/>
    <n v="2.15"/>
    <n v="509.54999999999995"/>
    <n v="9252"/>
    <n v="0.1"/>
    <n v="23.700000000000003"/>
    <n v="-98534"/>
    <n v="-98771"/>
    <m/>
  </r>
  <r>
    <x v="546"/>
    <s v="935-78-99-209"/>
    <n v="64"/>
    <n v="2.15"/>
    <n v="137.6"/>
    <n v="395"/>
    <n v="0.05"/>
    <n v="3.2"/>
    <n v="-98771"/>
    <n v="-98835"/>
    <m/>
  </r>
  <r>
    <x v="547"/>
    <s v="916-94-78-836"/>
    <n v="32"/>
    <n v="2.15"/>
    <n v="68.8"/>
    <n v="1520"/>
    <n v="0.1"/>
    <n v="3.2"/>
    <n v="-98835"/>
    <n v="-98867"/>
    <m/>
  </r>
  <r>
    <x v="548"/>
    <s v="749-02-70-623"/>
    <n v="30"/>
    <n v="2.15"/>
    <n v="64.5"/>
    <n v="1428"/>
    <n v="0.1"/>
    <n v="3"/>
    <n v="-98867"/>
    <n v="-98897"/>
    <m/>
  </r>
  <r>
    <x v="548"/>
    <s v="447-16-72-588"/>
    <n v="12"/>
    <n v="2.15"/>
    <n v="25.799999999999997"/>
    <n v="13"/>
    <n v="0"/>
    <n v="0"/>
    <n v="-98897"/>
    <n v="-98909"/>
    <m/>
  </r>
  <r>
    <x v="549"/>
    <s v="884-31-58-627"/>
    <n v="138"/>
    <n v="2.15"/>
    <n v="296.7"/>
    <n v="900"/>
    <n v="0.05"/>
    <n v="6.9"/>
    <n v="-98909"/>
    <n v="-99047"/>
    <m/>
  </r>
  <r>
    <x v="550"/>
    <s v="178-24-36-171"/>
    <n v="411"/>
    <n v="2.15"/>
    <n v="883.65"/>
    <n v="7374"/>
    <n v="0.1"/>
    <n v="41.1"/>
    <n v="-99047"/>
    <n v="-99458"/>
    <m/>
  </r>
  <r>
    <x v="551"/>
    <s v="033-49-11-774"/>
    <n v="152"/>
    <n v="2.15"/>
    <n v="326.8"/>
    <n v="2134"/>
    <n v="0.1"/>
    <n v="15.200000000000001"/>
    <n v="-99458"/>
    <n v="-99610"/>
    <m/>
  </r>
  <r>
    <x v="552"/>
    <s v="930-33-80-614"/>
    <n v="10"/>
    <n v="2.15"/>
    <n v="21.5"/>
    <n v="0"/>
    <n v="0"/>
    <n v="0"/>
    <n v="-99610"/>
    <n v="-99620"/>
    <m/>
  </r>
  <r>
    <x v="553"/>
    <s v="269-65-16-447"/>
    <n v="75"/>
    <n v="2.15"/>
    <n v="161.25"/>
    <n v="2370"/>
    <n v="0.1"/>
    <n v="7.5"/>
    <n v="-99620"/>
    <n v="-99695"/>
    <m/>
  </r>
  <r>
    <x v="553"/>
    <s v="549-21-69-479"/>
    <n v="4"/>
    <n v="2.15"/>
    <n v="8.6"/>
    <n v="0"/>
    <n v="0"/>
    <n v="0"/>
    <n v="-99695"/>
    <n v="-99699"/>
    <m/>
  </r>
  <r>
    <x v="554"/>
    <s v="170-26-38-135"/>
    <n v="2"/>
    <n v="2.15"/>
    <n v="4.3"/>
    <n v="0"/>
    <n v="0"/>
    <n v="0"/>
    <n v="-99699"/>
    <n v="-99701"/>
    <m/>
  </r>
  <r>
    <x v="555"/>
    <s v="692-61-16-906"/>
    <n v="110"/>
    <n v="2.15"/>
    <n v="236.5"/>
    <n v="676"/>
    <n v="0.05"/>
    <n v="5.5"/>
    <n v="-99701"/>
    <n v="-99811"/>
    <m/>
  </r>
  <r>
    <x v="556"/>
    <s v="968-49-97-804"/>
    <n v="161"/>
    <n v="2.15"/>
    <n v="346.15"/>
    <n v="992"/>
    <n v="0.05"/>
    <n v="8.0500000000000007"/>
    <n v="-99811"/>
    <n v="-99972"/>
    <m/>
  </r>
  <r>
    <x v="557"/>
    <s v="534-94-49-182"/>
    <n v="68"/>
    <n v="2.15"/>
    <n v="146.19999999999999"/>
    <n v="1957"/>
    <n v="0.1"/>
    <n v="6.8000000000000007"/>
    <n v="-99972"/>
    <n v="-100040"/>
    <m/>
  </r>
  <r>
    <x v="558"/>
    <s v="322-66-15-999"/>
    <n v="30"/>
    <n v="2.15"/>
    <n v="64.5"/>
    <n v="1767"/>
    <n v="0.1"/>
    <n v="3"/>
    <n v="-100040"/>
    <n v="-100070"/>
    <m/>
  </r>
  <r>
    <x v="559"/>
    <s v="368-99-22-310"/>
    <n v="3"/>
    <n v="2.15"/>
    <n v="6.4499999999999993"/>
    <n v="3"/>
    <n v="0"/>
    <n v="0"/>
    <n v="-100070"/>
    <n v="-100073"/>
    <m/>
  </r>
  <r>
    <x v="560"/>
    <s v="941-01-60-075"/>
    <n v="117"/>
    <n v="2.15"/>
    <n v="251.54999999999998"/>
    <n v="9489"/>
    <n v="0.1"/>
    <n v="11.700000000000001"/>
    <n v="-100073"/>
    <n v="-100190"/>
    <m/>
  </r>
  <r>
    <x v="561"/>
    <s v="885-74-10-856"/>
    <n v="105"/>
    <n v="2.15"/>
    <n v="225.75"/>
    <n v="912"/>
    <n v="0.05"/>
    <n v="5.25"/>
    <n v="-100190"/>
    <n v="-100295"/>
    <m/>
  </r>
  <r>
    <x v="561"/>
    <s v="089-90-67-935"/>
    <n v="6"/>
    <n v="2.15"/>
    <n v="12.899999999999999"/>
    <n v="16"/>
    <n v="0"/>
    <n v="0"/>
    <n v="-100295"/>
    <n v="-100301"/>
    <m/>
  </r>
  <r>
    <x v="562"/>
    <s v="413-93-89-926"/>
    <n v="378"/>
    <n v="2.15"/>
    <n v="812.69999999999993"/>
    <n v="7390"/>
    <n v="0.1"/>
    <n v="37.800000000000004"/>
    <n v="-100301"/>
    <n v="-100679"/>
    <m/>
  </r>
  <r>
    <x v="563"/>
    <s v="513-33-14-553"/>
    <n v="76"/>
    <n v="2.15"/>
    <n v="163.4"/>
    <n v="1417"/>
    <n v="0.1"/>
    <n v="7.6000000000000005"/>
    <n v="-100679"/>
    <n v="-100755"/>
    <m/>
  </r>
  <r>
    <x v="564"/>
    <s v="178-24-36-171"/>
    <n v="386"/>
    <n v="2.15"/>
    <n v="829.9"/>
    <n v="7785"/>
    <n v="0.1"/>
    <n v="38.6"/>
    <n v="-100755"/>
    <n v="-101141"/>
    <m/>
  </r>
  <r>
    <x v="565"/>
    <s v="941-01-60-075"/>
    <n v="132"/>
    <n v="2.15"/>
    <n v="283.8"/>
    <n v="9606"/>
    <n v="0.1"/>
    <n v="13.200000000000001"/>
    <n v="-101141"/>
    <n v="-101273"/>
    <m/>
  </r>
  <r>
    <x v="565"/>
    <s v="178-24-36-171"/>
    <n v="104"/>
    <n v="2.15"/>
    <n v="223.6"/>
    <n v="8171"/>
    <n v="0.1"/>
    <n v="10.4"/>
    <n v="-101273"/>
    <n v="-101377"/>
    <m/>
  </r>
  <r>
    <x v="566"/>
    <s v="392-78-93-552"/>
    <n v="380"/>
    <n v="2.15"/>
    <n v="817"/>
    <n v="9083"/>
    <n v="0.1"/>
    <n v="38"/>
    <n v="-101377"/>
    <n v="-101757"/>
    <m/>
  </r>
  <r>
    <x v="567"/>
    <s v="773-39-15-273"/>
    <n v="76"/>
    <n v="2.15"/>
    <n v="163.4"/>
    <n v="949"/>
    <n v="0.05"/>
    <n v="3.8000000000000003"/>
    <n v="-101757"/>
    <n v="-101833"/>
    <m/>
  </r>
  <r>
    <x v="567"/>
    <s v="410-52-79-946"/>
    <n v="194"/>
    <n v="2.15"/>
    <n v="417.09999999999997"/>
    <n v="661"/>
    <n v="0.05"/>
    <n v="9.7000000000000011"/>
    <n v="-101833"/>
    <n v="-102027"/>
    <m/>
  </r>
  <r>
    <x v="568"/>
    <s v="692-61-16-906"/>
    <n v="147"/>
    <n v="2.15"/>
    <n v="316.05"/>
    <n v="786"/>
    <n v="0.05"/>
    <n v="7.3500000000000005"/>
    <n v="-102027"/>
    <n v="-102174"/>
    <m/>
  </r>
  <r>
    <x v="569"/>
    <s v="178-24-36-171"/>
    <n v="319"/>
    <n v="2.15"/>
    <n v="685.85"/>
    <n v="8275"/>
    <n v="0.1"/>
    <n v="31.900000000000002"/>
    <n v="-102174"/>
    <n v="-102493"/>
    <m/>
  </r>
  <r>
    <x v="570"/>
    <s v="761-06-34-233"/>
    <n v="38"/>
    <n v="2.15"/>
    <n v="81.7"/>
    <n v="802"/>
    <n v="0.05"/>
    <n v="1.9000000000000001"/>
    <n v="-102493"/>
    <n v="-102531"/>
    <m/>
  </r>
  <r>
    <x v="571"/>
    <s v="378-70-08-798"/>
    <n v="31"/>
    <n v="2.15"/>
    <n v="66.649999999999991"/>
    <n v="1473"/>
    <n v="0.1"/>
    <n v="3.1"/>
    <n v="-102531"/>
    <n v="-102562"/>
    <m/>
  </r>
  <r>
    <x v="572"/>
    <s v="043-34-53-278"/>
    <n v="28"/>
    <n v="2.15"/>
    <n v="60.199999999999996"/>
    <n v="1214"/>
    <n v="0.1"/>
    <n v="2.8000000000000003"/>
    <n v="-102562"/>
    <n v="-102590"/>
    <m/>
  </r>
  <r>
    <x v="572"/>
    <s v="194-54-73-711"/>
    <n v="15"/>
    <n v="2.15"/>
    <n v="32.25"/>
    <n v="44"/>
    <n v="0"/>
    <n v="0"/>
    <n v="-102590"/>
    <n v="-102605"/>
    <m/>
  </r>
  <r>
    <x v="573"/>
    <s v="851-69-49-933"/>
    <n v="2"/>
    <n v="2.15"/>
    <n v="4.3"/>
    <n v="17"/>
    <n v="0"/>
    <n v="0"/>
    <n v="-102605"/>
    <n v="-102607"/>
    <m/>
  </r>
  <r>
    <x v="573"/>
    <s v="430-67-31-549"/>
    <n v="16"/>
    <n v="2.15"/>
    <n v="34.4"/>
    <n v="20"/>
    <n v="0"/>
    <n v="0"/>
    <n v="-102607"/>
    <n v="-102623"/>
    <m/>
  </r>
  <r>
    <x v="574"/>
    <s v="773-39-15-273"/>
    <n v="83"/>
    <n v="2.15"/>
    <n v="178.45"/>
    <n v="1025"/>
    <n v="0.1"/>
    <n v="8.3000000000000007"/>
    <n v="-102623"/>
    <n v="-102706"/>
    <m/>
  </r>
  <r>
    <x v="575"/>
    <s v="093-96-93-428"/>
    <n v="16"/>
    <n v="2.15"/>
    <n v="34.4"/>
    <n v="0"/>
    <n v="0"/>
    <n v="0"/>
    <n v="-102706"/>
    <n v="-102722"/>
    <m/>
  </r>
  <r>
    <x v="576"/>
    <s v="847-48-41-699"/>
    <n v="397"/>
    <n v="2.15"/>
    <n v="853.55"/>
    <n v="8704"/>
    <n v="0.1"/>
    <n v="39.700000000000003"/>
    <n v="-102722"/>
    <n v="-103119"/>
    <m/>
  </r>
  <r>
    <x v="576"/>
    <s v="773-39-15-273"/>
    <n v="184"/>
    <n v="2.15"/>
    <n v="395.59999999999997"/>
    <n v="1108"/>
    <n v="0.1"/>
    <n v="18.400000000000002"/>
    <n v="-103119"/>
    <n v="-103303"/>
    <m/>
  </r>
  <r>
    <x v="577"/>
    <s v="773-39-15-273"/>
    <n v="55"/>
    <n v="2.15"/>
    <n v="118.25"/>
    <n v="1292"/>
    <n v="0.1"/>
    <n v="5.5"/>
    <n v="-103303"/>
    <n v="-103358"/>
    <m/>
  </r>
  <r>
    <x v="578"/>
    <s v="513-33-14-553"/>
    <n v="107"/>
    <n v="2.15"/>
    <n v="230.04999999999998"/>
    <n v="1493"/>
    <n v="0.1"/>
    <n v="10.700000000000001"/>
    <n v="-103358"/>
    <n v="-103465"/>
    <m/>
  </r>
  <r>
    <x v="579"/>
    <s v="513-33-14-553"/>
    <n v="127"/>
    <n v="2.15"/>
    <n v="273.05"/>
    <n v="1600"/>
    <n v="0.1"/>
    <n v="12.700000000000001"/>
    <n v="-103465"/>
    <n v="-103592"/>
    <m/>
  </r>
  <r>
    <x v="580"/>
    <s v="268-62-97-556"/>
    <n v="122"/>
    <n v="2.15"/>
    <n v="262.3"/>
    <n v="0"/>
    <n v="0"/>
    <n v="0"/>
    <n v="-103592"/>
    <n v="-103714"/>
    <m/>
  </r>
  <r>
    <x v="580"/>
    <s v="269-65-16-447"/>
    <n v="107"/>
    <n v="2.15"/>
    <n v="230.04999999999998"/>
    <n v="2445"/>
    <n v="0.1"/>
    <n v="10.700000000000001"/>
    <n v="-103714"/>
    <n v="-103821"/>
    <m/>
  </r>
  <r>
    <x v="581"/>
    <s v="178-24-36-171"/>
    <n v="113"/>
    <n v="2.15"/>
    <n v="242.95"/>
    <n v="8594"/>
    <n v="0.1"/>
    <n v="11.3"/>
    <n v="-103821"/>
    <n v="-103934"/>
    <m/>
  </r>
  <r>
    <x v="581"/>
    <s v="254-14-00-156"/>
    <n v="297"/>
    <n v="2.15"/>
    <n v="638.54999999999995"/>
    <n v="10400"/>
    <n v="0.2"/>
    <n v="59.400000000000006"/>
    <n v="-103934"/>
    <n v="-104231"/>
    <m/>
  </r>
  <r>
    <x v="582"/>
    <s v="599-00-55-316"/>
    <n v="14"/>
    <n v="2.15"/>
    <n v="30.099999999999998"/>
    <n v="26"/>
    <n v="0"/>
    <n v="0"/>
    <n v="-104231"/>
    <n v="-104245"/>
    <m/>
  </r>
  <r>
    <x v="583"/>
    <s v="495-93-92-849"/>
    <n v="188"/>
    <n v="2.15"/>
    <n v="404.2"/>
    <n v="1302"/>
    <n v="0.1"/>
    <n v="18.8"/>
    <n v="-104245"/>
    <n v="-104433"/>
    <m/>
  </r>
  <r>
    <x v="584"/>
    <s v="288-84-37-922"/>
    <n v="11"/>
    <n v="2.15"/>
    <n v="23.65"/>
    <n v="28"/>
    <n v="0"/>
    <n v="0"/>
    <n v="-104433"/>
    <n v="-104444"/>
    <m/>
  </r>
  <r>
    <x v="585"/>
    <s v="378-70-08-798"/>
    <n v="105"/>
    <n v="2.15"/>
    <n v="225.75"/>
    <n v="1504"/>
    <n v="0.1"/>
    <n v="10.5"/>
    <n v="-104444"/>
    <n v="-104549"/>
    <m/>
  </r>
  <r>
    <x v="586"/>
    <s v="811-91-92-867"/>
    <n v="18"/>
    <n v="2.15"/>
    <n v="38.699999999999996"/>
    <n v="2"/>
    <n v="0"/>
    <n v="0"/>
    <n v="-104549"/>
    <n v="-104567"/>
    <m/>
  </r>
  <r>
    <x v="586"/>
    <s v="254-14-00-156"/>
    <n v="418"/>
    <n v="2.15"/>
    <n v="898.69999999999993"/>
    <n v="10697"/>
    <n v="0.2"/>
    <n v="83.600000000000009"/>
    <n v="-104567"/>
    <n v="-104985"/>
    <m/>
  </r>
  <r>
    <x v="587"/>
    <s v="639-61-50-913"/>
    <n v="4"/>
    <n v="2.15"/>
    <n v="8.6"/>
    <n v="0"/>
    <n v="0"/>
    <n v="0"/>
    <n v="-104985"/>
    <n v="-104989"/>
    <m/>
  </r>
  <r>
    <x v="587"/>
    <s v="609-57-46-753"/>
    <n v="5"/>
    <n v="2.15"/>
    <n v="10.75"/>
    <n v="6"/>
    <n v="0"/>
    <n v="0"/>
    <n v="-104989"/>
    <n v="-104994"/>
    <m/>
  </r>
  <r>
    <x v="588"/>
    <s v="995-59-41-476"/>
    <n v="346"/>
    <n v="2.15"/>
    <n v="743.9"/>
    <n v="2345"/>
    <n v="0.1"/>
    <n v="34.6"/>
    <n v="-104994"/>
    <n v="-105340"/>
    <m/>
  </r>
  <r>
    <x v="589"/>
    <s v="847-48-41-699"/>
    <n v="417"/>
    <n v="2.15"/>
    <n v="896.55"/>
    <n v="9101"/>
    <n v="0.1"/>
    <n v="41.7"/>
    <n v="-105340"/>
    <n v="-105757"/>
    <m/>
  </r>
  <r>
    <x v="590"/>
    <s v="115-65-39-258"/>
    <n v="35"/>
    <n v="2.15"/>
    <n v="75.25"/>
    <n v="289"/>
    <n v="0.05"/>
    <n v="1.75"/>
    <n v="-105757"/>
    <n v="-105792"/>
    <m/>
  </r>
  <r>
    <x v="590"/>
    <s v="944-16-93-033"/>
    <n v="6"/>
    <n v="2.15"/>
    <n v="12.899999999999999"/>
    <n v="14"/>
    <n v="0"/>
    <n v="0"/>
    <n v="-105792"/>
    <n v="-105798"/>
    <m/>
  </r>
  <r>
    <x v="591"/>
    <s v="941-01-60-075"/>
    <n v="322"/>
    <n v="2.15"/>
    <n v="692.3"/>
    <n v="9738"/>
    <n v="0.1"/>
    <n v="32.200000000000003"/>
    <n v="-105798"/>
    <n v="-106120"/>
    <m/>
  </r>
  <r>
    <x v="591"/>
    <s v="916-94-78-836"/>
    <n v="150"/>
    <n v="2.15"/>
    <n v="322.5"/>
    <n v="1552"/>
    <n v="0.1"/>
    <n v="15"/>
    <n v="-106120"/>
    <n v="-106270"/>
    <m/>
  </r>
  <r>
    <x v="592"/>
    <s v="799-94-72-837"/>
    <n v="492"/>
    <n v="2.15"/>
    <n v="1057.8"/>
    <n v="8191"/>
    <n v="0.1"/>
    <n v="49.2"/>
    <n v="-106270"/>
    <n v="-106762"/>
    <m/>
  </r>
  <r>
    <x v="593"/>
    <s v="269-65-16-447"/>
    <n v="93"/>
    <n v="2.15"/>
    <n v="199.95"/>
    <n v="2552"/>
    <n v="0.1"/>
    <n v="9.3000000000000007"/>
    <n v="-106762"/>
    <n v="-106855"/>
    <m/>
  </r>
  <r>
    <x v="594"/>
    <s v="692-61-16-906"/>
    <n v="64"/>
    <n v="2.15"/>
    <n v="137.6"/>
    <n v="933"/>
    <n v="0.05"/>
    <n v="3.2"/>
    <n v="-106855"/>
    <n v="-106919"/>
    <m/>
  </r>
  <r>
    <x v="594"/>
    <s v="403-50-07-403"/>
    <n v="7"/>
    <n v="2.15"/>
    <n v="15.049999999999999"/>
    <n v="25"/>
    <n v="0"/>
    <n v="0"/>
    <n v="-106919"/>
    <n v="-106926"/>
    <m/>
  </r>
  <r>
    <x v="594"/>
    <s v="269-65-16-447"/>
    <n v="90"/>
    <n v="2.15"/>
    <n v="193.5"/>
    <n v="2645"/>
    <n v="0.1"/>
    <n v="9"/>
    <n v="-106926"/>
    <n v="-107016"/>
    <m/>
  </r>
  <r>
    <x v="595"/>
    <s v="941-01-60-075"/>
    <n v="136"/>
    <n v="2.15"/>
    <n v="292.39999999999998"/>
    <n v="10060"/>
    <n v="0.2"/>
    <n v="27.200000000000003"/>
    <n v="-107016"/>
    <n v="-107152"/>
    <m/>
  </r>
  <r>
    <x v="596"/>
    <s v="080-51-85-809"/>
    <n v="104"/>
    <n v="2.15"/>
    <n v="223.6"/>
    <n v="1433"/>
    <n v="0.1"/>
    <n v="10.4"/>
    <n v="-107152"/>
    <n v="-107256"/>
    <m/>
  </r>
  <r>
    <x v="596"/>
    <s v="736-91-47-235"/>
    <n v="1"/>
    <n v="2.15"/>
    <n v="2.15"/>
    <n v="2"/>
    <n v="0"/>
    <n v="0"/>
    <n v="-107256"/>
    <n v="-107257"/>
    <m/>
  </r>
  <r>
    <x v="597"/>
    <s v="935-78-99-209"/>
    <n v="52"/>
    <n v="2.15"/>
    <n v="111.8"/>
    <n v="459"/>
    <n v="0.05"/>
    <n v="2.6"/>
    <n v="-107257"/>
    <n v="-107309"/>
    <m/>
  </r>
  <r>
    <x v="597"/>
    <s v="392-78-93-552"/>
    <n v="203"/>
    <n v="2.15"/>
    <n v="436.45"/>
    <n v="9463"/>
    <n v="0.1"/>
    <n v="20.3"/>
    <n v="-107309"/>
    <n v="-107512"/>
    <m/>
  </r>
  <r>
    <x v="598"/>
    <s v="534-94-49-182"/>
    <n v="183"/>
    <n v="2.15"/>
    <n v="393.45"/>
    <n v="2025"/>
    <n v="0.1"/>
    <n v="18.3"/>
    <n v="-107512"/>
    <n v="-107695"/>
    <m/>
  </r>
  <r>
    <x v="599"/>
    <s v="692-61-16-906"/>
    <n v="182"/>
    <n v="2.15"/>
    <n v="391.3"/>
    <n v="997"/>
    <n v="0.05"/>
    <n v="9.1"/>
    <n v="-107695"/>
    <n v="-107877"/>
    <m/>
  </r>
  <r>
    <x v="600"/>
    <s v="392-78-93-552"/>
    <n v="383"/>
    <n v="2.15"/>
    <n v="823.44999999999993"/>
    <n v="9666"/>
    <n v="0.1"/>
    <n v="38.300000000000004"/>
    <n v="-107877"/>
    <n v="-108260"/>
    <m/>
  </r>
  <r>
    <x v="601"/>
    <s v="178-24-36-171"/>
    <n v="113"/>
    <n v="2.15"/>
    <n v="242.95"/>
    <n v="8707"/>
    <n v="0.1"/>
    <n v="11.3"/>
    <n v="-108260"/>
    <n v="-108373"/>
    <m/>
  </r>
  <r>
    <x v="601"/>
    <s v="620-15-33-614"/>
    <n v="154"/>
    <n v="2.15"/>
    <n v="331.09999999999997"/>
    <n v="252"/>
    <n v="0.05"/>
    <n v="7.7"/>
    <n v="-108373"/>
    <n v="-108527"/>
    <m/>
  </r>
  <r>
    <x v="601"/>
    <s v="205-96-13-336"/>
    <n v="8"/>
    <n v="2.15"/>
    <n v="17.2"/>
    <n v="26"/>
    <n v="0"/>
    <n v="0"/>
    <n v="-108527"/>
    <n v="-108535"/>
    <m/>
  </r>
  <r>
    <x v="602"/>
    <s v="244-64-83-142"/>
    <n v="5"/>
    <n v="2.15"/>
    <n v="10.75"/>
    <n v="15"/>
    <n v="0"/>
    <n v="0"/>
    <n v="-108535"/>
    <n v="-108540"/>
    <m/>
  </r>
  <r>
    <x v="602"/>
    <s v="159-34-45-151"/>
    <n v="14"/>
    <n v="2.15"/>
    <n v="30.099999999999998"/>
    <n v="27"/>
    <n v="0"/>
    <n v="0"/>
    <n v="-108540"/>
    <n v="-108554"/>
    <m/>
  </r>
  <r>
    <x v="603"/>
    <s v="884-31-58-627"/>
    <n v="27"/>
    <n v="2.15"/>
    <n v="58.05"/>
    <n v="1038"/>
    <n v="0.1"/>
    <n v="2.7"/>
    <n v="-108554"/>
    <n v="-108581"/>
    <m/>
  </r>
  <r>
    <x v="603"/>
    <s v="885-74-10-856"/>
    <n v="141"/>
    <n v="2.15"/>
    <n v="303.14999999999998"/>
    <n v="1017"/>
    <n v="0.1"/>
    <n v="14.100000000000001"/>
    <n v="-108581"/>
    <n v="-108722"/>
    <m/>
  </r>
  <r>
    <x v="604"/>
    <s v="180-17-78-339"/>
    <n v="14"/>
    <n v="2.15"/>
    <n v="30.099999999999998"/>
    <n v="0"/>
    <n v="0"/>
    <n v="0"/>
    <n v="-108722"/>
    <n v="-108736"/>
    <m/>
  </r>
  <r>
    <x v="604"/>
    <s v="935-78-99-209"/>
    <n v="136"/>
    <n v="2.15"/>
    <n v="292.39999999999998"/>
    <n v="511"/>
    <n v="0.05"/>
    <n v="6.8000000000000007"/>
    <n v="-108736"/>
    <n v="-108872"/>
    <m/>
  </r>
  <r>
    <x v="604"/>
    <s v="594-18-15-403"/>
    <n v="378"/>
    <n v="2.15"/>
    <n v="812.69999999999993"/>
    <n v="4879"/>
    <n v="0.1"/>
    <n v="37.800000000000004"/>
    <n v="-108872"/>
    <n v="-109250"/>
    <m/>
  </r>
  <r>
    <x v="604"/>
    <s v="270-90-07-560"/>
    <n v="12"/>
    <n v="2.15"/>
    <n v="25.799999999999997"/>
    <n v="5"/>
    <n v="0"/>
    <n v="0"/>
    <n v="-109250"/>
    <n v="-109262"/>
    <m/>
  </r>
  <r>
    <x v="605"/>
    <s v="392-78-93-552"/>
    <n v="284"/>
    <n v="2.15"/>
    <n v="610.6"/>
    <n v="10049"/>
    <n v="0.2"/>
    <n v="56.800000000000004"/>
    <n v="-109262"/>
    <n v="-109546"/>
    <m/>
  </r>
  <r>
    <x v="606"/>
    <s v="080-51-85-809"/>
    <n v="54"/>
    <n v="2.15"/>
    <n v="116.1"/>
    <n v="1537"/>
    <n v="0.1"/>
    <n v="5.4"/>
    <n v="-109546"/>
    <n v="-109600"/>
    <m/>
  </r>
  <r>
    <x v="606"/>
    <s v="935-78-99-209"/>
    <n v="51"/>
    <n v="2.15"/>
    <n v="109.64999999999999"/>
    <n v="647"/>
    <n v="0.05"/>
    <n v="2.5500000000000003"/>
    <n v="-109600"/>
    <n v="-109651"/>
    <m/>
  </r>
  <r>
    <x v="606"/>
    <s v="322-66-15-999"/>
    <n v="159"/>
    <n v="2.15"/>
    <n v="341.84999999999997"/>
    <n v="1797"/>
    <n v="0.1"/>
    <n v="15.9"/>
    <n v="-109651"/>
    <n v="-109810"/>
    <m/>
  </r>
  <r>
    <x v="607"/>
    <s v="847-48-41-699"/>
    <n v="351"/>
    <n v="2.15"/>
    <n v="754.65"/>
    <n v="9518"/>
    <n v="0.1"/>
    <n v="35.1"/>
    <n v="-109810"/>
    <n v="-110161"/>
    <m/>
  </r>
  <r>
    <x v="607"/>
    <s v="178-24-36-171"/>
    <n v="390"/>
    <n v="2.15"/>
    <n v="838.5"/>
    <n v="8820"/>
    <n v="0.1"/>
    <n v="39"/>
    <n v="-110161"/>
    <n v="-110551"/>
    <m/>
  </r>
  <r>
    <x v="607"/>
    <s v="019-98-81-222"/>
    <n v="4"/>
    <n v="2.15"/>
    <n v="8.6"/>
    <n v="23"/>
    <n v="0"/>
    <n v="0"/>
    <n v="-110551"/>
    <n v="-110555"/>
    <m/>
  </r>
  <r>
    <x v="608"/>
    <s v="968-49-97-804"/>
    <n v="140"/>
    <n v="2.15"/>
    <n v="301"/>
    <n v="1153"/>
    <n v="0.1"/>
    <n v="14"/>
    <n v="-110555"/>
    <n v="-110695"/>
    <m/>
  </r>
  <r>
    <x v="609"/>
    <s v="941-01-60-075"/>
    <n v="125"/>
    <n v="2.15"/>
    <n v="268.75"/>
    <n v="10196"/>
    <n v="0.2"/>
    <n v="25"/>
    <n v="-110695"/>
    <n v="-110820"/>
    <m/>
  </r>
  <r>
    <x v="609"/>
    <s v="527-15-00-673"/>
    <n v="97"/>
    <n v="2.15"/>
    <n v="208.54999999999998"/>
    <n v="1420"/>
    <n v="0.1"/>
    <n v="9.7000000000000011"/>
    <n v="-110820"/>
    <n v="-110917"/>
    <m/>
  </r>
  <r>
    <x v="610"/>
    <s v="527-15-00-673"/>
    <n v="190"/>
    <n v="2.15"/>
    <n v="408.5"/>
    <n v="1517"/>
    <n v="0.1"/>
    <n v="19"/>
    <n v="-110917"/>
    <n v="-111107"/>
    <m/>
  </r>
  <r>
    <x v="611"/>
    <s v="799-94-72-837"/>
    <n v="415"/>
    <n v="2.15"/>
    <n v="892.25"/>
    <n v="8683"/>
    <n v="0.1"/>
    <n v="41.5"/>
    <n v="-111107"/>
    <n v="-111522"/>
    <m/>
  </r>
  <r>
    <x v="612"/>
    <s v="847-48-41-699"/>
    <n v="269"/>
    <n v="2.15"/>
    <n v="578.35"/>
    <n v="9869"/>
    <n v="0.1"/>
    <n v="26.900000000000002"/>
    <n v="-111522"/>
    <n v="-111791"/>
    <m/>
  </r>
  <r>
    <x v="612"/>
    <s v="822-52-42-474"/>
    <n v="11"/>
    <n v="2.15"/>
    <n v="23.65"/>
    <n v="15"/>
    <n v="0"/>
    <n v="0"/>
    <n v="-111791"/>
    <n v="-111802"/>
    <m/>
  </r>
  <r>
    <x v="612"/>
    <s v="392-78-93-552"/>
    <n v="162"/>
    <n v="2.15"/>
    <n v="348.3"/>
    <n v="10333"/>
    <n v="0.2"/>
    <n v="32.4"/>
    <n v="-111802"/>
    <n v="-111964"/>
    <m/>
  </r>
  <r>
    <x v="613"/>
    <s v="269-65-16-447"/>
    <n v="75"/>
    <n v="2.15"/>
    <n v="161.25"/>
    <n v="2735"/>
    <n v="0.1"/>
    <n v="7.5"/>
    <n v="-111964"/>
    <n v="-112039"/>
    <m/>
  </r>
  <r>
    <x v="614"/>
    <s v="178-24-36-171"/>
    <n v="358"/>
    <n v="2.15"/>
    <n v="769.69999999999993"/>
    <n v="9210"/>
    <n v="0.1"/>
    <n v="35.800000000000004"/>
    <n v="-112039"/>
    <n v="-112397"/>
    <m/>
  </r>
  <r>
    <x v="615"/>
    <s v="885-74-10-856"/>
    <n v="198"/>
    <n v="2.15"/>
    <n v="425.7"/>
    <n v="1158"/>
    <n v="0.1"/>
    <n v="19.8"/>
    <n v="-112397"/>
    <n v="-112595"/>
    <m/>
  </r>
  <r>
    <x v="616"/>
    <s v="178-24-36-171"/>
    <n v="189"/>
    <n v="2.15"/>
    <n v="406.34999999999997"/>
    <n v="9568"/>
    <n v="0.1"/>
    <n v="18.900000000000002"/>
    <n v="-112595"/>
    <n v="-112784"/>
    <m/>
  </r>
  <r>
    <x v="617"/>
    <s v="337-27-67-378"/>
    <n v="226"/>
    <n v="2.15"/>
    <n v="485.9"/>
    <n v="3355"/>
    <n v="0.1"/>
    <n v="22.6"/>
    <n v="-112784"/>
    <n v="-113010"/>
    <m/>
  </r>
  <r>
    <x v="618"/>
    <s v="322-66-15-999"/>
    <n v="94"/>
    <n v="2.15"/>
    <n v="202.1"/>
    <n v="1956"/>
    <n v="0.1"/>
    <n v="9.4"/>
    <n v="-113010"/>
    <n v="-113104"/>
    <m/>
  </r>
  <r>
    <x v="619"/>
    <s v="941-01-60-075"/>
    <n v="401"/>
    <n v="2.15"/>
    <n v="862.15"/>
    <n v="10321"/>
    <n v="0.2"/>
    <n v="80.2"/>
    <n v="-113104"/>
    <n v="-113505"/>
    <m/>
  </r>
  <r>
    <x v="620"/>
    <s v="513-33-14-553"/>
    <n v="52"/>
    <n v="2.15"/>
    <n v="111.8"/>
    <n v="1727"/>
    <n v="0.1"/>
    <n v="5.2"/>
    <n v="-113505"/>
    <n v="-113557"/>
    <m/>
  </r>
  <r>
    <x v="621"/>
    <s v="904-16-42-385"/>
    <n v="189"/>
    <n v="2.15"/>
    <n v="406.34999999999997"/>
    <n v="1988"/>
    <n v="0.1"/>
    <n v="18.900000000000002"/>
    <n v="-113557"/>
    <n v="-113746"/>
    <m/>
  </r>
  <r>
    <x v="622"/>
    <s v="413-93-89-926"/>
    <n v="201"/>
    <n v="2.15"/>
    <n v="432.15"/>
    <n v="7768"/>
    <n v="0.1"/>
    <n v="20.100000000000001"/>
    <n v="-113746"/>
    <n v="-113947"/>
    <m/>
  </r>
  <r>
    <x v="623"/>
    <s v="178-24-36-171"/>
    <n v="235"/>
    <n v="2.15"/>
    <n v="505.25"/>
    <n v="9757"/>
    <n v="0.1"/>
    <n v="23.5"/>
    <n v="-113947"/>
    <n v="-114182"/>
    <m/>
  </r>
  <r>
    <x v="624"/>
    <s v="322-66-15-999"/>
    <n v="78"/>
    <n v="2.15"/>
    <n v="167.7"/>
    <n v="2050"/>
    <n v="0.1"/>
    <n v="7.8000000000000007"/>
    <n v="-114182"/>
    <n v="-114260"/>
    <m/>
  </r>
  <r>
    <x v="624"/>
    <s v="080-77-49-649"/>
    <n v="13"/>
    <n v="2.15"/>
    <n v="27.95"/>
    <n v="17"/>
    <n v="0"/>
    <n v="0"/>
    <n v="-114260"/>
    <n v="-114273"/>
    <m/>
  </r>
  <r>
    <x v="624"/>
    <s v="910-38-33-489"/>
    <n v="196"/>
    <n v="2.15"/>
    <n v="421.4"/>
    <n v="200"/>
    <n v="0.05"/>
    <n v="9.8000000000000007"/>
    <n v="-114273"/>
    <n v="-114469"/>
    <m/>
  </r>
  <r>
    <x v="625"/>
    <s v="982-09-19-706"/>
    <n v="11"/>
    <n v="2.15"/>
    <n v="23.65"/>
    <n v="6"/>
    <n v="0"/>
    <n v="0"/>
    <n v="-114469"/>
    <n v="-114480"/>
    <m/>
  </r>
  <r>
    <x v="625"/>
    <s v="547-03-32-866"/>
    <n v="17"/>
    <n v="2.15"/>
    <n v="36.549999999999997"/>
    <n v="0"/>
    <n v="0"/>
    <n v="0"/>
    <n v="-114480"/>
    <n v="-114497"/>
    <m/>
  </r>
  <r>
    <x v="626"/>
    <s v="596-37-06-465"/>
    <n v="4"/>
    <n v="2.15"/>
    <n v="8.6"/>
    <n v="3"/>
    <n v="0"/>
    <n v="0"/>
    <n v="-114497"/>
    <n v="-114501"/>
    <m/>
  </r>
  <r>
    <x v="627"/>
    <s v="753-35-55-536"/>
    <n v="17"/>
    <n v="2.15"/>
    <n v="36.549999999999997"/>
    <n v="3"/>
    <n v="0"/>
    <n v="0"/>
    <n v="-114501"/>
    <n v="-114518"/>
    <m/>
  </r>
  <r>
    <x v="627"/>
    <s v="857-68-68-600"/>
    <n v="1"/>
    <n v="2.15"/>
    <n v="2.15"/>
    <n v="0"/>
    <n v="0"/>
    <n v="0"/>
    <n v="-114518"/>
    <n v="-114519"/>
    <m/>
  </r>
  <r>
    <x v="628"/>
    <s v="775-48-66-885"/>
    <n v="6"/>
    <n v="2.15"/>
    <n v="12.899999999999999"/>
    <n v="18"/>
    <n v="0"/>
    <n v="0"/>
    <n v="-114519"/>
    <n v="-114525"/>
    <m/>
  </r>
  <r>
    <x v="628"/>
    <s v="254-14-00-156"/>
    <n v="496"/>
    <n v="2.15"/>
    <n v="1066.3999999999999"/>
    <n v="11115"/>
    <n v="0.2"/>
    <n v="99.2"/>
    <n v="-114525"/>
    <n v="-115021"/>
    <m/>
  </r>
  <r>
    <x v="629"/>
    <s v="594-18-15-403"/>
    <n v="363"/>
    <n v="2.15"/>
    <n v="780.44999999999993"/>
    <n v="5257"/>
    <n v="0.1"/>
    <n v="36.300000000000004"/>
    <n v="-115021"/>
    <n v="-115384"/>
    <m/>
  </r>
  <r>
    <x v="630"/>
    <s v="594-18-15-403"/>
    <n v="491"/>
    <n v="2.15"/>
    <n v="1055.6499999999999"/>
    <n v="5620"/>
    <n v="0.1"/>
    <n v="49.1"/>
    <n v="-115384"/>
    <n v="-115875"/>
    <m/>
  </r>
  <r>
    <x v="630"/>
    <s v="413-93-89-926"/>
    <n v="369"/>
    <n v="2.15"/>
    <n v="793.35"/>
    <n v="7969"/>
    <n v="0.1"/>
    <n v="36.9"/>
    <n v="-115875"/>
    <n v="-116244"/>
    <m/>
  </r>
  <r>
    <x v="631"/>
    <s v="527-15-00-673"/>
    <n v="60"/>
    <n v="2.15"/>
    <n v="129"/>
    <n v="1707"/>
    <n v="0.1"/>
    <n v="6"/>
    <n v="-116244"/>
    <n v="-116304"/>
    <m/>
  </r>
  <r>
    <x v="632"/>
    <s v="910-38-33-489"/>
    <n v="35"/>
    <n v="2.15"/>
    <n v="75.25"/>
    <n v="396"/>
    <n v="0.05"/>
    <n v="1.75"/>
    <n v="-116304"/>
    <n v="-116339"/>
    <m/>
  </r>
  <r>
    <x v="633"/>
    <s v="254-14-00-156"/>
    <n v="121"/>
    <n v="2.15"/>
    <n v="260.14999999999998"/>
    <n v="11611"/>
    <n v="0.2"/>
    <n v="24.200000000000003"/>
    <n v="-116339"/>
    <n v="-116460"/>
    <m/>
  </r>
  <r>
    <x v="633"/>
    <s v="941-01-60-075"/>
    <n v="442"/>
    <n v="2.15"/>
    <n v="950.3"/>
    <n v="10722"/>
    <n v="0.2"/>
    <n v="88.4"/>
    <n v="-116460"/>
    <n v="-116902"/>
    <m/>
  </r>
  <r>
    <x v="634"/>
    <s v="254-14-00-156"/>
    <n v="338"/>
    <n v="2.15"/>
    <n v="726.69999999999993"/>
    <n v="11732"/>
    <n v="0.2"/>
    <n v="67.600000000000009"/>
    <n v="-116902"/>
    <n v="-117240"/>
    <m/>
  </r>
  <r>
    <x v="635"/>
    <s v="935-78-99-209"/>
    <n v="94"/>
    <n v="2.15"/>
    <n v="202.1"/>
    <n v="698"/>
    <n v="0.05"/>
    <n v="4.7"/>
    <n v="-117240"/>
    <n v="-117334"/>
    <m/>
  </r>
  <r>
    <x v="636"/>
    <s v="369-43-03-176"/>
    <n v="14"/>
    <n v="2.15"/>
    <n v="30.099999999999998"/>
    <n v="17"/>
    <n v="0"/>
    <n v="0"/>
    <n v="-117334"/>
    <n v="-117348"/>
    <m/>
  </r>
  <r>
    <x v="637"/>
    <s v="824-54-79-834"/>
    <n v="2"/>
    <n v="2.15"/>
    <n v="4.3"/>
    <n v="47"/>
    <n v="0"/>
    <n v="0"/>
    <n v="-117348"/>
    <n v="-117350"/>
    <m/>
  </r>
  <r>
    <x v="638"/>
    <s v="799-94-72-837"/>
    <n v="110"/>
    <n v="2.15"/>
    <n v="236.5"/>
    <n v="9098"/>
    <n v="0.1"/>
    <n v="11"/>
    <n v="-117350"/>
    <n v="-117460"/>
    <m/>
  </r>
  <r>
    <x v="639"/>
    <s v="277-10-19-546"/>
    <n v="18"/>
    <n v="2.15"/>
    <n v="38.699999999999996"/>
    <n v="27"/>
    <n v="0"/>
    <n v="0"/>
    <n v="-117460"/>
    <n v="-117478"/>
    <m/>
  </r>
  <r>
    <x v="639"/>
    <s v="964-69-89-011"/>
    <n v="7"/>
    <n v="2.15"/>
    <n v="15.049999999999999"/>
    <n v="10"/>
    <n v="0"/>
    <n v="0"/>
    <n v="-117478"/>
    <n v="-117485"/>
    <m/>
  </r>
  <r>
    <x v="640"/>
    <s v="534-38-74-959"/>
    <n v="2"/>
    <n v="2.13"/>
    <n v="4.26"/>
    <n v="0"/>
    <n v="0"/>
    <n v="0"/>
    <n v="-117485"/>
    <n v="-117487"/>
    <m/>
  </r>
  <r>
    <x v="641"/>
    <s v="916-94-78-836"/>
    <n v="188"/>
    <n v="2.13"/>
    <n v="400.44"/>
    <n v="1702"/>
    <n v="0.1"/>
    <n v="18.8"/>
    <n v="-117487"/>
    <n v="-117675"/>
    <m/>
  </r>
  <r>
    <x v="642"/>
    <s v="550-69-18-758"/>
    <n v="11"/>
    <n v="2.13"/>
    <n v="23.43"/>
    <n v="5"/>
    <n v="0"/>
    <n v="0"/>
    <n v="-117675"/>
    <n v="-117686"/>
    <m/>
  </r>
  <r>
    <x v="642"/>
    <s v="799-94-72-837"/>
    <n v="129"/>
    <n v="2.13"/>
    <n v="274.77"/>
    <n v="9208"/>
    <n v="0.1"/>
    <n v="12.9"/>
    <n v="-117686"/>
    <n v="-117815"/>
    <m/>
  </r>
  <r>
    <x v="642"/>
    <s v="692-61-16-906"/>
    <n v="117"/>
    <n v="2.13"/>
    <n v="249.20999999999998"/>
    <n v="1179"/>
    <n v="0.1"/>
    <n v="11.700000000000001"/>
    <n v="-117815"/>
    <n v="-117932"/>
    <m/>
  </r>
  <r>
    <x v="643"/>
    <s v="054-09-46-315"/>
    <n v="11"/>
    <n v="2.13"/>
    <n v="23.43"/>
    <n v="23"/>
    <n v="0"/>
    <n v="0"/>
    <n v="-117932"/>
    <n v="-117943"/>
    <m/>
  </r>
  <r>
    <x v="644"/>
    <s v="692-61-16-906"/>
    <n v="186"/>
    <n v="2.13"/>
    <n v="396.18"/>
    <n v="1296"/>
    <n v="0.1"/>
    <n v="18.600000000000001"/>
    <n v="-117943"/>
    <n v="-118129"/>
    <m/>
  </r>
  <r>
    <x v="645"/>
    <s v="269-65-16-447"/>
    <n v="40"/>
    <n v="2.13"/>
    <n v="85.199999999999989"/>
    <n v="2810"/>
    <n v="0.1"/>
    <n v="4"/>
    <n v="-118129"/>
    <n v="-118169"/>
    <m/>
  </r>
  <r>
    <x v="646"/>
    <s v="596-37-06-465"/>
    <n v="6"/>
    <n v="2.13"/>
    <n v="12.78"/>
    <n v="7"/>
    <n v="0"/>
    <n v="0"/>
    <n v="-118169"/>
    <n v="-118175"/>
    <m/>
  </r>
  <r>
    <x v="647"/>
    <s v="322-66-15-999"/>
    <n v="153"/>
    <n v="2.13"/>
    <n v="325.89"/>
    <n v="2128"/>
    <n v="0.1"/>
    <n v="15.3"/>
    <n v="-118175"/>
    <n v="-118328"/>
    <m/>
  </r>
  <r>
    <x v="648"/>
    <s v="392-78-93-552"/>
    <n v="163"/>
    <n v="2.13"/>
    <n v="347.19"/>
    <n v="10495"/>
    <n v="0.2"/>
    <n v="32.6"/>
    <n v="-118328"/>
    <n v="-118491"/>
    <m/>
  </r>
  <r>
    <x v="649"/>
    <s v="337-81-35-067"/>
    <n v="16"/>
    <n v="2.13"/>
    <n v="34.08"/>
    <n v="0"/>
    <n v="0"/>
    <n v="0"/>
    <n v="-118491"/>
    <n v="-118507"/>
    <m/>
  </r>
  <r>
    <x v="650"/>
    <s v="410-52-79-946"/>
    <n v="161"/>
    <n v="2.13"/>
    <n v="342.93"/>
    <n v="855"/>
    <n v="0.05"/>
    <n v="8.0500000000000007"/>
    <n v="-118507"/>
    <n v="-118668"/>
    <m/>
  </r>
  <r>
    <x v="651"/>
    <s v="801-63-85-001"/>
    <n v="5"/>
    <n v="2.13"/>
    <n v="10.649999999999999"/>
    <n v="0"/>
    <n v="0"/>
    <n v="0"/>
    <n v="-118668"/>
    <n v="-118673"/>
    <m/>
  </r>
  <r>
    <x v="652"/>
    <s v="534-94-49-182"/>
    <n v="200"/>
    <n v="2.13"/>
    <n v="426"/>
    <n v="2208"/>
    <n v="0.1"/>
    <n v="20"/>
    <n v="-118673"/>
    <n v="-118873"/>
    <m/>
  </r>
  <r>
    <x v="653"/>
    <s v="272-67-67-068"/>
    <n v="11"/>
    <n v="2.13"/>
    <n v="23.43"/>
    <n v="0"/>
    <n v="0"/>
    <n v="0"/>
    <n v="-118873"/>
    <n v="-118884"/>
    <m/>
  </r>
  <r>
    <x v="654"/>
    <s v="172-30-09-104"/>
    <n v="14"/>
    <n v="2.13"/>
    <n v="29.82"/>
    <n v="7"/>
    <n v="0"/>
    <n v="0"/>
    <n v="-118884"/>
    <n v="-118898"/>
    <m/>
  </r>
  <r>
    <x v="655"/>
    <s v="254-14-00-156"/>
    <n v="469"/>
    <n v="2.13"/>
    <n v="998.96999999999991"/>
    <n v="12070"/>
    <n v="0.2"/>
    <n v="93.800000000000011"/>
    <n v="-118898"/>
    <n v="-119367"/>
    <m/>
  </r>
  <r>
    <x v="656"/>
    <s v="766-05-70-009"/>
    <n v="11"/>
    <n v="2.13"/>
    <n v="23.43"/>
    <n v="14"/>
    <n v="0"/>
    <n v="0"/>
    <n v="-119367"/>
    <n v="-119378"/>
    <m/>
  </r>
  <r>
    <x v="656"/>
    <s v="799-94-72-837"/>
    <n v="423"/>
    <n v="2.13"/>
    <n v="900.99"/>
    <n v="9337"/>
    <n v="0.1"/>
    <n v="42.300000000000004"/>
    <n v="-119378"/>
    <n v="-119801"/>
    <m/>
  </r>
  <r>
    <x v="656"/>
    <s v="093-96-93-428"/>
    <n v="9"/>
    <n v="2.13"/>
    <n v="19.169999999999998"/>
    <n v="16"/>
    <n v="0"/>
    <n v="0"/>
    <n v="-119801"/>
    <n v="-119810"/>
    <m/>
  </r>
  <r>
    <x v="656"/>
    <s v="284-59-84-568"/>
    <n v="3"/>
    <n v="2.13"/>
    <n v="6.39"/>
    <n v="26"/>
    <n v="0"/>
    <n v="0"/>
    <n v="-119810"/>
    <n v="-119813"/>
    <m/>
  </r>
  <r>
    <x v="657"/>
    <s v="178-24-36-171"/>
    <n v="186"/>
    <n v="2.13"/>
    <n v="396.18"/>
    <n v="9992"/>
    <n v="0.1"/>
    <n v="18.600000000000001"/>
    <n v="-119813"/>
    <n v="-119999"/>
    <m/>
  </r>
  <r>
    <x v="657"/>
    <s v="254-14-00-156"/>
    <n v="390"/>
    <n v="2.13"/>
    <n v="830.69999999999993"/>
    <n v="12539"/>
    <n v="0.2"/>
    <n v="78"/>
    <n v="-119999"/>
    <n v="-120389"/>
    <m/>
  </r>
  <r>
    <x v="658"/>
    <s v="594-18-15-403"/>
    <n v="445"/>
    <n v="2.13"/>
    <n v="947.84999999999991"/>
    <n v="6111"/>
    <n v="0.1"/>
    <n v="44.5"/>
    <n v="-120389"/>
    <n v="-120834"/>
    <m/>
  </r>
  <r>
    <x v="659"/>
    <s v="941-01-60-075"/>
    <n v="241"/>
    <n v="2.13"/>
    <n v="513.32999999999993"/>
    <n v="11164"/>
    <n v="0.2"/>
    <n v="48.2"/>
    <n v="-120834"/>
    <n v="-121075"/>
    <m/>
  </r>
  <r>
    <x v="659"/>
    <s v="665-06-94-730"/>
    <n v="3"/>
    <n v="2.13"/>
    <n v="6.39"/>
    <n v="10"/>
    <n v="0"/>
    <n v="0"/>
    <n v="-121075"/>
    <n v="-121078"/>
    <m/>
  </r>
  <r>
    <x v="660"/>
    <s v="033-49-11-774"/>
    <n v="50"/>
    <n v="2.13"/>
    <n v="106.5"/>
    <n v="2286"/>
    <n v="0.1"/>
    <n v="5"/>
    <n v="-121078"/>
    <n v="-121128"/>
    <m/>
  </r>
  <r>
    <x v="661"/>
    <s v="337-27-67-378"/>
    <n v="284"/>
    <n v="2.13"/>
    <n v="604.91999999999996"/>
    <n v="3581"/>
    <n v="0.1"/>
    <n v="28.400000000000002"/>
    <n v="-121128"/>
    <n v="-121412"/>
    <m/>
  </r>
  <r>
    <x v="662"/>
    <s v="847-48-41-699"/>
    <n v="395"/>
    <n v="2.13"/>
    <n v="841.34999999999991"/>
    <n v="10138"/>
    <n v="0.2"/>
    <n v="79"/>
    <n v="-121412"/>
    <n v="-121807"/>
    <m/>
  </r>
  <r>
    <x v="663"/>
    <s v="594-18-15-403"/>
    <n v="290"/>
    <n v="2.13"/>
    <n v="617.69999999999993"/>
    <n v="6556"/>
    <n v="0.1"/>
    <n v="29"/>
    <n v="-121807"/>
    <n v="-122097"/>
    <m/>
  </r>
  <r>
    <x v="664"/>
    <s v="178-24-36-171"/>
    <n v="361"/>
    <n v="2.13"/>
    <n v="768.93"/>
    <n v="10178"/>
    <n v="0.2"/>
    <n v="72.2"/>
    <n v="-122097"/>
    <n v="-122458"/>
    <m/>
  </r>
  <r>
    <x v="665"/>
    <s v="413-93-89-926"/>
    <n v="355"/>
    <n v="2.13"/>
    <n v="756.15"/>
    <n v="8338"/>
    <n v="0.1"/>
    <n v="35.5"/>
    <n v="-122458"/>
    <n v="-122813"/>
    <m/>
  </r>
  <r>
    <x v="666"/>
    <s v="534-50-90-387"/>
    <n v="19"/>
    <n v="2.13"/>
    <n v="40.47"/>
    <n v="0"/>
    <n v="0"/>
    <n v="0"/>
    <n v="-122813"/>
    <n v="-122832"/>
    <m/>
  </r>
  <r>
    <x v="667"/>
    <s v="495-93-92-849"/>
    <n v="32"/>
    <n v="2.13"/>
    <n v="68.16"/>
    <n v="1490"/>
    <n v="0.1"/>
    <n v="3.2"/>
    <n v="-122832"/>
    <n v="-122864"/>
    <m/>
  </r>
  <r>
    <x v="668"/>
    <s v="240-56-56-791"/>
    <n v="13"/>
    <n v="2.13"/>
    <n v="27.689999999999998"/>
    <n v="14"/>
    <n v="0"/>
    <n v="0"/>
    <n v="-122864"/>
    <n v="-122877"/>
    <m/>
  </r>
  <r>
    <x v="668"/>
    <s v="392-78-93-552"/>
    <n v="156"/>
    <n v="2.13"/>
    <n v="332.28"/>
    <n v="10658"/>
    <n v="0.2"/>
    <n v="31.200000000000003"/>
    <n v="-122877"/>
    <n v="-123033"/>
    <m/>
  </r>
  <r>
    <x v="669"/>
    <s v="204-35-99-685"/>
    <n v="20"/>
    <n v="2.13"/>
    <n v="42.599999999999994"/>
    <n v="0"/>
    <n v="0"/>
    <n v="0"/>
    <n v="-123033"/>
    <n v="-123053"/>
    <m/>
  </r>
  <r>
    <x v="670"/>
    <s v="904-16-42-385"/>
    <n v="112"/>
    <n v="2.13"/>
    <n v="238.56"/>
    <n v="2177"/>
    <n v="0.1"/>
    <n v="11.200000000000001"/>
    <n v="-123053"/>
    <n v="-123165"/>
    <m/>
  </r>
  <r>
    <x v="671"/>
    <s v="254-14-00-156"/>
    <n v="110"/>
    <n v="2.13"/>
    <n v="234.29999999999998"/>
    <n v="12929"/>
    <n v="0.2"/>
    <n v="22"/>
    <n v="-123165"/>
    <n v="-123275"/>
    <m/>
  </r>
  <r>
    <x v="672"/>
    <s v="789-52-61-433"/>
    <n v="4"/>
    <n v="2.13"/>
    <n v="8.52"/>
    <n v="0"/>
    <n v="0"/>
    <n v="0"/>
    <n v="-123275"/>
    <n v="-123279"/>
    <m/>
  </r>
  <r>
    <x v="673"/>
    <s v="281-47-91-148"/>
    <n v="18"/>
    <n v="2.13"/>
    <n v="38.339999999999996"/>
    <n v="4"/>
    <n v="0"/>
    <n v="0"/>
    <n v="-123279"/>
    <n v="-123297"/>
    <m/>
  </r>
  <r>
    <x v="674"/>
    <s v="910-38-33-489"/>
    <n v="60"/>
    <n v="2.13"/>
    <n v="127.8"/>
    <n v="431"/>
    <n v="0.05"/>
    <n v="3"/>
    <n v="-123297"/>
    <n v="-123357"/>
    <m/>
  </r>
  <r>
    <x v="674"/>
    <s v="140-36-11-559"/>
    <n v="14"/>
    <n v="2.13"/>
    <n v="29.82"/>
    <n v="8"/>
    <n v="0"/>
    <n v="0"/>
    <n v="-123357"/>
    <n v="-123371"/>
    <m/>
  </r>
  <r>
    <x v="674"/>
    <s v="378-70-08-798"/>
    <n v="24"/>
    <n v="2.13"/>
    <n v="51.12"/>
    <n v="1609"/>
    <n v="0.1"/>
    <n v="2.4000000000000004"/>
    <n v="-123371"/>
    <n v="-123395"/>
    <m/>
  </r>
  <r>
    <x v="675"/>
    <s v="178-24-36-171"/>
    <n v="145"/>
    <n v="2.13"/>
    <n v="308.84999999999997"/>
    <n v="10539"/>
    <n v="0.2"/>
    <n v="29"/>
    <n v="-123395"/>
    <n v="-123540"/>
    <m/>
  </r>
  <r>
    <x v="675"/>
    <s v="941-01-60-075"/>
    <n v="393"/>
    <n v="2.13"/>
    <n v="837.08999999999992"/>
    <n v="11405"/>
    <n v="0.2"/>
    <n v="78.600000000000009"/>
    <n v="-123540"/>
    <n v="-123933"/>
    <m/>
  </r>
  <r>
    <x v="676"/>
    <s v="378-70-08-798"/>
    <n v="73"/>
    <n v="2.13"/>
    <n v="155.48999999999998"/>
    <n v="1633"/>
    <n v="0.1"/>
    <n v="7.3000000000000007"/>
    <n v="-123933"/>
    <n v="-124006"/>
    <m/>
  </r>
  <r>
    <x v="676"/>
    <s v="885-74-10-856"/>
    <n v="136"/>
    <n v="2.13"/>
    <n v="289.68"/>
    <n v="1356"/>
    <n v="0.1"/>
    <n v="13.600000000000001"/>
    <n v="-124006"/>
    <n v="-124142"/>
    <m/>
  </r>
  <r>
    <x v="677"/>
    <s v="392-78-93-552"/>
    <n v="422"/>
    <n v="2.13"/>
    <n v="898.8599999999999"/>
    <n v="10814"/>
    <n v="0.2"/>
    <n v="84.4"/>
    <n v="-124142"/>
    <n v="-124564"/>
    <m/>
  </r>
  <r>
    <x v="678"/>
    <s v="847-48-41-699"/>
    <n v="187"/>
    <n v="2.13"/>
    <n v="398.31"/>
    <n v="10533"/>
    <n v="0.2"/>
    <n v="37.4"/>
    <n v="-124564"/>
    <n v="-124751"/>
    <m/>
  </r>
  <r>
    <x v="679"/>
    <s v="269-65-16-447"/>
    <n v="58"/>
    <n v="2.13"/>
    <n v="123.53999999999999"/>
    <n v="2850"/>
    <n v="0.1"/>
    <n v="5.8000000000000007"/>
    <n v="-124751"/>
    <n v="-124809"/>
    <m/>
  </r>
  <r>
    <x v="680"/>
    <s v="392-78-93-552"/>
    <n v="436"/>
    <n v="2.13"/>
    <n v="928.68"/>
    <n v="11236"/>
    <n v="0.2"/>
    <n v="87.2"/>
    <n v="-124809"/>
    <n v="-125245"/>
    <m/>
  </r>
  <r>
    <x v="681"/>
    <s v="799-94-72-837"/>
    <n v="406"/>
    <n v="2.13"/>
    <n v="864.78"/>
    <n v="9760"/>
    <n v="0.1"/>
    <n v="40.6"/>
    <n v="-125245"/>
    <n v="-125651"/>
    <m/>
  </r>
  <r>
    <x v="682"/>
    <s v="799-94-72-837"/>
    <n v="108"/>
    <n v="2.13"/>
    <n v="230.04"/>
    <n v="10166"/>
    <n v="0.2"/>
    <n v="21.6"/>
    <n v="-125651"/>
    <n v="-125759"/>
    <m/>
  </r>
  <r>
    <x v="683"/>
    <s v="773-41-40-060"/>
    <n v="10"/>
    <n v="2.13"/>
    <n v="21.299999999999997"/>
    <n v="18"/>
    <n v="0"/>
    <n v="0"/>
    <n v="-125759"/>
    <n v="-125769"/>
    <m/>
  </r>
  <r>
    <x v="684"/>
    <s v="916-94-78-836"/>
    <n v="153"/>
    <n v="2.13"/>
    <n v="325.89"/>
    <n v="1890"/>
    <n v="0.1"/>
    <n v="15.3"/>
    <n v="-125769"/>
    <n v="-125922"/>
    <m/>
  </r>
  <r>
    <x v="685"/>
    <s v="653-45-64-141"/>
    <n v="3"/>
    <n v="2.13"/>
    <n v="6.39"/>
    <n v="0"/>
    <n v="0"/>
    <n v="0"/>
    <n v="-125922"/>
    <n v="-125925"/>
    <m/>
  </r>
  <r>
    <x v="686"/>
    <s v="935-78-99-209"/>
    <n v="109"/>
    <n v="2.13"/>
    <n v="232.17"/>
    <n v="792"/>
    <n v="0.05"/>
    <n v="5.45"/>
    <n v="-125925"/>
    <n v="-126034"/>
    <m/>
  </r>
  <r>
    <x v="687"/>
    <s v="804-82-65-826"/>
    <n v="9"/>
    <n v="2.13"/>
    <n v="19.169999999999998"/>
    <n v="28"/>
    <n v="0"/>
    <n v="0"/>
    <n v="-126034"/>
    <n v="-126043"/>
    <m/>
  </r>
  <r>
    <x v="687"/>
    <s v="495-93-92-849"/>
    <n v="112"/>
    <n v="2.13"/>
    <n v="238.56"/>
    <n v="1522"/>
    <n v="0.1"/>
    <n v="11.200000000000001"/>
    <n v="-126043"/>
    <n v="-126155"/>
    <m/>
  </r>
  <r>
    <x v="688"/>
    <s v="080-51-85-809"/>
    <n v="29"/>
    <n v="2.13"/>
    <n v="61.769999999999996"/>
    <n v="1591"/>
    <n v="0.1"/>
    <n v="2.9000000000000004"/>
    <n v="-126155"/>
    <n v="-126184"/>
    <m/>
  </r>
  <r>
    <x v="688"/>
    <s v="941-01-60-075"/>
    <n v="310"/>
    <n v="2.13"/>
    <n v="660.3"/>
    <n v="11798"/>
    <n v="0.2"/>
    <n v="62"/>
    <n v="-126184"/>
    <n v="-126494"/>
    <m/>
  </r>
  <r>
    <x v="689"/>
    <s v="322-66-15-999"/>
    <n v="107"/>
    <n v="2.13"/>
    <n v="227.91"/>
    <n v="2281"/>
    <n v="0.1"/>
    <n v="10.700000000000001"/>
    <n v="-126494"/>
    <n v="-126601"/>
    <m/>
  </r>
  <r>
    <x v="690"/>
    <s v="885-74-10-856"/>
    <n v="26"/>
    <n v="2.13"/>
    <n v="55.379999999999995"/>
    <n v="1492"/>
    <n v="0.1"/>
    <n v="2.6"/>
    <n v="-126601"/>
    <n v="-126627"/>
    <m/>
  </r>
  <r>
    <x v="691"/>
    <s v="935-78-99-209"/>
    <n v="114"/>
    <n v="2.13"/>
    <n v="242.82"/>
    <n v="901"/>
    <n v="0.05"/>
    <n v="5.7"/>
    <n v="-126627"/>
    <n v="-126741"/>
    <m/>
  </r>
  <r>
    <x v="692"/>
    <s v="930-33-80-614"/>
    <n v="4"/>
    <n v="2.13"/>
    <n v="8.52"/>
    <n v="10"/>
    <n v="0"/>
    <n v="0"/>
    <n v="-126741"/>
    <n v="-126745"/>
    <m/>
  </r>
  <r>
    <x v="693"/>
    <s v="058-15-94-554"/>
    <n v="15"/>
    <n v="2.13"/>
    <n v="31.95"/>
    <n v="0"/>
    <n v="0"/>
    <n v="0"/>
    <n v="-126745"/>
    <n v="-126760"/>
    <m/>
  </r>
  <r>
    <x v="694"/>
    <s v="527-15-00-673"/>
    <n v="144"/>
    <n v="2.13"/>
    <n v="306.71999999999997"/>
    <n v="1767"/>
    <n v="0.1"/>
    <n v="14.4"/>
    <n v="-126760"/>
    <n v="-126904"/>
    <m/>
  </r>
  <r>
    <x v="695"/>
    <s v="594-18-15-403"/>
    <n v="110"/>
    <n v="2.13"/>
    <n v="234.29999999999998"/>
    <n v="6846"/>
    <n v="0.1"/>
    <n v="11"/>
    <n v="-126904"/>
    <n v="-127014"/>
    <m/>
  </r>
  <r>
    <x v="695"/>
    <s v="916-94-78-836"/>
    <n v="105"/>
    <n v="2.13"/>
    <n v="223.64999999999998"/>
    <n v="2043"/>
    <n v="0.1"/>
    <n v="10.5"/>
    <n v="-127014"/>
    <n v="-127119"/>
    <m/>
  </r>
  <r>
    <x v="696"/>
    <s v="495-93-92-849"/>
    <n v="51"/>
    <n v="2.13"/>
    <n v="108.63"/>
    <n v="1634"/>
    <n v="0.1"/>
    <n v="5.1000000000000005"/>
    <n v="-127119"/>
    <n v="-127170"/>
    <m/>
  </r>
  <r>
    <x v="697"/>
    <s v="295-31-73-319"/>
    <n v="1"/>
    <n v="2.13"/>
    <n v="2.13"/>
    <n v="3"/>
    <n v="0"/>
    <n v="0"/>
    <n v="-127170"/>
    <n v="-127171"/>
    <m/>
  </r>
  <r>
    <x v="697"/>
    <s v="193-47-03-638"/>
    <n v="8"/>
    <n v="2.13"/>
    <n v="17.04"/>
    <n v="4"/>
    <n v="0"/>
    <n v="0"/>
    <n v="-127171"/>
    <n v="-127179"/>
    <m/>
  </r>
  <r>
    <x v="698"/>
    <s v="847-48-41-699"/>
    <n v="128"/>
    <n v="2.13"/>
    <n v="272.64"/>
    <n v="10720"/>
    <n v="0.2"/>
    <n v="25.6"/>
    <n v="-127179"/>
    <n v="-127307"/>
    <m/>
  </r>
  <r>
    <x v="699"/>
    <s v="277-10-19-546"/>
    <n v="9"/>
    <n v="2.13"/>
    <n v="19.169999999999998"/>
    <n v="45"/>
    <n v="0"/>
    <n v="0"/>
    <n v="-127307"/>
    <n v="-127316"/>
    <m/>
  </r>
  <r>
    <x v="700"/>
    <s v="847-48-41-699"/>
    <n v="291"/>
    <n v="2.13"/>
    <n v="619.82999999999993"/>
    <n v="10848"/>
    <n v="0.2"/>
    <n v="58.2"/>
    <n v="-127316"/>
    <n v="-127607"/>
    <m/>
  </r>
  <r>
    <x v="701"/>
    <s v="799-94-72-837"/>
    <n v="261"/>
    <n v="2.13"/>
    <n v="555.92999999999995"/>
    <n v="10274"/>
    <n v="0.2"/>
    <n v="52.2"/>
    <n v="-127607"/>
    <n v="-127868"/>
    <m/>
  </r>
  <r>
    <x v="702"/>
    <s v="495-93-92-849"/>
    <n v="192"/>
    <n v="2.13"/>
    <n v="408.96"/>
    <n v="1685"/>
    <n v="0.1"/>
    <n v="19.200000000000003"/>
    <n v="-127868"/>
    <n v="-128060"/>
    <m/>
  </r>
  <r>
    <x v="702"/>
    <s v="254-14-00-156"/>
    <n v="319"/>
    <n v="2.13"/>
    <n v="679.46999999999991"/>
    <n v="13039"/>
    <n v="0.2"/>
    <n v="63.800000000000004"/>
    <n v="-128060"/>
    <n v="-128379"/>
    <m/>
  </r>
  <r>
    <x v="703"/>
    <s v="392-78-93-552"/>
    <n v="393"/>
    <n v="2.13"/>
    <n v="837.08999999999992"/>
    <n v="11672"/>
    <n v="0.2"/>
    <n v="78.600000000000009"/>
    <n v="-128379"/>
    <n v="-128772"/>
    <m/>
  </r>
  <r>
    <x v="704"/>
    <s v="307-98-17-187"/>
    <n v="13"/>
    <n v="2.13"/>
    <n v="27.689999999999998"/>
    <n v="0"/>
    <n v="0"/>
    <n v="0"/>
    <n v="-128772"/>
    <n v="-128785"/>
    <m/>
  </r>
  <r>
    <x v="705"/>
    <s v="941-01-60-075"/>
    <n v="380"/>
    <n v="2.13"/>
    <n v="809.4"/>
    <n v="12108"/>
    <n v="0.2"/>
    <n v="76"/>
    <n v="-128785"/>
    <n v="-129165"/>
    <m/>
  </r>
  <r>
    <x v="706"/>
    <s v="916-94-78-836"/>
    <n v="36"/>
    <n v="2.13"/>
    <n v="76.679999999999993"/>
    <n v="2148"/>
    <n v="0.1"/>
    <n v="3.6"/>
    <n v="-129165"/>
    <n v="-129201"/>
    <m/>
  </r>
  <r>
    <x v="707"/>
    <s v="268-62-97-556"/>
    <n v="179"/>
    <n v="2.13"/>
    <n v="381.27"/>
    <n v="122"/>
    <n v="0.05"/>
    <n v="8.9500000000000011"/>
    <n v="-129201"/>
    <n v="-129380"/>
    <m/>
  </r>
  <r>
    <x v="708"/>
    <s v="378-70-08-798"/>
    <n v="111"/>
    <n v="2.13"/>
    <n v="236.42999999999998"/>
    <n v="1706"/>
    <n v="0.1"/>
    <n v="11.100000000000001"/>
    <n v="-129380"/>
    <n v="-129491"/>
    <m/>
  </r>
  <r>
    <x v="709"/>
    <s v="885-74-10-856"/>
    <n v="36"/>
    <n v="2.13"/>
    <n v="76.679999999999993"/>
    <n v="1518"/>
    <n v="0.1"/>
    <n v="3.6"/>
    <n v="-129491"/>
    <n v="-129527"/>
    <m/>
  </r>
  <r>
    <x v="709"/>
    <s v="749-02-70-623"/>
    <n v="120"/>
    <n v="2.13"/>
    <n v="255.6"/>
    <n v="1458"/>
    <n v="0.1"/>
    <n v="12"/>
    <n v="-129527"/>
    <n v="-129647"/>
    <m/>
  </r>
  <r>
    <x v="710"/>
    <s v="711-39-55-294"/>
    <n v="11"/>
    <n v="2.13"/>
    <n v="23.43"/>
    <n v="0"/>
    <n v="0"/>
    <n v="0"/>
    <n v="-129647"/>
    <n v="-129658"/>
    <m/>
  </r>
  <r>
    <x v="711"/>
    <s v="080-77-49-649"/>
    <n v="15"/>
    <n v="2.13"/>
    <n v="31.95"/>
    <n v="30"/>
    <n v="0"/>
    <n v="0"/>
    <n v="-129658"/>
    <n v="-129673"/>
    <m/>
  </r>
  <r>
    <x v="711"/>
    <s v="715-03-63-213"/>
    <n v="4"/>
    <n v="2.13"/>
    <n v="8.52"/>
    <n v="33"/>
    <n v="0"/>
    <n v="0"/>
    <n v="-129673"/>
    <n v="-129677"/>
    <m/>
  </r>
  <r>
    <x v="712"/>
    <s v="940-29-78-846"/>
    <n v="11"/>
    <n v="2.13"/>
    <n v="23.43"/>
    <n v="18"/>
    <n v="0"/>
    <n v="0"/>
    <n v="-129677"/>
    <n v="-129688"/>
    <m/>
  </r>
  <r>
    <x v="713"/>
    <s v="128-91-02-348"/>
    <n v="9"/>
    <n v="2.13"/>
    <n v="19.169999999999998"/>
    <n v="0"/>
    <n v="0"/>
    <n v="0"/>
    <n v="-129688"/>
    <n v="-129697"/>
    <m/>
  </r>
  <r>
    <x v="714"/>
    <s v="941-01-60-075"/>
    <n v="498"/>
    <n v="2.13"/>
    <n v="1060.74"/>
    <n v="12488"/>
    <n v="0.2"/>
    <n v="99.600000000000009"/>
    <n v="-129697"/>
    <n v="-130195"/>
    <m/>
  </r>
  <r>
    <x v="715"/>
    <s v="392-78-93-552"/>
    <n v="350"/>
    <n v="2.13"/>
    <n v="745.5"/>
    <n v="12065"/>
    <n v="0.2"/>
    <n v="70"/>
    <n v="-130195"/>
    <n v="-130545"/>
    <m/>
  </r>
  <r>
    <x v="715"/>
    <s v="885-74-10-856"/>
    <n v="191"/>
    <n v="2.13"/>
    <n v="406.83"/>
    <n v="1554"/>
    <n v="0.1"/>
    <n v="19.100000000000001"/>
    <n v="-130545"/>
    <n v="-130736"/>
    <m/>
  </r>
  <r>
    <x v="715"/>
    <s v="847-48-41-699"/>
    <n v="402"/>
    <n v="2.13"/>
    <n v="856.26"/>
    <n v="11139"/>
    <n v="0.2"/>
    <n v="80.400000000000006"/>
    <n v="-130736"/>
    <n v="-131138"/>
    <m/>
  </r>
  <r>
    <x v="716"/>
    <s v="513-33-14-553"/>
    <n v="140"/>
    <n v="2.13"/>
    <n v="298.2"/>
    <n v="1779"/>
    <n v="0.1"/>
    <n v="14"/>
    <n v="-131138"/>
    <n v="-131278"/>
    <m/>
  </r>
  <r>
    <x v="717"/>
    <s v="395-19-63-367"/>
    <n v="3"/>
    <n v="2.13"/>
    <n v="6.39"/>
    <n v="0"/>
    <n v="0"/>
    <n v="0"/>
    <n v="-131278"/>
    <n v="-131281"/>
    <m/>
  </r>
  <r>
    <x v="718"/>
    <s v="495-93-92-849"/>
    <n v="25"/>
    <n v="2.13"/>
    <n v="53.25"/>
    <n v="1877"/>
    <n v="0.1"/>
    <n v="2.5"/>
    <n v="-131281"/>
    <n v="-131306"/>
    <m/>
  </r>
  <r>
    <x v="719"/>
    <s v="737-62-05-770"/>
    <n v="7"/>
    <n v="2.13"/>
    <n v="14.91"/>
    <n v="0"/>
    <n v="0"/>
    <n v="0"/>
    <n v="-131306"/>
    <n v="-131313"/>
    <m/>
  </r>
  <r>
    <x v="720"/>
    <s v="277-20-90-210"/>
    <n v="17"/>
    <n v="2.13"/>
    <n v="36.21"/>
    <n v="0"/>
    <n v="0"/>
    <n v="0"/>
    <n v="-131313"/>
    <n v="-131330"/>
    <m/>
  </r>
  <r>
    <x v="720"/>
    <s v="847-48-41-699"/>
    <n v="479"/>
    <n v="2.13"/>
    <n v="1020.27"/>
    <n v="11541"/>
    <n v="0.2"/>
    <n v="95.800000000000011"/>
    <n v="-131330"/>
    <n v="-131809"/>
    <m/>
  </r>
  <r>
    <x v="720"/>
    <s v="405-18-48-099"/>
    <n v="6"/>
    <n v="2.13"/>
    <n v="12.78"/>
    <n v="0"/>
    <n v="0"/>
    <n v="0"/>
    <n v="-131809"/>
    <n v="-131815"/>
    <m/>
  </r>
  <r>
    <x v="720"/>
    <s v="351-06-97-406"/>
    <n v="10"/>
    <n v="2.13"/>
    <n v="21.299999999999997"/>
    <n v="21"/>
    <n v="0"/>
    <n v="0"/>
    <n v="-131815"/>
    <n v="-131825"/>
    <m/>
  </r>
  <r>
    <x v="721"/>
    <s v="665-06-94-730"/>
    <n v="2"/>
    <n v="2.13"/>
    <n v="4.26"/>
    <n v="13"/>
    <n v="0"/>
    <n v="0"/>
    <n v="-131825"/>
    <n v="-131827"/>
    <m/>
  </r>
  <r>
    <x v="722"/>
    <s v="270-87-86-398"/>
    <n v="13"/>
    <n v="2.13"/>
    <n v="27.689999999999998"/>
    <n v="0"/>
    <n v="0"/>
    <n v="0"/>
    <n v="-131827"/>
    <n v="-131840"/>
    <m/>
  </r>
  <r>
    <x v="723"/>
    <s v="204-35-99-685"/>
    <n v="12"/>
    <n v="2.13"/>
    <n v="25.56"/>
    <n v="20"/>
    <n v="0"/>
    <n v="0"/>
    <n v="-131840"/>
    <n v="-131852"/>
    <m/>
  </r>
  <r>
    <x v="723"/>
    <s v="594-18-15-403"/>
    <n v="191"/>
    <n v="2.13"/>
    <n v="406.83"/>
    <n v="6956"/>
    <n v="0.1"/>
    <n v="19.100000000000001"/>
    <n v="-131852"/>
    <n v="-132043"/>
    <m/>
  </r>
  <r>
    <x v="723"/>
    <s v="749-02-70-623"/>
    <n v="123"/>
    <n v="2.13"/>
    <n v="261.99"/>
    <n v="1578"/>
    <n v="0.1"/>
    <n v="12.3"/>
    <n v="-132043"/>
    <n v="-132166"/>
    <m/>
  </r>
  <r>
    <x v="724"/>
    <s v="269-65-16-447"/>
    <n v="66"/>
    <n v="2.13"/>
    <n v="140.57999999999998"/>
    <n v="2908"/>
    <n v="0.1"/>
    <n v="6.6000000000000005"/>
    <n v="-132166"/>
    <n v="-132232"/>
    <m/>
  </r>
  <r>
    <x v="725"/>
    <s v="692-61-16-906"/>
    <n v="132"/>
    <n v="2.13"/>
    <n v="281.15999999999997"/>
    <n v="1482"/>
    <n v="0.1"/>
    <n v="13.200000000000001"/>
    <n v="-132232"/>
    <n v="-132364"/>
    <m/>
  </r>
  <r>
    <x v="726"/>
    <s v="547-99-88-807"/>
    <n v="9"/>
    <n v="2.13"/>
    <n v="19.169999999999998"/>
    <n v="0"/>
    <n v="0"/>
    <n v="0"/>
    <n v="-132364"/>
    <n v="-132373"/>
    <m/>
  </r>
  <r>
    <x v="726"/>
    <s v="773-39-15-273"/>
    <n v="111"/>
    <n v="2.13"/>
    <n v="236.42999999999998"/>
    <n v="1347"/>
    <n v="0.1"/>
    <n v="11.100000000000001"/>
    <n v="-132373"/>
    <n v="-132484"/>
    <m/>
  </r>
  <r>
    <x v="727"/>
    <s v="080-51-85-809"/>
    <n v="163"/>
    <n v="2.13"/>
    <n v="347.19"/>
    <n v="1620"/>
    <n v="0.1"/>
    <n v="16.3"/>
    <n v="-132484"/>
    <n v="-132647"/>
    <m/>
  </r>
  <r>
    <x v="727"/>
    <s v="208-84-31-216"/>
    <n v="4"/>
    <n v="2.13"/>
    <n v="8.52"/>
    <n v="11"/>
    <n v="0"/>
    <n v="0"/>
    <n v="-132647"/>
    <n v="-132651"/>
    <m/>
  </r>
  <r>
    <x v="728"/>
    <s v="295-31-73-319"/>
    <n v="10"/>
    <n v="2.13"/>
    <n v="21.299999999999997"/>
    <n v="4"/>
    <n v="0"/>
    <n v="0"/>
    <n v="-132651"/>
    <n v="-132661"/>
    <m/>
  </r>
  <r>
    <x v="729"/>
    <s v="847-48-41-699"/>
    <n v="457"/>
    <n v="2.13"/>
    <n v="973.41"/>
    <n v="12020"/>
    <n v="0.2"/>
    <n v="91.4"/>
    <n v="-132661"/>
    <n v="-133118"/>
    <m/>
  </r>
  <r>
    <x v="730"/>
    <s v="941-01-60-075"/>
    <n v="260"/>
    <n v="2.13"/>
    <n v="553.79999999999995"/>
    <n v="12986"/>
    <n v="0.2"/>
    <n v="52"/>
    <n v="-133118"/>
    <n v="-133378"/>
    <m/>
  </r>
  <r>
    <x v="731"/>
    <s v="950-40-82-698"/>
    <n v="181"/>
    <n v="2.13"/>
    <n v="385.53"/>
    <n v="166"/>
    <n v="0.05"/>
    <n v="9.0500000000000007"/>
    <n v="-133378"/>
    <n v="-133559"/>
    <m/>
  </r>
  <r>
    <x v="732"/>
    <s v="941-01-60-075"/>
    <n v="144"/>
    <n v="2.13"/>
    <n v="306.71999999999997"/>
    <n v="13246"/>
    <n v="0.2"/>
    <n v="28.8"/>
    <n v="-133559"/>
    <n v="-133703"/>
    <m/>
  </r>
  <r>
    <x v="733"/>
    <s v="178-24-36-171"/>
    <n v="246"/>
    <n v="2.13"/>
    <n v="523.98"/>
    <n v="10684"/>
    <n v="0.2"/>
    <n v="49.2"/>
    <n v="-133703"/>
    <n v="-133949"/>
    <m/>
  </r>
  <r>
    <x v="734"/>
    <s v="531-81-72-734"/>
    <n v="10"/>
    <n v="2.13"/>
    <n v="21.299999999999997"/>
    <n v="0"/>
    <n v="0"/>
    <n v="0"/>
    <n v="-133949"/>
    <n v="-133959"/>
    <m/>
  </r>
  <r>
    <x v="735"/>
    <s v="294-48-56-993"/>
    <n v="148"/>
    <n v="2.13"/>
    <n v="315.24"/>
    <n v="488"/>
    <n v="0.05"/>
    <n v="7.4"/>
    <n v="-133959"/>
    <n v="-134107"/>
    <m/>
  </r>
  <r>
    <x v="736"/>
    <s v="968-49-97-804"/>
    <n v="24"/>
    <n v="2.13"/>
    <n v="51.12"/>
    <n v="1293"/>
    <n v="0.1"/>
    <n v="2.4000000000000004"/>
    <n v="-134107"/>
    <n v="-134131"/>
    <m/>
  </r>
  <r>
    <x v="737"/>
    <s v="410-52-79-946"/>
    <n v="66"/>
    <n v="2.13"/>
    <n v="140.57999999999998"/>
    <n v="1016"/>
    <n v="0.1"/>
    <n v="6.6000000000000005"/>
    <n v="-134131"/>
    <n v="-134197"/>
    <m/>
  </r>
  <r>
    <x v="738"/>
    <s v="392-78-93-552"/>
    <n v="333"/>
    <n v="2.13"/>
    <n v="709.29"/>
    <n v="12415"/>
    <n v="0.2"/>
    <n v="66.600000000000009"/>
    <n v="-134197"/>
    <n v="-134530"/>
    <m/>
  </r>
  <r>
    <x v="738"/>
    <s v="916-94-78-836"/>
    <n v="194"/>
    <n v="2.13"/>
    <n v="413.21999999999997"/>
    <n v="2184"/>
    <n v="0.1"/>
    <n v="19.400000000000002"/>
    <n v="-134530"/>
    <n v="-134724"/>
    <m/>
  </r>
  <r>
    <x v="739"/>
    <s v="269-65-16-447"/>
    <n v="154"/>
    <n v="2.13"/>
    <n v="328.02"/>
    <n v="2974"/>
    <n v="0.1"/>
    <n v="15.4"/>
    <n v="-134724"/>
    <n v="-134878"/>
    <m/>
  </r>
  <r>
    <x v="739"/>
    <s v="322-66-15-999"/>
    <n v="100"/>
    <n v="2.13"/>
    <n v="213"/>
    <n v="2388"/>
    <n v="0.1"/>
    <n v="10"/>
    <n v="-134878"/>
    <n v="-134978"/>
    <m/>
  </r>
  <r>
    <x v="739"/>
    <s v="369-43-03-176"/>
    <n v="18"/>
    <n v="2.13"/>
    <n v="38.339999999999996"/>
    <n v="31"/>
    <n v="0"/>
    <n v="0"/>
    <n v="-134978"/>
    <n v="-134996"/>
    <m/>
  </r>
  <r>
    <x v="739"/>
    <s v="549-21-69-479"/>
    <n v="20"/>
    <n v="2.13"/>
    <n v="42.599999999999994"/>
    <n v="4"/>
    <n v="0"/>
    <n v="0"/>
    <n v="-134996"/>
    <n v="-135016"/>
    <m/>
  </r>
  <r>
    <x v="740"/>
    <s v="322-66-15-999"/>
    <n v="200"/>
    <n v="2.13"/>
    <n v="426"/>
    <n v="2488"/>
    <n v="0.1"/>
    <n v="20"/>
    <n v="-135016"/>
    <n v="-135216"/>
    <m/>
  </r>
  <r>
    <x v="741"/>
    <s v="269-65-16-447"/>
    <n v="48"/>
    <n v="2.13"/>
    <n v="102.24"/>
    <n v="3128"/>
    <n v="0.1"/>
    <n v="4.8000000000000007"/>
    <n v="-135216"/>
    <n v="-135264"/>
    <m/>
  </r>
  <r>
    <x v="741"/>
    <s v="692-61-16-906"/>
    <n v="68"/>
    <n v="2.13"/>
    <n v="144.84"/>
    <n v="1614"/>
    <n v="0.1"/>
    <n v="6.8000000000000007"/>
    <n v="-135264"/>
    <n v="-135332"/>
    <m/>
  </r>
  <r>
    <x v="742"/>
    <s v="639-61-50-913"/>
    <n v="9"/>
    <n v="2.13"/>
    <n v="19.169999999999998"/>
    <n v="4"/>
    <n v="0"/>
    <n v="0"/>
    <n v="-135332"/>
    <n v="-135341"/>
    <m/>
  </r>
  <r>
    <x v="743"/>
    <s v="941-01-60-075"/>
    <n v="493"/>
    <n v="2.13"/>
    <n v="1050.0899999999999"/>
    <n v="13390"/>
    <n v="0.2"/>
    <n v="98.600000000000009"/>
    <n v="-135341"/>
    <n v="-135834"/>
    <m/>
  </r>
  <r>
    <x v="743"/>
    <s v="799-94-72-837"/>
    <n v="340"/>
    <n v="2.13"/>
    <n v="724.19999999999993"/>
    <n v="10535"/>
    <n v="0.2"/>
    <n v="68"/>
    <n v="-135834"/>
    <n v="-136174"/>
    <m/>
  </r>
  <r>
    <x v="744"/>
    <s v="639-61-50-913"/>
    <n v="2"/>
    <n v="2.13"/>
    <n v="4.26"/>
    <n v="13"/>
    <n v="0"/>
    <n v="0"/>
    <n v="-136174"/>
    <n v="-136176"/>
    <m/>
  </r>
  <r>
    <x v="745"/>
    <s v="378-70-08-798"/>
    <n v="62"/>
    <n v="2.13"/>
    <n v="132.06"/>
    <n v="1817"/>
    <n v="0.1"/>
    <n v="6.2"/>
    <n v="-136176"/>
    <n v="-136238"/>
    <m/>
  </r>
  <r>
    <x v="745"/>
    <s v="178-24-36-171"/>
    <n v="164"/>
    <n v="2.13"/>
    <n v="349.32"/>
    <n v="10930"/>
    <n v="0.2"/>
    <n v="32.800000000000004"/>
    <n v="-136238"/>
    <n v="-136402"/>
    <m/>
  </r>
  <r>
    <x v="746"/>
    <s v="378-70-08-798"/>
    <n v="170"/>
    <n v="2.13"/>
    <n v="362.09999999999997"/>
    <n v="1879"/>
    <n v="0.1"/>
    <n v="17"/>
    <n v="-136402"/>
    <n v="-136572"/>
    <m/>
  </r>
  <r>
    <x v="747"/>
    <s v="884-31-58-627"/>
    <n v="164"/>
    <n v="2.13"/>
    <n v="349.32"/>
    <n v="1065"/>
    <n v="0.1"/>
    <n v="16.400000000000002"/>
    <n v="-136572"/>
    <n v="-136736"/>
    <m/>
  </r>
  <r>
    <x v="748"/>
    <s v="043-34-53-278"/>
    <n v="70"/>
    <n v="2.13"/>
    <n v="149.1"/>
    <n v="1242"/>
    <n v="0.1"/>
    <n v="7"/>
    <n v="-136736"/>
    <n v="-136806"/>
    <m/>
  </r>
  <r>
    <x v="749"/>
    <s v="941-01-60-075"/>
    <n v="133"/>
    <n v="2.13"/>
    <n v="283.28999999999996"/>
    <n v="13883"/>
    <n v="0.2"/>
    <n v="26.6"/>
    <n v="-136806"/>
    <n v="-136939"/>
    <m/>
  </r>
  <r>
    <x v="750"/>
    <s v="817-44-45-607"/>
    <n v="20"/>
    <n v="2.13"/>
    <n v="42.599999999999994"/>
    <n v="0"/>
    <n v="0"/>
    <n v="0"/>
    <n v="-136939"/>
    <n v="-136959"/>
    <m/>
  </r>
  <r>
    <x v="751"/>
    <s v="735-37-27-393"/>
    <n v="15"/>
    <n v="2.13"/>
    <n v="31.95"/>
    <n v="0"/>
    <n v="0"/>
    <n v="0"/>
    <n v="-136959"/>
    <n v="-136974"/>
    <m/>
  </r>
  <r>
    <x v="752"/>
    <s v="788-39-15-311"/>
    <n v="15"/>
    <n v="2.13"/>
    <n v="31.95"/>
    <n v="0"/>
    <n v="0"/>
    <n v="0"/>
    <n v="-136974"/>
    <n v="-136989"/>
    <m/>
  </r>
  <r>
    <x v="753"/>
    <s v="507-22-76-992"/>
    <n v="105"/>
    <n v="2.13"/>
    <n v="223.64999999999998"/>
    <n v="420"/>
    <n v="0.05"/>
    <n v="5.25"/>
    <n v="-136989"/>
    <n v="-137094"/>
    <m/>
  </r>
  <r>
    <x v="754"/>
    <s v="935-78-99-209"/>
    <n v="192"/>
    <n v="2.13"/>
    <n v="408.96"/>
    <n v="1015"/>
    <n v="0.1"/>
    <n v="19.200000000000003"/>
    <n v="-137094"/>
    <n v="-137286"/>
    <m/>
  </r>
  <r>
    <x v="754"/>
    <s v="936-67-95-170"/>
    <n v="142"/>
    <n v="2.13"/>
    <n v="302.45999999999998"/>
    <n v="473"/>
    <n v="0.05"/>
    <n v="7.1000000000000005"/>
    <n v="-137286"/>
    <n v="-137428"/>
    <m/>
  </r>
  <r>
    <x v="755"/>
    <s v="781-80-31-583"/>
    <n v="3"/>
    <n v="2.13"/>
    <n v="6.39"/>
    <n v="17"/>
    <n v="0"/>
    <n v="0"/>
    <n v="-137428"/>
    <n v="-137431"/>
    <m/>
  </r>
  <r>
    <x v="755"/>
    <s v="413-93-89-926"/>
    <n v="219"/>
    <n v="2.13"/>
    <n v="466.46999999999997"/>
    <n v="8693"/>
    <n v="0.1"/>
    <n v="21.900000000000002"/>
    <n v="-137431"/>
    <n v="-137650"/>
    <m/>
  </r>
  <r>
    <x v="756"/>
    <s v="534-94-49-182"/>
    <n v="137"/>
    <n v="2.13"/>
    <n v="291.81"/>
    <n v="2408"/>
    <n v="0.1"/>
    <n v="13.700000000000001"/>
    <n v="-137650"/>
    <n v="-137787"/>
    <m/>
  </r>
  <r>
    <x v="757"/>
    <s v="910-38-33-489"/>
    <n v="108"/>
    <n v="2.13"/>
    <n v="230.04"/>
    <n v="491"/>
    <n v="0.05"/>
    <n v="5.4"/>
    <n v="-137787"/>
    <n v="-137895"/>
    <m/>
  </r>
  <r>
    <x v="758"/>
    <s v="995-59-41-476"/>
    <n v="395"/>
    <n v="2.13"/>
    <n v="841.34999999999991"/>
    <n v="2691"/>
    <n v="0.1"/>
    <n v="39.5"/>
    <n v="-137895"/>
    <n v="-138290"/>
    <m/>
  </r>
  <r>
    <x v="759"/>
    <s v="047-26-54-835"/>
    <n v="3"/>
    <n v="2.13"/>
    <n v="6.39"/>
    <n v="0"/>
    <n v="0"/>
    <n v="0"/>
    <n v="-138290"/>
    <n v="-138293"/>
    <m/>
  </r>
  <r>
    <x v="760"/>
    <s v="043-34-53-278"/>
    <n v="73"/>
    <n v="2.13"/>
    <n v="155.48999999999998"/>
    <n v="1312"/>
    <n v="0.1"/>
    <n v="7.3000000000000007"/>
    <n v="-138293"/>
    <n v="-138366"/>
    <m/>
  </r>
  <r>
    <x v="760"/>
    <s v="392-78-93-552"/>
    <n v="209"/>
    <n v="2.13"/>
    <n v="445.16999999999996"/>
    <n v="12748"/>
    <n v="0.2"/>
    <n v="41.800000000000004"/>
    <n v="-138366"/>
    <n v="-138575"/>
    <m/>
  </r>
  <r>
    <x v="761"/>
    <s v="916-94-78-836"/>
    <n v="41"/>
    <n v="2.13"/>
    <n v="87.33"/>
    <n v="2378"/>
    <n v="0.1"/>
    <n v="4.1000000000000005"/>
    <n v="-138575"/>
    <n v="-138616"/>
    <m/>
  </r>
  <r>
    <x v="762"/>
    <s v="413-93-89-926"/>
    <n v="488"/>
    <n v="2.13"/>
    <n v="1039.44"/>
    <n v="8912"/>
    <n v="0.1"/>
    <n v="48.800000000000004"/>
    <n v="-138616"/>
    <n v="-139104"/>
    <m/>
  </r>
  <r>
    <x v="763"/>
    <s v="325-70-30-985"/>
    <n v="5"/>
    <n v="2.13"/>
    <n v="10.649999999999999"/>
    <n v="29"/>
    <n v="0"/>
    <n v="0"/>
    <n v="-139104"/>
    <n v="-139109"/>
    <m/>
  </r>
  <r>
    <x v="763"/>
    <s v="513-33-14-553"/>
    <n v="97"/>
    <n v="2.13"/>
    <n v="206.60999999999999"/>
    <n v="1919"/>
    <n v="0.1"/>
    <n v="9.7000000000000011"/>
    <n v="-139109"/>
    <n v="-139206"/>
    <m/>
  </r>
  <r>
    <x v="764"/>
    <s v="885-74-10-856"/>
    <n v="58"/>
    <n v="2.13"/>
    <n v="123.53999999999999"/>
    <n v="1745"/>
    <n v="0.1"/>
    <n v="5.8000000000000007"/>
    <n v="-139206"/>
    <n v="-139264"/>
    <m/>
  </r>
  <r>
    <x v="764"/>
    <s v="322-66-15-999"/>
    <n v="179"/>
    <n v="2.13"/>
    <n v="381.27"/>
    <n v="2688"/>
    <n v="0.1"/>
    <n v="17.900000000000002"/>
    <n v="-139264"/>
    <n v="-139443"/>
    <m/>
  </r>
  <r>
    <x v="765"/>
    <s v="242-04-13-206"/>
    <n v="18"/>
    <n v="2.13"/>
    <n v="38.339999999999996"/>
    <n v="4"/>
    <n v="0"/>
    <n v="0"/>
    <n v="-139443"/>
    <n v="-139461"/>
    <m/>
  </r>
  <r>
    <x v="766"/>
    <s v="843-22-41-173"/>
    <n v="4"/>
    <n v="2.13"/>
    <n v="8.52"/>
    <n v="9"/>
    <n v="0"/>
    <n v="0"/>
    <n v="-139461"/>
    <n v="-139465"/>
    <m/>
  </r>
  <r>
    <x v="766"/>
    <s v="019-98-81-222"/>
    <n v="1"/>
    <n v="2.13"/>
    <n v="2.13"/>
    <n v="27"/>
    <n v="0"/>
    <n v="0"/>
    <n v="-139465"/>
    <n v="-139466"/>
    <m/>
  </r>
  <r>
    <x v="767"/>
    <s v="935-78-99-209"/>
    <n v="86"/>
    <n v="2.13"/>
    <n v="183.17999999999998"/>
    <n v="1207"/>
    <n v="0.1"/>
    <n v="8.6"/>
    <n v="-139466"/>
    <n v="-139552"/>
    <m/>
  </r>
  <r>
    <x v="768"/>
    <s v="799-94-72-837"/>
    <n v="290"/>
    <n v="2.13"/>
    <n v="617.69999999999993"/>
    <n v="10875"/>
    <n v="0.2"/>
    <n v="58"/>
    <n v="-139552"/>
    <n v="-139842"/>
    <m/>
  </r>
  <r>
    <x v="769"/>
    <s v="789-52-61-433"/>
    <n v="14"/>
    <n v="2.13"/>
    <n v="29.82"/>
    <n v="4"/>
    <n v="0"/>
    <n v="0"/>
    <n v="-139842"/>
    <n v="-139856"/>
    <m/>
  </r>
  <r>
    <x v="770"/>
    <s v="761-06-34-233"/>
    <n v="120"/>
    <n v="2.13"/>
    <n v="255.6"/>
    <n v="840"/>
    <n v="0.05"/>
    <n v="6"/>
    <n v="-139856"/>
    <n v="-139976"/>
    <m/>
  </r>
  <r>
    <x v="770"/>
    <s v="115-65-39-258"/>
    <n v="28"/>
    <n v="2.13"/>
    <n v="59.64"/>
    <n v="324"/>
    <n v="0.05"/>
    <n v="1.4000000000000001"/>
    <n v="-139976"/>
    <n v="-140004"/>
    <m/>
  </r>
  <r>
    <x v="771"/>
    <s v="847-48-41-699"/>
    <n v="213"/>
    <n v="2.13"/>
    <n v="453.69"/>
    <n v="12477"/>
    <n v="0.2"/>
    <n v="42.6"/>
    <n v="-140004"/>
    <n v="-140217"/>
    <m/>
  </r>
  <r>
    <x v="772"/>
    <s v="050-38-86-889"/>
    <n v="10"/>
    <n v="2.13"/>
    <n v="21.299999999999997"/>
    <n v="19"/>
    <n v="0"/>
    <n v="0"/>
    <n v="-140217"/>
    <n v="-140227"/>
    <m/>
  </r>
  <r>
    <x v="773"/>
    <s v="513-33-14-553"/>
    <n v="53"/>
    <n v="2.13"/>
    <n v="112.89"/>
    <n v="2016"/>
    <n v="0.1"/>
    <n v="5.3000000000000007"/>
    <n v="-140227"/>
    <n v="-140280"/>
    <m/>
  </r>
  <r>
    <x v="774"/>
    <s v="534-94-49-182"/>
    <n v="178"/>
    <n v="2.13"/>
    <n v="379.14"/>
    <n v="2545"/>
    <n v="0.1"/>
    <n v="17.8"/>
    <n v="-140280"/>
    <n v="-140458"/>
    <m/>
  </r>
  <r>
    <x v="774"/>
    <s v="340-11-17-090"/>
    <n v="6"/>
    <n v="2.13"/>
    <n v="12.78"/>
    <n v="11"/>
    <n v="0"/>
    <n v="0"/>
    <n v="-140458"/>
    <n v="-140464"/>
    <m/>
  </r>
  <r>
    <x v="775"/>
    <s v="847-48-41-699"/>
    <n v="118"/>
    <n v="2.13"/>
    <n v="251.33999999999997"/>
    <n v="12690"/>
    <n v="0.2"/>
    <n v="23.6"/>
    <n v="-140464"/>
    <n v="-140582"/>
    <m/>
  </r>
  <r>
    <x v="775"/>
    <s v="982-09-19-706"/>
    <n v="5"/>
    <n v="2.13"/>
    <n v="10.649999999999999"/>
    <n v="17"/>
    <n v="0"/>
    <n v="0"/>
    <n v="-140582"/>
    <n v="-140587"/>
    <m/>
  </r>
  <r>
    <x v="776"/>
    <s v="269-65-16-447"/>
    <n v="89"/>
    <n v="2.13"/>
    <n v="189.57"/>
    <n v="3176"/>
    <n v="0.1"/>
    <n v="8.9"/>
    <n v="-140587"/>
    <n v="-140676"/>
    <m/>
  </r>
  <r>
    <x v="777"/>
    <s v="968-49-97-804"/>
    <n v="22"/>
    <n v="2.13"/>
    <n v="46.86"/>
    <n v="1317"/>
    <n v="0.1"/>
    <n v="2.2000000000000002"/>
    <n v="-140676"/>
    <n v="-140698"/>
    <m/>
  </r>
  <r>
    <x v="778"/>
    <s v="269-65-16-447"/>
    <n v="199"/>
    <n v="2.13"/>
    <n v="423.87"/>
    <n v="3265"/>
    <n v="0.1"/>
    <n v="19.900000000000002"/>
    <n v="-140698"/>
    <n v="-140897"/>
    <m/>
  </r>
  <r>
    <x v="779"/>
    <s v="164-61-25-530"/>
    <n v="8"/>
    <n v="2.13"/>
    <n v="17.04"/>
    <n v="30"/>
    <n v="0"/>
    <n v="0"/>
    <n v="-140897"/>
    <n v="-140905"/>
    <m/>
  </r>
  <r>
    <x v="779"/>
    <s v="269-65-16-447"/>
    <n v="198"/>
    <n v="2.13"/>
    <n v="421.73999999999995"/>
    <n v="3464"/>
    <n v="0.1"/>
    <n v="19.8"/>
    <n v="-140905"/>
    <n v="-141103"/>
    <m/>
  </r>
  <r>
    <x v="780"/>
    <s v="029-43-78-009"/>
    <n v="6"/>
    <n v="2.13"/>
    <n v="12.78"/>
    <n v="2"/>
    <n v="0"/>
    <n v="0"/>
    <n v="-141103"/>
    <n v="-141109"/>
    <m/>
  </r>
  <r>
    <x v="780"/>
    <s v="033-49-11-774"/>
    <n v="68"/>
    <n v="2.13"/>
    <n v="144.84"/>
    <n v="2336"/>
    <n v="0.1"/>
    <n v="6.8000000000000007"/>
    <n v="-141109"/>
    <n v="-141177"/>
    <m/>
  </r>
  <r>
    <x v="780"/>
    <s v="995-59-41-476"/>
    <n v="200"/>
    <n v="2.13"/>
    <n v="426"/>
    <n v="3086"/>
    <n v="0.1"/>
    <n v="20"/>
    <n v="-141177"/>
    <n v="-141377"/>
    <m/>
  </r>
  <r>
    <x v="781"/>
    <s v="594-18-15-403"/>
    <n v="426"/>
    <n v="2.13"/>
    <n v="907.38"/>
    <n v="7147"/>
    <n v="0.1"/>
    <n v="42.6"/>
    <n v="-141377"/>
    <n v="-141803"/>
    <m/>
  </r>
  <r>
    <x v="781"/>
    <s v="773-39-15-273"/>
    <n v="142"/>
    <n v="2.13"/>
    <n v="302.45999999999998"/>
    <n v="1458"/>
    <n v="0.1"/>
    <n v="14.200000000000001"/>
    <n v="-141803"/>
    <n v="-141945"/>
    <m/>
  </r>
  <r>
    <x v="781"/>
    <s v="254-14-00-156"/>
    <n v="298"/>
    <n v="2.13"/>
    <n v="634.74"/>
    <n v="13358"/>
    <n v="0.2"/>
    <n v="59.6"/>
    <n v="-141945"/>
    <n v="-142243"/>
    <m/>
  </r>
  <r>
    <x v="782"/>
    <s v="413-93-89-926"/>
    <n v="224"/>
    <n v="2.13"/>
    <n v="477.12"/>
    <n v="9400"/>
    <n v="0.1"/>
    <n v="22.400000000000002"/>
    <n v="-142243"/>
    <n v="-142467"/>
    <m/>
  </r>
  <r>
    <x v="783"/>
    <s v="594-18-15-403"/>
    <n v="133"/>
    <n v="2.13"/>
    <n v="283.28999999999996"/>
    <n v="7573"/>
    <n v="0.1"/>
    <n v="13.3"/>
    <n v="-142467"/>
    <n v="-142600"/>
    <m/>
  </r>
  <r>
    <x v="784"/>
    <s v="392-78-93-552"/>
    <n v="326"/>
    <n v="2.13"/>
    <n v="694.38"/>
    <n v="12957"/>
    <n v="0.2"/>
    <n v="65.2"/>
    <n v="-142600"/>
    <n v="-142926"/>
    <m/>
  </r>
  <r>
    <x v="784"/>
    <s v="950-40-82-698"/>
    <n v="102"/>
    <n v="2.13"/>
    <n v="217.26"/>
    <n v="347"/>
    <n v="0.05"/>
    <n v="5.1000000000000005"/>
    <n v="-142926"/>
    <n v="-143028"/>
    <m/>
  </r>
  <r>
    <x v="785"/>
    <s v="254-14-00-156"/>
    <n v="332"/>
    <n v="2.13"/>
    <n v="707.16"/>
    <n v="13656"/>
    <n v="0.2"/>
    <n v="66.400000000000006"/>
    <n v="-143028"/>
    <n v="-143360"/>
    <m/>
  </r>
  <r>
    <x v="786"/>
    <s v="080-51-85-809"/>
    <n v="95"/>
    <n v="2.13"/>
    <n v="202.35"/>
    <n v="1783"/>
    <n v="0.1"/>
    <n v="9.5"/>
    <n v="-143360"/>
    <n v="-143455"/>
    <m/>
  </r>
  <r>
    <x v="787"/>
    <s v="170-89-76-803"/>
    <n v="7"/>
    <n v="2.13"/>
    <n v="14.91"/>
    <n v="19"/>
    <n v="0"/>
    <n v="0"/>
    <n v="-143455"/>
    <n v="-143462"/>
    <m/>
  </r>
  <r>
    <x v="787"/>
    <s v="799-94-72-837"/>
    <n v="276"/>
    <n v="2.13"/>
    <n v="587.88"/>
    <n v="11165"/>
    <n v="0.2"/>
    <n v="55.2"/>
    <n v="-143462"/>
    <n v="-143738"/>
    <m/>
  </r>
  <r>
    <x v="787"/>
    <s v="865-19-31-951"/>
    <n v="6"/>
    <n v="2.13"/>
    <n v="12.78"/>
    <n v="12"/>
    <n v="0"/>
    <n v="0"/>
    <n v="-143738"/>
    <n v="-143744"/>
    <m/>
  </r>
  <r>
    <x v="788"/>
    <s v="392-78-93-552"/>
    <n v="232"/>
    <n v="2.13"/>
    <n v="494.15999999999997"/>
    <n v="13283"/>
    <n v="0.2"/>
    <n v="46.400000000000006"/>
    <n v="-143744"/>
    <n v="-143976"/>
    <m/>
  </r>
  <r>
    <x v="788"/>
    <s v="527-15-00-673"/>
    <n v="162"/>
    <n v="2.13"/>
    <n v="345.06"/>
    <n v="1911"/>
    <n v="0.1"/>
    <n v="16.2"/>
    <n v="-143976"/>
    <n v="-144138"/>
    <m/>
  </r>
  <r>
    <x v="789"/>
    <s v="749-02-70-623"/>
    <n v="66"/>
    <n v="2.13"/>
    <n v="140.57999999999998"/>
    <n v="1701"/>
    <n v="0.1"/>
    <n v="6.6000000000000005"/>
    <n v="-144138"/>
    <n v="-144204"/>
    <m/>
  </r>
  <r>
    <x v="789"/>
    <s v="371-70-96-597"/>
    <n v="2"/>
    <n v="2.13"/>
    <n v="4.26"/>
    <n v="2"/>
    <n v="0"/>
    <n v="0"/>
    <n v="-144204"/>
    <n v="-144206"/>
    <m/>
  </r>
  <r>
    <x v="789"/>
    <s v="904-16-42-385"/>
    <n v="152"/>
    <n v="2.13"/>
    <n v="323.76"/>
    <n v="2289"/>
    <n v="0.1"/>
    <n v="15.200000000000001"/>
    <n v="-144206"/>
    <n v="-144358"/>
    <m/>
  </r>
  <r>
    <x v="789"/>
    <s v="687-31-19-697"/>
    <n v="2"/>
    <n v="2.13"/>
    <n v="4.26"/>
    <n v="0"/>
    <n v="0"/>
    <n v="0"/>
    <n v="-144358"/>
    <n v="-144360"/>
    <m/>
  </r>
  <r>
    <x v="790"/>
    <s v="910-38-33-489"/>
    <n v="115"/>
    <n v="2.13"/>
    <n v="244.95"/>
    <n v="599"/>
    <n v="0.05"/>
    <n v="5.75"/>
    <n v="-144360"/>
    <n v="-144475"/>
    <m/>
  </r>
  <r>
    <x v="790"/>
    <s v="916-94-78-836"/>
    <n v="29"/>
    <n v="2.13"/>
    <n v="61.769999999999996"/>
    <n v="2419"/>
    <n v="0.1"/>
    <n v="2.9000000000000004"/>
    <n v="-144475"/>
    <n v="-144504"/>
    <m/>
  </r>
  <r>
    <x v="790"/>
    <s v="968-49-97-804"/>
    <n v="91"/>
    <n v="2.13"/>
    <n v="193.82999999999998"/>
    <n v="1339"/>
    <n v="0.1"/>
    <n v="9.1"/>
    <n v="-144504"/>
    <n v="-144595"/>
    <m/>
  </r>
  <r>
    <x v="791"/>
    <s v="080-51-85-809"/>
    <n v="125"/>
    <n v="2.13"/>
    <n v="266.25"/>
    <n v="1878"/>
    <n v="0.1"/>
    <n v="12.5"/>
    <n v="-144595"/>
    <n v="-144720"/>
    <m/>
  </r>
  <r>
    <x v="792"/>
    <s v="692-61-16-906"/>
    <n v="40"/>
    <n v="2.13"/>
    <n v="85.199999999999989"/>
    <n v="1682"/>
    <n v="0.1"/>
    <n v="4"/>
    <n v="-144720"/>
    <n v="-144760"/>
    <m/>
  </r>
  <r>
    <x v="792"/>
    <s v="847-48-41-699"/>
    <n v="279"/>
    <n v="2.13"/>
    <n v="594.27"/>
    <n v="12808"/>
    <n v="0.2"/>
    <n v="55.800000000000004"/>
    <n v="-144760"/>
    <n v="-145039"/>
    <m/>
  </r>
  <r>
    <x v="793"/>
    <s v="128-69-77-900"/>
    <n v="8"/>
    <n v="2.13"/>
    <n v="17.04"/>
    <n v="17"/>
    <n v="0"/>
    <n v="0"/>
    <n v="-145039"/>
    <n v="-145047"/>
    <m/>
  </r>
  <r>
    <x v="794"/>
    <s v="884-31-58-627"/>
    <n v="194"/>
    <n v="2.13"/>
    <n v="413.21999999999997"/>
    <n v="1229"/>
    <n v="0.1"/>
    <n v="19.400000000000002"/>
    <n v="-145047"/>
    <n v="-145241"/>
    <m/>
  </r>
  <r>
    <x v="795"/>
    <s v="043-34-53-278"/>
    <n v="168"/>
    <n v="2.13"/>
    <n v="357.84"/>
    <n v="1385"/>
    <n v="0.1"/>
    <n v="16.8"/>
    <n v="-145241"/>
    <n v="-145409"/>
    <m/>
  </r>
  <r>
    <x v="796"/>
    <s v="799-94-72-837"/>
    <n v="211"/>
    <n v="2.13"/>
    <n v="449.42999999999995"/>
    <n v="11441"/>
    <n v="0.2"/>
    <n v="42.2"/>
    <n v="-145409"/>
    <n v="-145620"/>
    <m/>
  </r>
  <r>
    <x v="796"/>
    <s v="208-84-31-216"/>
    <n v="19"/>
    <n v="2.13"/>
    <n v="40.47"/>
    <n v="15"/>
    <n v="0"/>
    <n v="0"/>
    <n v="-145620"/>
    <n v="-145639"/>
    <m/>
  </r>
  <r>
    <x v="797"/>
    <s v="214-54-56-360"/>
    <n v="16"/>
    <n v="2.13"/>
    <n v="34.08"/>
    <n v="5"/>
    <n v="0"/>
    <n v="0"/>
    <n v="-145639"/>
    <n v="-145655"/>
    <m/>
  </r>
  <r>
    <x v="798"/>
    <s v="961-86-77-989"/>
    <n v="18"/>
    <n v="2.13"/>
    <n v="38.339999999999996"/>
    <n v="48"/>
    <n v="0"/>
    <n v="0"/>
    <n v="-145655"/>
    <n v="-145673"/>
    <m/>
  </r>
  <r>
    <x v="798"/>
    <s v="254-14-00-156"/>
    <n v="399"/>
    <n v="2.13"/>
    <n v="849.87"/>
    <n v="13988"/>
    <n v="0.2"/>
    <n v="79.800000000000011"/>
    <n v="-145673"/>
    <n v="-146072"/>
    <m/>
  </r>
  <r>
    <x v="799"/>
    <s v="236-48-82-153"/>
    <n v="11"/>
    <n v="2.13"/>
    <n v="23.43"/>
    <n v="0"/>
    <n v="0"/>
    <n v="0"/>
    <n v="-146072"/>
    <n v="-146083"/>
    <m/>
  </r>
  <r>
    <x v="800"/>
    <s v="033-49-11-774"/>
    <n v="131"/>
    <n v="2.13"/>
    <n v="279.02999999999997"/>
    <n v="2404"/>
    <n v="0.1"/>
    <n v="13.100000000000001"/>
    <n v="-146083"/>
    <n v="-146214"/>
    <m/>
  </r>
  <r>
    <x v="801"/>
    <s v="761-06-34-233"/>
    <n v="67"/>
    <n v="2.13"/>
    <n v="142.70999999999998"/>
    <n v="960"/>
    <n v="0.05"/>
    <n v="3.35"/>
    <n v="-146214"/>
    <n v="-146281"/>
    <m/>
  </r>
  <r>
    <x v="802"/>
    <s v="749-02-70-623"/>
    <n v="151"/>
    <n v="2.13"/>
    <n v="321.63"/>
    <n v="1767"/>
    <n v="0.1"/>
    <n v="15.100000000000001"/>
    <n v="-146281"/>
    <n v="-146432"/>
    <m/>
  </r>
  <r>
    <x v="803"/>
    <s v="033-49-11-774"/>
    <n v="105"/>
    <n v="2.13"/>
    <n v="223.64999999999998"/>
    <n v="2535"/>
    <n v="0.1"/>
    <n v="10.5"/>
    <n v="-146432"/>
    <n v="-146537"/>
    <m/>
  </r>
  <r>
    <x v="804"/>
    <s v="884-31-58-627"/>
    <n v="132"/>
    <n v="2.13"/>
    <n v="281.15999999999997"/>
    <n v="1423"/>
    <n v="0.1"/>
    <n v="13.200000000000001"/>
    <n v="-146537"/>
    <n v="-146669"/>
    <m/>
  </r>
  <r>
    <x v="804"/>
    <s v="413-93-89-926"/>
    <n v="142"/>
    <n v="2.13"/>
    <n v="302.45999999999998"/>
    <n v="9624"/>
    <n v="0.1"/>
    <n v="14.200000000000001"/>
    <n v="-146669"/>
    <n v="-146811"/>
    <m/>
  </r>
  <r>
    <x v="804"/>
    <s v="561-51-98-882"/>
    <n v="17"/>
    <n v="2.13"/>
    <n v="36.21"/>
    <n v="0"/>
    <n v="0"/>
    <n v="0"/>
    <n v="-146811"/>
    <n v="-146828"/>
    <m/>
  </r>
  <r>
    <x v="805"/>
    <s v="254-14-00-156"/>
    <n v="444"/>
    <n v="2.13"/>
    <n v="945.71999999999991"/>
    <n v="14387"/>
    <n v="0.2"/>
    <n v="88.800000000000011"/>
    <n v="-146828"/>
    <n v="-147272"/>
    <m/>
  </r>
  <r>
    <x v="805"/>
    <s v="941-01-60-075"/>
    <n v="294"/>
    <n v="2.13"/>
    <n v="626.21999999999991"/>
    <n v="14016"/>
    <n v="0.2"/>
    <n v="58.800000000000004"/>
    <n v="-147272"/>
    <n v="-147566"/>
    <m/>
  </r>
  <r>
    <x v="806"/>
    <s v="254-14-00-156"/>
    <n v="274"/>
    <n v="2.13"/>
    <n v="583.62"/>
    <n v="14831"/>
    <n v="0.2"/>
    <n v="54.800000000000004"/>
    <n v="-147566"/>
    <n v="-147840"/>
    <m/>
  </r>
  <r>
    <x v="807"/>
    <s v="968-49-97-804"/>
    <n v="168"/>
    <n v="2.13"/>
    <n v="357.84"/>
    <n v="1430"/>
    <n v="0.1"/>
    <n v="16.8"/>
    <n v="-147840"/>
    <n v="-148008"/>
    <m/>
  </r>
  <r>
    <x v="808"/>
    <s v="885-74-10-856"/>
    <n v="115"/>
    <n v="2.13"/>
    <n v="244.95"/>
    <n v="1803"/>
    <n v="0.1"/>
    <n v="11.5"/>
    <n v="-148008"/>
    <n v="-148123"/>
    <m/>
  </r>
  <r>
    <x v="808"/>
    <s v="534-94-49-182"/>
    <n v="126"/>
    <n v="2.13"/>
    <n v="268.38"/>
    <n v="2723"/>
    <n v="0.1"/>
    <n v="12.600000000000001"/>
    <n v="-148123"/>
    <n v="-148249"/>
    <m/>
  </r>
  <r>
    <x v="809"/>
    <s v="378-70-08-798"/>
    <n v="73"/>
    <n v="2.1"/>
    <n v="153.30000000000001"/>
    <n v="2049"/>
    <n v="0.1"/>
    <n v="7.3000000000000007"/>
    <n v="-148249"/>
    <n v="-148322"/>
    <m/>
  </r>
  <r>
    <x v="809"/>
    <s v="178-24-36-171"/>
    <n v="413"/>
    <n v="2.1"/>
    <n v="867.30000000000007"/>
    <n v="11094"/>
    <n v="0.2"/>
    <n v="82.600000000000009"/>
    <n v="-148322"/>
    <n v="-148735"/>
    <m/>
  </r>
  <r>
    <x v="810"/>
    <s v="254-14-00-156"/>
    <n v="393"/>
    <n v="2.1"/>
    <n v="825.30000000000007"/>
    <n v="15105"/>
    <n v="0.2"/>
    <n v="78.600000000000009"/>
    <n v="-148735"/>
    <n v="-149128"/>
    <m/>
  </r>
  <r>
    <x v="811"/>
    <s v="429-16-50-754"/>
    <n v="13"/>
    <n v="2.1"/>
    <n v="27.3"/>
    <n v="9"/>
    <n v="0"/>
    <n v="0"/>
    <n v="-149128"/>
    <n v="-149141"/>
    <m/>
  </r>
  <r>
    <x v="812"/>
    <s v="178-24-36-171"/>
    <n v="211"/>
    <n v="2.1"/>
    <n v="443.1"/>
    <n v="11507"/>
    <n v="0.2"/>
    <n v="42.2"/>
    <n v="-149141"/>
    <n v="-149352"/>
    <m/>
  </r>
  <r>
    <x v="813"/>
    <s v="692-61-16-906"/>
    <n v="116"/>
    <n v="2.1"/>
    <n v="243.60000000000002"/>
    <n v="1722"/>
    <n v="0.1"/>
    <n v="11.600000000000001"/>
    <n v="-149352"/>
    <n v="-149468"/>
    <m/>
  </r>
  <r>
    <x v="813"/>
    <s v="872-13-44-365"/>
    <n v="9"/>
    <n v="2.1"/>
    <n v="18.900000000000002"/>
    <n v="30"/>
    <n v="0"/>
    <n v="0"/>
    <n v="-149468"/>
    <n v="-149477"/>
    <m/>
  </r>
  <r>
    <x v="814"/>
    <s v="392-78-93-552"/>
    <n v="117"/>
    <n v="2.1"/>
    <n v="245.70000000000002"/>
    <n v="13515"/>
    <n v="0.2"/>
    <n v="23.400000000000002"/>
    <n v="-149477"/>
    <n v="-149594"/>
    <m/>
  </r>
  <r>
    <x v="815"/>
    <s v="941-01-60-075"/>
    <n v="221"/>
    <n v="2.1"/>
    <n v="464.1"/>
    <n v="14310"/>
    <n v="0.2"/>
    <n v="44.2"/>
    <n v="-149594"/>
    <n v="-149815"/>
    <m/>
  </r>
  <r>
    <x v="816"/>
    <s v="193-47-03-638"/>
    <n v="9"/>
    <n v="2.1"/>
    <n v="18.900000000000002"/>
    <n v="12"/>
    <n v="0"/>
    <n v="0"/>
    <n v="-149815"/>
    <n v="-149824"/>
    <m/>
  </r>
  <r>
    <x v="817"/>
    <s v="413-93-89-926"/>
    <n v="214"/>
    <n v="2.1"/>
    <n v="449.40000000000003"/>
    <n v="9766"/>
    <n v="0.1"/>
    <n v="21.400000000000002"/>
    <n v="-149824"/>
    <n v="-150038"/>
    <m/>
  </r>
  <r>
    <x v="818"/>
    <s v="916-94-78-836"/>
    <n v="138"/>
    <n v="2.1"/>
    <n v="289.8"/>
    <n v="2448"/>
    <n v="0.1"/>
    <n v="13.8"/>
    <n v="-150038"/>
    <n v="-150176"/>
    <m/>
  </r>
  <r>
    <x v="819"/>
    <s v="530-86-39-445"/>
    <n v="11"/>
    <n v="2.1"/>
    <n v="23.1"/>
    <n v="17"/>
    <n v="0"/>
    <n v="0"/>
    <n v="-150176"/>
    <n v="-150187"/>
    <m/>
  </r>
  <r>
    <x v="819"/>
    <s v="495-93-92-849"/>
    <n v="128"/>
    <n v="2.1"/>
    <n v="268.8"/>
    <n v="1902"/>
    <n v="0.1"/>
    <n v="12.8"/>
    <n v="-150187"/>
    <n v="-150315"/>
    <m/>
  </r>
  <r>
    <x v="820"/>
    <s v="413-93-89-926"/>
    <n v="376"/>
    <n v="2.1"/>
    <n v="789.6"/>
    <n v="9980"/>
    <n v="0.1"/>
    <n v="37.6"/>
    <n v="-150315"/>
    <n v="-150691"/>
    <m/>
  </r>
  <r>
    <x v="821"/>
    <s v="413-93-89-926"/>
    <n v="121"/>
    <n v="2.1"/>
    <n v="254.10000000000002"/>
    <n v="10356"/>
    <n v="0.2"/>
    <n v="24.200000000000003"/>
    <n v="-150691"/>
    <n v="-150812"/>
    <m/>
  </r>
  <r>
    <x v="821"/>
    <s v="799-94-72-837"/>
    <n v="200"/>
    <n v="2.1"/>
    <n v="420"/>
    <n v="11652"/>
    <n v="0.2"/>
    <n v="40"/>
    <n v="-150812"/>
    <n v="-151012"/>
    <m/>
  </r>
  <r>
    <x v="822"/>
    <s v="413-93-89-926"/>
    <n v="500"/>
    <n v="2.1"/>
    <n v="1050"/>
    <n v="10477"/>
    <n v="0.2"/>
    <n v="100"/>
    <n v="-151012"/>
    <n v="-151512"/>
    <m/>
  </r>
  <r>
    <x v="823"/>
    <s v="884-31-58-627"/>
    <n v="108"/>
    <n v="2.1"/>
    <n v="226.8"/>
    <n v="1555"/>
    <n v="0.1"/>
    <n v="10.8"/>
    <n v="-151512"/>
    <n v="-151620"/>
    <m/>
  </r>
  <r>
    <x v="824"/>
    <s v="410-52-79-946"/>
    <n v="59"/>
    <n v="2.1"/>
    <n v="123.9"/>
    <n v="1082"/>
    <n v="0.1"/>
    <n v="5.9"/>
    <n v="-151620"/>
    <n v="-151679"/>
    <m/>
  </r>
  <r>
    <x v="825"/>
    <s v="749-02-70-623"/>
    <n v="191"/>
    <n v="2.1"/>
    <n v="401.1"/>
    <n v="1918"/>
    <n v="0.1"/>
    <n v="19.100000000000001"/>
    <n v="-151679"/>
    <n v="-151870"/>
    <m/>
  </r>
  <r>
    <x v="826"/>
    <s v="080-51-85-809"/>
    <n v="189"/>
    <n v="2.1"/>
    <n v="396.90000000000003"/>
    <n v="2003"/>
    <n v="0.1"/>
    <n v="18.900000000000002"/>
    <n v="-151870"/>
    <n v="-152059"/>
    <m/>
  </r>
  <r>
    <x v="827"/>
    <s v="392-78-93-552"/>
    <n v="247"/>
    <n v="2.1"/>
    <n v="518.70000000000005"/>
    <n v="13632"/>
    <n v="0.2"/>
    <n v="49.400000000000006"/>
    <n v="-152059"/>
    <n v="-152306"/>
    <m/>
  </r>
  <r>
    <x v="827"/>
    <s v="968-49-97-804"/>
    <n v="195"/>
    <n v="2.1"/>
    <n v="409.5"/>
    <n v="1598"/>
    <n v="0.1"/>
    <n v="19.5"/>
    <n v="-152306"/>
    <n v="-152501"/>
    <m/>
  </r>
  <r>
    <x v="828"/>
    <s v="951-02-59-808"/>
    <n v="6"/>
    <n v="2.1"/>
    <n v="12.600000000000001"/>
    <n v="0"/>
    <n v="0"/>
    <n v="0"/>
    <n v="-152501"/>
    <n v="-152507"/>
    <m/>
  </r>
  <r>
    <x v="829"/>
    <s v="874-03-53-609"/>
    <n v="1"/>
    <n v="2.1"/>
    <n v="2.1"/>
    <n v="0"/>
    <n v="0"/>
    <n v="0"/>
    <n v="-152507"/>
    <n v="-152508"/>
    <m/>
  </r>
  <r>
    <x v="830"/>
    <s v="941-01-60-075"/>
    <n v="347"/>
    <n v="2.1"/>
    <n v="728.7"/>
    <n v="14531"/>
    <n v="0.2"/>
    <n v="69.400000000000006"/>
    <n v="-152508"/>
    <n v="-152855"/>
    <m/>
  </r>
  <r>
    <x v="831"/>
    <s v="799-94-72-837"/>
    <n v="317"/>
    <n v="2.1"/>
    <n v="665.7"/>
    <n v="11852"/>
    <n v="0.2"/>
    <n v="63.400000000000006"/>
    <n v="-152855"/>
    <n v="-153172"/>
    <m/>
  </r>
  <r>
    <x v="832"/>
    <s v="392-78-93-552"/>
    <n v="271"/>
    <n v="2.1"/>
    <n v="569.1"/>
    <n v="13879"/>
    <n v="0.2"/>
    <n v="54.2"/>
    <n v="-153172"/>
    <n v="-153443"/>
    <m/>
  </r>
  <r>
    <x v="832"/>
    <s v="954-85-72-732"/>
    <n v="4"/>
    <n v="2.1"/>
    <n v="8.4"/>
    <n v="10"/>
    <n v="0"/>
    <n v="0"/>
    <n v="-153443"/>
    <n v="-153447"/>
    <m/>
  </r>
  <r>
    <x v="833"/>
    <s v="378-70-08-798"/>
    <n v="121"/>
    <n v="2.1"/>
    <n v="254.10000000000002"/>
    <n v="2122"/>
    <n v="0.1"/>
    <n v="12.100000000000001"/>
    <n v="-153447"/>
    <n v="-153568"/>
    <m/>
  </r>
  <r>
    <x v="834"/>
    <s v="043-34-53-278"/>
    <n v="81"/>
    <n v="2.1"/>
    <n v="170.1"/>
    <n v="1553"/>
    <n v="0.1"/>
    <n v="8.1"/>
    <n v="-153568"/>
    <n v="-153649"/>
    <m/>
  </r>
  <r>
    <x v="834"/>
    <s v="900-85-70-552"/>
    <n v="1"/>
    <n v="2.1"/>
    <n v="2.1"/>
    <n v="10"/>
    <n v="0"/>
    <n v="0"/>
    <n v="-153649"/>
    <n v="-153650"/>
    <m/>
  </r>
  <r>
    <x v="835"/>
    <s v="534-94-49-182"/>
    <n v="142"/>
    <n v="2.1"/>
    <n v="298.2"/>
    <n v="2849"/>
    <n v="0.1"/>
    <n v="14.200000000000001"/>
    <n v="-153650"/>
    <n v="-153792"/>
    <m/>
  </r>
  <r>
    <x v="836"/>
    <s v="178-24-36-171"/>
    <n v="265"/>
    <n v="2.1"/>
    <n v="556.5"/>
    <n v="11718"/>
    <n v="0.2"/>
    <n v="53"/>
    <n v="-153792"/>
    <n v="-154057"/>
    <m/>
  </r>
  <r>
    <x v="837"/>
    <s v="043-34-53-278"/>
    <n v="194"/>
    <n v="2.1"/>
    <n v="407.40000000000003"/>
    <n v="1634"/>
    <n v="0.1"/>
    <n v="19.400000000000002"/>
    <n v="-154057"/>
    <n v="-154251"/>
    <m/>
  </r>
  <r>
    <x v="837"/>
    <s v="131-80-62-556"/>
    <n v="15"/>
    <n v="2.1"/>
    <n v="31.5"/>
    <n v="10"/>
    <n v="0"/>
    <n v="0"/>
    <n v="-154251"/>
    <n v="-154266"/>
    <m/>
  </r>
  <r>
    <x v="838"/>
    <s v="749-02-70-623"/>
    <n v="23"/>
    <n v="2.1"/>
    <n v="48.300000000000004"/>
    <n v="2109"/>
    <n v="0.1"/>
    <n v="2.3000000000000003"/>
    <n v="-154266"/>
    <n v="-154289"/>
    <m/>
  </r>
  <r>
    <x v="838"/>
    <s v="178-24-36-171"/>
    <n v="279"/>
    <n v="2.1"/>
    <n v="585.9"/>
    <n v="11983"/>
    <n v="0.2"/>
    <n v="55.800000000000004"/>
    <n v="-154289"/>
    <n v="-154568"/>
    <m/>
  </r>
  <r>
    <x v="839"/>
    <s v="523-09-63-706"/>
    <n v="1"/>
    <n v="2.1"/>
    <n v="2.1"/>
    <n v="0"/>
    <n v="0"/>
    <n v="0"/>
    <n v="-154568"/>
    <n v="-154569"/>
    <m/>
  </r>
  <r>
    <x v="840"/>
    <s v="178-24-36-171"/>
    <n v="487"/>
    <n v="2.1"/>
    <n v="1022.7"/>
    <n v="12262"/>
    <n v="0.2"/>
    <n v="97.4"/>
    <n v="-154569"/>
    <n v="-155056"/>
    <m/>
  </r>
  <r>
    <x v="840"/>
    <s v="254-14-00-156"/>
    <n v="395"/>
    <n v="2.1"/>
    <n v="829.5"/>
    <n v="15498"/>
    <n v="0.2"/>
    <n v="79"/>
    <n v="-155056"/>
    <n v="-155451"/>
    <m/>
  </r>
  <r>
    <x v="841"/>
    <s v="884-31-58-627"/>
    <n v="91"/>
    <n v="2.1"/>
    <n v="191.1"/>
    <n v="1663"/>
    <n v="0.1"/>
    <n v="9.1"/>
    <n v="-155451"/>
    <n v="-155542"/>
    <m/>
  </r>
  <r>
    <x v="841"/>
    <s v="410-52-79-946"/>
    <n v="39"/>
    <n v="2.1"/>
    <n v="81.900000000000006"/>
    <n v="1141"/>
    <n v="0.1"/>
    <n v="3.9000000000000004"/>
    <n v="-155542"/>
    <n v="-155581"/>
    <m/>
  </r>
  <r>
    <x v="841"/>
    <s v="178-24-36-171"/>
    <n v="312"/>
    <n v="2.1"/>
    <n v="655.20000000000005"/>
    <n v="12749"/>
    <n v="0.2"/>
    <n v="62.400000000000006"/>
    <n v="-155581"/>
    <n v="-155893"/>
    <m/>
  </r>
  <r>
    <x v="842"/>
    <s v="346-83-33-264"/>
    <n v="20"/>
    <n v="2.1"/>
    <n v="42"/>
    <n v="0"/>
    <n v="0"/>
    <n v="0"/>
    <n v="-155893"/>
    <n v="-155913"/>
    <m/>
  </r>
  <r>
    <x v="843"/>
    <s v="378-70-08-798"/>
    <n v="35"/>
    <n v="2.1"/>
    <n v="73.5"/>
    <n v="2243"/>
    <n v="0.1"/>
    <n v="3.5"/>
    <n v="-155913"/>
    <n v="-155948"/>
    <m/>
  </r>
  <r>
    <x v="844"/>
    <s v="561-51-98-882"/>
    <n v="20"/>
    <n v="2.1"/>
    <n v="42"/>
    <n v="17"/>
    <n v="0"/>
    <n v="0"/>
    <n v="-155948"/>
    <n v="-155968"/>
    <m/>
  </r>
  <r>
    <x v="845"/>
    <s v="534-94-49-182"/>
    <n v="125"/>
    <n v="2.1"/>
    <n v="262.5"/>
    <n v="2991"/>
    <n v="0.1"/>
    <n v="12.5"/>
    <n v="-155968"/>
    <n v="-156093"/>
    <m/>
  </r>
  <r>
    <x v="845"/>
    <s v="392-78-93-552"/>
    <n v="396"/>
    <n v="2.1"/>
    <n v="831.6"/>
    <n v="14150"/>
    <n v="0.2"/>
    <n v="79.2"/>
    <n v="-156093"/>
    <n v="-156489"/>
    <m/>
  </r>
  <r>
    <x v="846"/>
    <s v="325-16-71-125"/>
    <n v="7"/>
    <n v="2.1"/>
    <n v="14.700000000000001"/>
    <n v="0"/>
    <n v="0"/>
    <n v="0"/>
    <n v="-156489"/>
    <n v="-156496"/>
    <m/>
  </r>
  <r>
    <x v="847"/>
    <s v="773-39-15-273"/>
    <n v="59"/>
    <n v="2.1"/>
    <n v="123.9"/>
    <n v="1600"/>
    <n v="0.1"/>
    <n v="5.9"/>
    <n v="-156496"/>
    <n v="-156555"/>
    <m/>
  </r>
  <r>
    <x v="848"/>
    <s v="799-94-72-837"/>
    <n v="417"/>
    <n v="2.1"/>
    <n v="875.7"/>
    <n v="12169"/>
    <n v="0.2"/>
    <n v="83.4"/>
    <n v="-156555"/>
    <n v="-156972"/>
    <m/>
  </r>
  <r>
    <x v="848"/>
    <s v="392-78-93-552"/>
    <n v="115"/>
    <n v="2.1"/>
    <n v="241.5"/>
    <n v="14546"/>
    <n v="0.2"/>
    <n v="23"/>
    <n v="-156972"/>
    <n v="-157087"/>
    <m/>
  </r>
  <r>
    <x v="849"/>
    <s v="753-35-55-536"/>
    <n v="6"/>
    <n v="2.1"/>
    <n v="12.600000000000001"/>
    <n v="20"/>
    <n v="0"/>
    <n v="0"/>
    <n v="-157087"/>
    <n v="-157093"/>
    <m/>
  </r>
  <r>
    <x v="850"/>
    <s v="080-51-85-809"/>
    <n v="69"/>
    <n v="2.1"/>
    <n v="144.9"/>
    <n v="2192"/>
    <n v="0.1"/>
    <n v="6.9"/>
    <n v="-157093"/>
    <n v="-157162"/>
    <m/>
  </r>
  <r>
    <x v="851"/>
    <s v="904-16-42-385"/>
    <n v="58"/>
    <n v="2.1"/>
    <n v="121.80000000000001"/>
    <n v="2441"/>
    <n v="0.1"/>
    <n v="5.8000000000000007"/>
    <n v="-157162"/>
    <n v="-157220"/>
    <m/>
  </r>
  <r>
    <x v="851"/>
    <s v="410-52-79-946"/>
    <n v="159"/>
    <n v="2.1"/>
    <n v="333.90000000000003"/>
    <n v="1180"/>
    <n v="0.1"/>
    <n v="15.9"/>
    <n v="-157220"/>
    <n v="-157379"/>
    <m/>
  </r>
  <r>
    <x v="852"/>
    <s v="179-22-38-195"/>
    <n v="6"/>
    <n v="2.1"/>
    <n v="12.600000000000001"/>
    <n v="0"/>
    <n v="0"/>
    <n v="0"/>
    <n v="-157379"/>
    <n v="-157385"/>
    <m/>
  </r>
  <r>
    <x v="853"/>
    <s v="904-16-42-385"/>
    <n v="103"/>
    <n v="2.1"/>
    <n v="216.3"/>
    <n v="2499"/>
    <n v="0.1"/>
    <n v="10.3"/>
    <n v="-157385"/>
    <n v="-157488"/>
    <m/>
  </r>
  <r>
    <x v="854"/>
    <s v="254-14-00-156"/>
    <n v="155"/>
    <n v="2.1"/>
    <n v="325.5"/>
    <n v="15893"/>
    <n v="0.2"/>
    <n v="31"/>
    <n v="-157488"/>
    <n v="-157643"/>
    <m/>
  </r>
  <r>
    <x v="854"/>
    <s v="530-86-39-445"/>
    <n v="10"/>
    <n v="2.1"/>
    <n v="21"/>
    <n v="28"/>
    <n v="0"/>
    <n v="0"/>
    <n v="-157643"/>
    <n v="-157653"/>
    <m/>
  </r>
  <r>
    <x v="855"/>
    <s v="378-70-08-798"/>
    <n v="158"/>
    <n v="2.1"/>
    <n v="331.8"/>
    <n v="2278"/>
    <n v="0.1"/>
    <n v="15.8"/>
    <n v="-157653"/>
    <n v="-157811"/>
    <m/>
  </r>
  <r>
    <x v="856"/>
    <s v="322-66-15-999"/>
    <n v="146"/>
    <n v="2.1"/>
    <n v="306.60000000000002"/>
    <n v="2867"/>
    <n v="0.1"/>
    <n v="14.600000000000001"/>
    <n v="-157811"/>
    <n v="-157957"/>
    <m/>
  </r>
  <r>
    <x v="857"/>
    <s v="178-24-36-171"/>
    <n v="230"/>
    <n v="2.1"/>
    <n v="483"/>
    <n v="13061"/>
    <n v="0.2"/>
    <n v="46"/>
    <n v="-157957"/>
    <n v="-158187"/>
    <m/>
  </r>
  <r>
    <x v="858"/>
    <s v="761-06-34-233"/>
    <n v="143"/>
    <n v="2.1"/>
    <n v="300.3"/>
    <n v="1027"/>
    <n v="0.1"/>
    <n v="14.3"/>
    <n v="-158187"/>
    <n v="-158330"/>
    <m/>
  </r>
  <r>
    <x v="858"/>
    <s v="692-61-16-906"/>
    <n v="167"/>
    <n v="2.1"/>
    <n v="350.7"/>
    <n v="1838"/>
    <n v="0.1"/>
    <n v="16.7"/>
    <n v="-158330"/>
    <n v="-158497"/>
    <m/>
  </r>
  <r>
    <x v="858"/>
    <s v="495-93-92-849"/>
    <n v="119"/>
    <n v="2.1"/>
    <n v="249.9"/>
    <n v="2030"/>
    <n v="0.1"/>
    <n v="11.9"/>
    <n v="-158497"/>
    <n v="-158616"/>
    <m/>
  </r>
  <r>
    <x v="859"/>
    <s v="799-94-72-837"/>
    <n v="400"/>
    <n v="2.1"/>
    <n v="840"/>
    <n v="12586"/>
    <n v="0.2"/>
    <n v="80"/>
    <n v="-158616"/>
    <n v="-159016"/>
    <m/>
  </r>
  <r>
    <x v="860"/>
    <s v="916-94-78-836"/>
    <n v="172"/>
    <n v="2.1"/>
    <n v="361.2"/>
    <n v="2586"/>
    <n v="0.1"/>
    <n v="17.2"/>
    <n v="-159016"/>
    <n v="-159188"/>
    <m/>
  </r>
  <r>
    <x v="861"/>
    <s v="374-01-18-051"/>
    <n v="19"/>
    <n v="2.1"/>
    <n v="39.9"/>
    <n v="12"/>
    <n v="0"/>
    <n v="0"/>
    <n v="-159188"/>
    <n v="-159207"/>
    <m/>
  </r>
  <r>
    <x v="862"/>
    <s v="254-14-00-156"/>
    <n v="116"/>
    <n v="2.1"/>
    <n v="243.60000000000002"/>
    <n v="16048"/>
    <n v="0.2"/>
    <n v="23.200000000000003"/>
    <n v="-159207"/>
    <n v="-159323"/>
    <m/>
  </r>
  <r>
    <x v="863"/>
    <s v="178-24-36-171"/>
    <n v="143"/>
    <n v="2.1"/>
    <n v="300.3"/>
    <n v="13291"/>
    <n v="0.2"/>
    <n v="28.6"/>
    <n v="-159323"/>
    <n v="-159466"/>
    <m/>
  </r>
  <r>
    <x v="864"/>
    <s v="847-48-41-699"/>
    <n v="222"/>
    <n v="2.1"/>
    <n v="466.20000000000005"/>
    <n v="13087"/>
    <n v="0.2"/>
    <n v="44.400000000000006"/>
    <n v="-159466"/>
    <n v="-159688"/>
    <m/>
  </r>
  <r>
    <x v="865"/>
    <s v="847-48-41-699"/>
    <n v="352"/>
    <n v="2.1"/>
    <n v="739.2"/>
    <n v="13309"/>
    <n v="0.2"/>
    <n v="70.400000000000006"/>
    <n v="-159688"/>
    <n v="-160040"/>
    <m/>
  </r>
  <r>
    <x v="865"/>
    <s v="495-93-92-849"/>
    <n v="69"/>
    <n v="2.1"/>
    <n v="144.9"/>
    <n v="2149"/>
    <n v="0.1"/>
    <n v="6.9"/>
    <n v="-160040"/>
    <n v="-160109"/>
    <m/>
  </r>
  <r>
    <x v="866"/>
    <s v="392-78-93-552"/>
    <n v="182"/>
    <n v="2.1"/>
    <n v="382.2"/>
    <n v="14661"/>
    <n v="0.2"/>
    <n v="36.4"/>
    <n v="-160109"/>
    <n v="-160291"/>
    <m/>
  </r>
  <r>
    <x v="867"/>
    <s v="847-48-41-699"/>
    <n v="182"/>
    <n v="2.1"/>
    <n v="382.2"/>
    <n v="13661"/>
    <n v="0.2"/>
    <n v="36.4"/>
    <n v="-160291"/>
    <n v="-160473"/>
    <m/>
  </r>
  <r>
    <x v="867"/>
    <s v="495-93-92-849"/>
    <n v="165"/>
    <n v="2.1"/>
    <n v="346.5"/>
    <n v="2218"/>
    <n v="0.1"/>
    <n v="16.5"/>
    <n v="-160473"/>
    <n v="-160638"/>
    <m/>
  </r>
  <r>
    <x v="868"/>
    <s v="377-37-44-068"/>
    <n v="18"/>
    <n v="2.1"/>
    <n v="37.800000000000004"/>
    <n v="32"/>
    <n v="0"/>
    <n v="0"/>
    <n v="-160638"/>
    <n v="-160656"/>
    <m/>
  </r>
  <r>
    <x v="868"/>
    <s v="211-35-92-831"/>
    <n v="2"/>
    <n v="2.1"/>
    <n v="4.2"/>
    <n v="0"/>
    <n v="0"/>
    <n v="0"/>
    <n v="-160656"/>
    <n v="-160658"/>
    <m/>
  </r>
  <r>
    <x v="869"/>
    <s v="789-52-61-433"/>
    <n v="15"/>
    <n v="2.1"/>
    <n v="31.5"/>
    <n v="18"/>
    <n v="0"/>
    <n v="0"/>
    <n v="-160658"/>
    <n v="-160673"/>
    <m/>
  </r>
  <r>
    <x v="870"/>
    <s v="614-36-31-012"/>
    <n v="19"/>
    <n v="2.1"/>
    <n v="39.9"/>
    <n v="0"/>
    <n v="0"/>
    <n v="0"/>
    <n v="-160673"/>
    <n v="-160692"/>
    <m/>
  </r>
  <r>
    <x v="871"/>
    <s v="916-94-78-836"/>
    <n v="66"/>
    <n v="2.1"/>
    <n v="138.6"/>
    <n v="2758"/>
    <n v="0.1"/>
    <n v="6.6000000000000005"/>
    <n v="-160692"/>
    <n v="-160758"/>
    <m/>
  </r>
  <r>
    <x v="871"/>
    <s v="549-21-69-479"/>
    <n v="12"/>
    <n v="2.1"/>
    <n v="25.200000000000003"/>
    <n v="24"/>
    <n v="0"/>
    <n v="0"/>
    <n v="-160758"/>
    <n v="-160770"/>
    <m/>
  </r>
  <r>
    <x v="872"/>
    <s v="211-13-01-286"/>
    <n v="19"/>
    <n v="2.1"/>
    <n v="39.9"/>
    <n v="20"/>
    <n v="0"/>
    <n v="0"/>
    <n v="-160770"/>
    <n v="-160789"/>
    <m/>
  </r>
  <r>
    <x v="872"/>
    <s v="033-49-11-774"/>
    <n v="96"/>
    <n v="2.1"/>
    <n v="201.60000000000002"/>
    <n v="2640"/>
    <n v="0.1"/>
    <n v="9.6000000000000014"/>
    <n v="-160789"/>
    <n v="-160885"/>
    <m/>
  </r>
  <r>
    <x v="873"/>
    <s v="847-48-41-699"/>
    <n v="240"/>
    <n v="2.1"/>
    <n v="504"/>
    <n v="13843"/>
    <n v="0.2"/>
    <n v="48"/>
    <n v="-160885"/>
    <n v="-161125"/>
    <m/>
  </r>
  <r>
    <x v="874"/>
    <s v="378-70-08-798"/>
    <n v="57"/>
    <n v="2.1"/>
    <n v="119.7"/>
    <n v="2436"/>
    <n v="0.1"/>
    <n v="5.7"/>
    <n v="-161125"/>
    <n v="-161182"/>
    <m/>
  </r>
  <r>
    <x v="875"/>
    <s v="799-94-72-837"/>
    <n v="475"/>
    <n v="2.1"/>
    <n v="997.5"/>
    <n v="12986"/>
    <n v="0.2"/>
    <n v="95"/>
    <n v="-161182"/>
    <n v="-161657"/>
    <m/>
  </r>
  <r>
    <x v="876"/>
    <s v="254-14-00-156"/>
    <n v="162"/>
    <n v="2.1"/>
    <n v="340.2"/>
    <n v="16164"/>
    <n v="0.2"/>
    <n v="32.4"/>
    <n v="-161657"/>
    <n v="-161819"/>
    <m/>
  </r>
  <r>
    <x v="877"/>
    <s v="254-14-00-156"/>
    <n v="150"/>
    <n v="2.1"/>
    <n v="315"/>
    <n v="16326"/>
    <n v="0.2"/>
    <n v="30"/>
    <n v="-161819"/>
    <n v="-161969"/>
    <m/>
  </r>
  <r>
    <x v="878"/>
    <s v="941-01-60-075"/>
    <n v="139"/>
    <n v="2.1"/>
    <n v="291.90000000000003"/>
    <n v="14878"/>
    <n v="0.2"/>
    <n v="27.8"/>
    <n v="-161969"/>
    <n v="-162108"/>
    <m/>
  </r>
  <r>
    <x v="879"/>
    <s v="080-51-85-809"/>
    <n v="183"/>
    <n v="2.1"/>
    <n v="384.3"/>
    <n v="2261"/>
    <n v="0.1"/>
    <n v="18.3"/>
    <n v="-162108"/>
    <n v="-162291"/>
    <m/>
  </r>
  <r>
    <x v="880"/>
    <s v="254-14-00-156"/>
    <n v="214"/>
    <n v="2.1"/>
    <n v="449.40000000000003"/>
    <n v="16476"/>
    <n v="0.2"/>
    <n v="42.800000000000004"/>
    <n v="-162291"/>
    <n v="-162505"/>
    <m/>
  </r>
  <r>
    <x v="881"/>
    <s v="180-17-78-339"/>
    <n v="14"/>
    <n v="2.1"/>
    <n v="29.400000000000002"/>
    <n v="14"/>
    <n v="0"/>
    <n v="0"/>
    <n v="-162505"/>
    <n v="-162519"/>
    <m/>
  </r>
  <r>
    <x v="882"/>
    <s v="547-99-88-807"/>
    <n v="2"/>
    <n v="2.1"/>
    <n v="4.2"/>
    <n v="9"/>
    <n v="0"/>
    <n v="0"/>
    <n v="-162519"/>
    <n v="-162521"/>
    <m/>
  </r>
  <r>
    <x v="883"/>
    <s v="178-24-36-171"/>
    <n v="383"/>
    <n v="2.1"/>
    <n v="804.30000000000007"/>
    <n v="13434"/>
    <n v="0.2"/>
    <n v="76.600000000000009"/>
    <n v="-162521"/>
    <n v="-162904"/>
    <m/>
  </r>
  <r>
    <x v="884"/>
    <s v="872-13-44-365"/>
    <n v="14"/>
    <n v="2.1"/>
    <n v="29.400000000000002"/>
    <n v="39"/>
    <n v="0"/>
    <n v="0"/>
    <n v="-162904"/>
    <n v="-162918"/>
    <m/>
  </r>
  <r>
    <x v="884"/>
    <s v="495-93-92-849"/>
    <n v="127"/>
    <n v="2.1"/>
    <n v="266.7"/>
    <n v="2383"/>
    <n v="0.1"/>
    <n v="12.700000000000001"/>
    <n v="-162918"/>
    <n v="-163045"/>
    <m/>
  </r>
  <r>
    <x v="885"/>
    <s v="534-94-49-182"/>
    <n v="179"/>
    <n v="2.1"/>
    <n v="375.90000000000003"/>
    <n v="3116"/>
    <n v="0.1"/>
    <n v="17.900000000000002"/>
    <n v="-163045"/>
    <n v="-163224"/>
    <m/>
  </r>
  <r>
    <x v="886"/>
    <s v="033-49-11-774"/>
    <n v="74"/>
    <n v="2.1"/>
    <n v="155.4"/>
    <n v="2736"/>
    <n v="0.1"/>
    <n v="7.4"/>
    <n v="-163224"/>
    <n v="-163298"/>
    <m/>
  </r>
  <r>
    <x v="886"/>
    <s v="941-01-60-075"/>
    <n v="311"/>
    <n v="2.1"/>
    <n v="653.1"/>
    <n v="15017"/>
    <n v="0.2"/>
    <n v="62.2"/>
    <n v="-163298"/>
    <n v="-163609"/>
    <m/>
  </r>
  <r>
    <x v="887"/>
    <s v="527-15-00-673"/>
    <n v="190"/>
    <n v="2.1"/>
    <n v="399"/>
    <n v="2073"/>
    <n v="0.1"/>
    <n v="19"/>
    <n v="-163609"/>
    <n v="-163799"/>
    <m/>
  </r>
  <r>
    <x v="888"/>
    <s v="935-78-99-209"/>
    <n v="67"/>
    <n v="2.1"/>
    <n v="140.70000000000002"/>
    <n v="1293"/>
    <n v="0.1"/>
    <n v="6.7"/>
    <n v="-163799"/>
    <n v="-163866"/>
    <m/>
  </r>
  <r>
    <x v="889"/>
    <s v="254-14-00-156"/>
    <n v="331"/>
    <n v="2.1"/>
    <n v="695.1"/>
    <n v="16690"/>
    <n v="0.2"/>
    <n v="66.2"/>
    <n v="-163866"/>
    <n v="-164197"/>
    <m/>
  </r>
  <r>
    <x v="889"/>
    <s v="761-06-34-233"/>
    <n v="114"/>
    <n v="2.1"/>
    <n v="239.4"/>
    <n v="1170"/>
    <n v="0.1"/>
    <n v="11.4"/>
    <n v="-164197"/>
    <n v="-164311"/>
    <m/>
  </r>
  <r>
    <x v="890"/>
    <s v="495-93-92-849"/>
    <n v="79"/>
    <n v="2.1"/>
    <n v="165.9"/>
    <n v="2510"/>
    <n v="0.1"/>
    <n v="7.9"/>
    <n v="-164311"/>
    <n v="-164390"/>
    <m/>
  </r>
  <r>
    <x v="891"/>
    <s v="884-31-58-627"/>
    <n v="22"/>
    <n v="2.1"/>
    <n v="46.2"/>
    <n v="1754"/>
    <n v="0.1"/>
    <n v="2.2000000000000002"/>
    <n v="-164390"/>
    <n v="-164412"/>
    <m/>
  </r>
  <r>
    <x v="891"/>
    <s v="550-69-18-758"/>
    <n v="5"/>
    <n v="2.1"/>
    <n v="10.5"/>
    <n v="16"/>
    <n v="0"/>
    <n v="0"/>
    <n v="-164412"/>
    <n v="-164417"/>
    <m/>
  </r>
  <r>
    <x v="892"/>
    <s v="047-70-78-199"/>
    <n v="17"/>
    <n v="2.1"/>
    <n v="35.700000000000003"/>
    <n v="34"/>
    <n v="0"/>
    <n v="0"/>
    <n v="-164417"/>
    <n v="-164434"/>
    <m/>
  </r>
  <r>
    <x v="893"/>
    <s v="392-78-93-552"/>
    <n v="344"/>
    <n v="2.1"/>
    <n v="722.4"/>
    <n v="14843"/>
    <n v="0.2"/>
    <n v="68.8"/>
    <n v="-164434"/>
    <n v="-164778"/>
    <m/>
  </r>
  <r>
    <x v="893"/>
    <s v="799-94-72-837"/>
    <n v="329"/>
    <n v="2.1"/>
    <n v="690.9"/>
    <n v="13461"/>
    <n v="0.2"/>
    <n v="65.8"/>
    <n v="-164778"/>
    <n v="-165107"/>
    <m/>
  </r>
  <r>
    <x v="893"/>
    <s v="423-71-31-448"/>
    <n v="10"/>
    <n v="2.1"/>
    <n v="21"/>
    <n v="59"/>
    <n v="0"/>
    <n v="0"/>
    <n v="-165107"/>
    <n v="-165117"/>
    <m/>
  </r>
  <r>
    <x v="894"/>
    <s v="534-94-49-182"/>
    <n v="105"/>
    <n v="2.1"/>
    <n v="220.5"/>
    <n v="3295"/>
    <n v="0.1"/>
    <n v="10.5"/>
    <n v="-165117"/>
    <n v="-165222"/>
    <m/>
  </r>
  <r>
    <x v="895"/>
    <s v="513-33-14-553"/>
    <n v="26"/>
    <n v="2.1"/>
    <n v="54.6"/>
    <n v="2069"/>
    <n v="0.1"/>
    <n v="2.6"/>
    <n v="-165222"/>
    <n v="-165248"/>
    <m/>
  </r>
  <r>
    <x v="896"/>
    <s v="761-06-34-233"/>
    <n v="121"/>
    <n v="2.1"/>
    <n v="254.10000000000002"/>
    <n v="1284"/>
    <n v="0.1"/>
    <n v="12.100000000000001"/>
    <n v="-165248"/>
    <n v="-165369"/>
    <m/>
  </r>
  <r>
    <x v="897"/>
    <s v="885-74-10-856"/>
    <n v="174"/>
    <n v="2.1"/>
    <n v="365.40000000000003"/>
    <n v="1918"/>
    <n v="0.1"/>
    <n v="17.400000000000002"/>
    <n v="-165369"/>
    <n v="-165543"/>
    <m/>
  </r>
  <r>
    <x v="898"/>
    <s v="799-94-72-837"/>
    <n v="233"/>
    <n v="2.1"/>
    <n v="489.3"/>
    <n v="13790"/>
    <n v="0.2"/>
    <n v="46.6"/>
    <n v="-165543"/>
    <n v="-165776"/>
    <m/>
  </r>
  <r>
    <x v="899"/>
    <s v="749-02-70-623"/>
    <n v="117"/>
    <n v="2.1"/>
    <n v="245.70000000000002"/>
    <n v="2132"/>
    <n v="0.1"/>
    <n v="11.700000000000001"/>
    <n v="-165776"/>
    <n v="-165893"/>
    <m/>
  </r>
  <r>
    <x v="900"/>
    <s v="047-70-78-199"/>
    <n v="11"/>
    <n v="2.1"/>
    <n v="23.1"/>
    <n v="51"/>
    <n v="0"/>
    <n v="0"/>
    <n v="-165893"/>
    <n v="-165904"/>
    <m/>
  </r>
  <r>
    <x v="900"/>
    <s v="394-54-09-851"/>
    <n v="18"/>
    <n v="2.1"/>
    <n v="37.800000000000004"/>
    <n v="0"/>
    <n v="0"/>
    <n v="0"/>
    <n v="-165904"/>
    <n v="-165922"/>
    <m/>
  </r>
  <r>
    <x v="900"/>
    <s v="392-78-93-552"/>
    <n v="332"/>
    <n v="2.1"/>
    <n v="697.2"/>
    <n v="15187"/>
    <n v="0.2"/>
    <n v="66.400000000000006"/>
    <n v="-165922"/>
    <n v="-166254"/>
    <m/>
  </r>
  <r>
    <x v="901"/>
    <s v="299-98-16-259"/>
    <n v="6"/>
    <n v="2.1"/>
    <n v="12.600000000000001"/>
    <n v="5"/>
    <n v="0"/>
    <n v="0"/>
    <n v="-166254"/>
    <n v="-166260"/>
    <m/>
  </r>
  <r>
    <x v="902"/>
    <s v="995-59-41-476"/>
    <n v="260"/>
    <n v="2.1"/>
    <n v="546"/>
    <n v="3286"/>
    <n v="0.1"/>
    <n v="26"/>
    <n v="-166260"/>
    <n v="-166520"/>
    <m/>
  </r>
  <r>
    <x v="902"/>
    <s v="936-67-95-170"/>
    <n v="22"/>
    <n v="2.1"/>
    <n v="46.2"/>
    <n v="615"/>
    <n v="0.05"/>
    <n v="1.1000000000000001"/>
    <n v="-166520"/>
    <n v="-166542"/>
    <m/>
  </r>
  <r>
    <x v="903"/>
    <s v="562-39-79-929"/>
    <n v="9"/>
    <n v="2.1"/>
    <n v="18.900000000000002"/>
    <n v="7"/>
    <n v="0"/>
    <n v="0"/>
    <n v="-166542"/>
    <n v="-166551"/>
    <m/>
  </r>
  <r>
    <x v="904"/>
    <s v="527-15-00-673"/>
    <n v="79"/>
    <n v="2.1"/>
    <n v="165.9"/>
    <n v="2263"/>
    <n v="0.1"/>
    <n v="7.9"/>
    <n v="-166551"/>
    <n v="-166630"/>
    <m/>
  </r>
  <r>
    <x v="905"/>
    <s v="392-78-93-552"/>
    <n v="480"/>
    <n v="2.1"/>
    <n v="1008"/>
    <n v="15519"/>
    <n v="0.2"/>
    <n v="96"/>
    <n v="-166630"/>
    <n v="-167110"/>
    <m/>
  </r>
  <r>
    <x v="906"/>
    <s v="847-48-41-699"/>
    <n v="154"/>
    <n v="2.1"/>
    <n v="323.40000000000003"/>
    <n v="14083"/>
    <n v="0.2"/>
    <n v="30.8"/>
    <n v="-167110"/>
    <n v="-167264"/>
    <m/>
  </r>
  <r>
    <x v="906"/>
    <s v="968-49-97-804"/>
    <n v="170"/>
    <n v="2.1"/>
    <n v="357"/>
    <n v="1793"/>
    <n v="0.1"/>
    <n v="17"/>
    <n v="-167264"/>
    <n v="-167434"/>
    <m/>
  </r>
  <r>
    <x v="907"/>
    <s v="326-69-35-401"/>
    <n v="13"/>
    <n v="2.1"/>
    <n v="27.3"/>
    <n v="0"/>
    <n v="0"/>
    <n v="0"/>
    <n v="-167434"/>
    <n v="-167447"/>
    <m/>
  </r>
  <r>
    <x v="908"/>
    <s v="269-65-16-447"/>
    <n v="29"/>
    <n v="2.1"/>
    <n v="60.900000000000006"/>
    <n v="3662"/>
    <n v="0.1"/>
    <n v="2.9000000000000004"/>
    <n v="-167447"/>
    <n v="-167476"/>
    <m/>
  </r>
  <r>
    <x v="909"/>
    <s v="080-51-85-809"/>
    <n v="80"/>
    <n v="2.1"/>
    <n v="168"/>
    <n v="2444"/>
    <n v="0.1"/>
    <n v="8"/>
    <n v="-167476"/>
    <n v="-167556"/>
    <m/>
  </r>
  <r>
    <x v="910"/>
    <s v="547-03-32-866"/>
    <n v="20"/>
    <n v="2.1"/>
    <n v="42"/>
    <n v="17"/>
    <n v="0"/>
    <n v="0"/>
    <n v="-167556"/>
    <n v="-167576"/>
    <m/>
  </r>
  <r>
    <x v="910"/>
    <s v="847-48-41-699"/>
    <n v="401"/>
    <n v="2.1"/>
    <n v="842.1"/>
    <n v="14237"/>
    <n v="0.2"/>
    <n v="80.2"/>
    <n v="-167576"/>
    <n v="-167977"/>
    <m/>
  </r>
  <r>
    <x v="911"/>
    <s v="761-06-34-233"/>
    <n v="134"/>
    <n v="2.1"/>
    <n v="281.40000000000003"/>
    <n v="1405"/>
    <n v="0.1"/>
    <n v="13.4"/>
    <n v="-167977"/>
    <n v="-168111"/>
    <m/>
  </r>
  <r>
    <x v="912"/>
    <s v="916-94-78-836"/>
    <n v="107"/>
    <n v="2.1"/>
    <n v="224.70000000000002"/>
    <n v="2824"/>
    <n v="0.1"/>
    <n v="10.700000000000001"/>
    <n v="-168111"/>
    <n v="-168218"/>
    <m/>
  </r>
  <r>
    <x v="913"/>
    <s v="749-02-70-623"/>
    <n v="30"/>
    <n v="2.1"/>
    <n v="63"/>
    <n v="2249"/>
    <n v="0.1"/>
    <n v="3"/>
    <n v="-168218"/>
    <n v="-168248"/>
    <m/>
  </r>
  <r>
    <x v="914"/>
    <s v="337-27-67-378"/>
    <n v="138"/>
    <n v="2.1"/>
    <n v="289.8"/>
    <n v="3865"/>
    <n v="0.1"/>
    <n v="13.8"/>
    <n v="-168248"/>
    <n v="-168386"/>
    <m/>
  </r>
  <r>
    <x v="915"/>
    <s v="178-24-36-171"/>
    <n v="404"/>
    <n v="2.1"/>
    <n v="848.40000000000009"/>
    <n v="13817"/>
    <n v="0.2"/>
    <n v="80.800000000000011"/>
    <n v="-168386"/>
    <n v="-168790"/>
    <m/>
  </r>
  <r>
    <x v="916"/>
    <s v="916-94-78-836"/>
    <n v="117"/>
    <n v="2.1"/>
    <n v="245.70000000000002"/>
    <n v="2931"/>
    <n v="0.1"/>
    <n v="11.700000000000001"/>
    <n v="-168790"/>
    <n v="-168907"/>
    <m/>
  </r>
  <r>
    <x v="917"/>
    <s v="847-48-41-699"/>
    <n v="124"/>
    <n v="2.1"/>
    <n v="260.40000000000003"/>
    <n v="14638"/>
    <n v="0.2"/>
    <n v="24.8"/>
    <n v="-168907"/>
    <n v="-169031"/>
    <m/>
  </r>
  <r>
    <x v="918"/>
    <s v="495-93-92-849"/>
    <n v="155"/>
    <n v="2.1"/>
    <n v="325.5"/>
    <n v="2589"/>
    <n v="0.1"/>
    <n v="15.5"/>
    <n v="-169031"/>
    <n v="-169186"/>
    <m/>
  </r>
  <r>
    <x v="919"/>
    <s v="378-70-08-798"/>
    <n v="161"/>
    <n v="2.1"/>
    <n v="338.1"/>
    <n v="2493"/>
    <n v="0.1"/>
    <n v="16.100000000000001"/>
    <n v="-169186"/>
    <n v="-169347"/>
    <m/>
  </r>
  <r>
    <x v="920"/>
    <s v="904-16-42-385"/>
    <n v="80"/>
    <n v="2.1"/>
    <n v="168"/>
    <n v="2602"/>
    <n v="0.1"/>
    <n v="8"/>
    <n v="-169347"/>
    <n v="-169427"/>
    <m/>
  </r>
  <r>
    <x v="920"/>
    <s v="093-96-93-428"/>
    <n v="9"/>
    <n v="2.1"/>
    <n v="18.900000000000002"/>
    <n v="25"/>
    <n v="0"/>
    <n v="0"/>
    <n v="-169427"/>
    <n v="-169436"/>
    <m/>
  </r>
  <r>
    <x v="921"/>
    <s v="904-16-42-385"/>
    <n v="160"/>
    <n v="2.1"/>
    <n v="336"/>
    <n v="2682"/>
    <n v="0.1"/>
    <n v="16"/>
    <n v="-169436"/>
    <n v="-169596"/>
    <m/>
  </r>
  <r>
    <x v="922"/>
    <s v="192-09-72-275"/>
    <n v="18"/>
    <n v="2.1"/>
    <n v="37.800000000000004"/>
    <n v="28"/>
    <n v="0"/>
    <n v="0"/>
    <n v="-169596"/>
    <n v="-169614"/>
    <m/>
  </r>
  <r>
    <x v="923"/>
    <s v="749-02-70-623"/>
    <n v="150"/>
    <n v="2.1"/>
    <n v="315"/>
    <n v="2279"/>
    <n v="0.1"/>
    <n v="15"/>
    <n v="-169614"/>
    <n v="-169764"/>
    <m/>
  </r>
  <r>
    <x v="924"/>
    <s v="203-43-58-855"/>
    <n v="16"/>
    <n v="2.1"/>
    <n v="33.6"/>
    <n v="0"/>
    <n v="0"/>
    <n v="0"/>
    <n v="-169764"/>
    <n v="-169780"/>
    <m/>
  </r>
  <r>
    <x v="925"/>
    <s v="513-33-14-553"/>
    <n v="158"/>
    <n v="2.1"/>
    <n v="331.8"/>
    <n v="2095"/>
    <n v="0.1"/>
    <n v="15.8"/>
    <n v="-169780"/>
    <n v="-169938"/>
    <m/>
  </r>
  <r>
    <x v="926"/>
    <s v="692-61-16-906"/>
    <n v="29"/>
    <n v="2.1"/>
    <n v="60.900000000000006"/>
    <n v="2005"/>
    <n v="0.1"/>
    <n v="2.9000000000000004"/>
    <n v="-169938"/>
    <n v="-169967"/>
    <m/>
  </r>
  <r>
    <x v="927"/>
    <s v="781-80-31-583"/>
    <n v="6"/>
    <n v="2.1"/>
    <n v="12.600000000000001"/>
    <n v="20"/>
    <n v="0"/>
    <n v="0"/>
    <n v="-169967"/>
    <n v="-169973"/>
    <m/>
  </r>
  <r>
    <x v="927"/>
    <s v="847-48-41-699"/>
    <n v="489"/>
    <n v="2.1"/>
    <n v="1026.9000000000001"/>
    <n v="14762"/>
    <n v="0.2"/>
    <n v="97.800000000000011"/>
    <n v="-169973"/>
    <n v="-170462"/>
    <m/>
  </r>
  <r>
    <x v="928"/>
    <s v="968-49-97-804"/>
    <n v="200"/>
    <n v="2.1"/>
    <n v="420"/>
    <n v="1963"/>
    <n v="0.1"/>
    <n v="20"/>
    <n v="-170462"/>
    <n v="-170662"/>
    <m/>
  </r>
  <r>
    <x v="929"/>
    <s v="749-02-70-623"/>
    <n v="28"/>
    <n v="2.1"/>
    <n v="58.800000000000004"/>
    <n v="2429"/>
    <n v="0.1"/>
    <n v="2.8000000000000003"/>
    <n v="-170662"/>
    <n v="-170690"/>
    <m/>
  </r>
  <r>
    <x v="930"/>
    <s v="749-02-70-623"/>
    <n v="28"/>
    <n v="2.1"/>
    <n v="58.800000000000004"/>
    <n v="2457"/>
    <n v="0.1"/>
    <n v="2.8000000000000003"/>
    <n v="-170690"/>
    <n v="-170718"/>
    <m/>
  </r>
  <r>
    <x v="931"/>
    <s v="847-48-41-699"/>
    <n v="297"/>
    <n v="2.1"/>
    <n v="623.70000000000005"/>
    <n v="15251"/>
    <n v="0.2"/>
    <n v="59.400000000000006"/>
    <n v="-170718"/>
    <n v="-171015"/>
    <m/>
  </r>
  <r>
    <x v="932"/>
    <s v="413-93-89-926"/>
    <n v="227"/>
    <n v="2.1"/>
    <n v="476.70000000000005"/>
    <n v="10977"/>
    <n v="0.2"/>
    <n v="45.400000000000006"/>
    <n v="-171015"/>
    <n v="-171242"/>
    <m/>
  </r>
  <r>
    <x v="932"/>
    <s v="822-52-42-474"/>
    <n v="14"/>
    <n v="2.1"/>
    <n v="29.400000000000002"/>
    <n v="26"/>
    <n v="0"/>
    <n v="0"/>
    <n v="-171242"/>
    <n v="-171256"/>
    <m/>
  </r>
  <r>
    <x v="933"/>
    <s v="374-01-18-051"/>
    <n v="20"/>
    <n v="2.1"/>
    <n v="42"/>
    <n v="31"/>
    <n v="0"/>
    <n v="0"/>
    <n v="-171256"/>
    <n v="-171276"/>
    <m/>
  </r>
  <r>
    <x v="934"/>
    <s v="620-15-33-614"/>
    <n v="194"/>
    <n v="2.1"/>
    <n v="407.40000000000003"/>
    <n v="406"/>
    <n v="0.05"/>
    <n v="9.7000000000000011"/>
    <n v="-171276"/>
    <n v="-171470"/>
    <m/>
  </r>
  <r>
    <x v="934"/>
    <s v="968-49-97-804"/>
    <n v="58"/>
    <n v="2.1"/>
    <n v="121.80000000000001"/>
    <n v="2163"/>
    <n v="0.1"/>
    <n v="5.8000000000000007"/>
    <n v="-171470"/>
    <n v="-171528"/>
    <m/>
  </r>
  <r>
    <x v="935"/>
    <s v="527-15-00-673"/>
    <n v="30"/>
    <n v="2.1"/>
    <n v="63"/>
    <n v="2342"/>
    <n v="0.1"/>
    <n v="3"/>
    <n v="-171528"/>
    <n v="-171558"/>
    <m/>
  </r>
  <r>
    <x v="935"/>
    <s v="413-93-89-926"/>
    <n v="159"/>
    <n v="2.1"/>
    <n v="333.90000000000003"/>
    <n v="11204"/>
    <n v="0.2"/>
    <n v="31.8"/>
    <n v="-171558"/>
    <n v="-171717"/>
    <m/>
  </r>
  <r>
    <x v="936"/>
    <s v="178-24-36-171"/>
    <n v="279"/>
    <n v="2.1"/>
    <n v="585.9"/>
    <n v="14221"/>
    <n v="0.2"/>
    <n v="55.800000000000004"/>
    <n v="-171717"/>
    <n v="-171996"/>
    <m/>
  </r>
  <r>
    <x v="937"/>
    <s v="294-48-56-993"/>
    <n v="38"/>
    <n v="2.1"/>
    <n v="79.8"/>
    <n v="636"/>
    <n v="0.05"/>
    <n v="1.9000000000000001"/>
    <n v="-171996"/>
    <n v="-172034"/>
    <m/>
  </r>
  <r>
    <x v="938"/>
    <s v="205-96-13-336"/>
    <n v="7"/>
    <n v="2.1"/>
    <n v="14.700000000000001"/>
    <n v="34"/>
    <n v="0"/>
    <n v="0"/>
    <n v="-172034"/>
    <n v="-172041"/>
    <m/>
  </r>
  <r>
    <x v="939"/>
    <s v="178-24-36-171"/>
    <n v="154"/>
    <n v="2.1"/>
    <n v="323.40000000000003"/>
    <n v="14500"/>
    <n v="0.2"/>
    <n v="30.8"/>
    <n v="-172041"/>
    <n v="-172195"/>
    <m/>
  </r>
  <r>
    <x v="939"/>
    <s v="941-01-60-075"/>
    <n v="274"/>
    <n v="2.1"/>
    <n v="575.4"/>
    <n v="15328"/>
    <n v="0.2"/>
    <n v="54.800000000000004"/>
    <n v="-172195"/>
    <n v="-172469"/>
    <m/>
  </r>
  <r>
    <x v="940"/>
    <s v="799-94-72-837"/>
    <n v="219"/>
    <n v="2.1"/>
    <n v="459.90000000000003"/>
    <n v="14023"/>
    <n v="0.2"/>
    <n v="43.800000000000004"/>
    <n v="-172469"/>
    <n v="-172688"/>
    <m/>
  </r>
  <r>
    <x v="941"/>
    <s v="534-94-49-182"/>
    <n v="57"/>
    <n v="2.1"/>
    <n v="119.7"/>
    <n v="3400"/>
    <n v="0.1"/>
    <n v="5.7"/>
    <n v="-172688"/>
    <n v="-172745"/>
    <m/>
  </r>
  <r>
    <x v="941"/>
    <s v="904-16-42-385"/>
    <n v="152"/>
    <n v="2.1"/>
    <n v="319.2"/>
    <n v="2842"/>
    <n v="0.1"/>
    <n v="15.200000000000001"/>
    <n v="-172745"/>
    <n v="-172897"/>
    <m/>
  </r>
  <r>
    <x v="942"/>
    <s v="392-78-93-552"/>
    <n v="263"/>
    <n v="2.1"/>
    <n v="552.30000000000007"/>
    <n v="15999"/>
    <n v="0.2"/>
    <n v="52.6"/>
    <n v="-172897"/>
    <n v="-173160"/>
    <m/>
  </r>
  <r>
    <x v="943"/>
    <s v="378-70-08-798"/>
    <n v="61"/>
    <n v="2.1"/>
    <n v="128.1"/>
    <n v="2654"/>
    <n v="0.1"/>
    <n v="6.1000000000000005"/>
    <n v="-173160"/>
    <n v="-173221"/>
    <m/>
  </r>
  <r>
    <x v="943"/>
    <s v="941-01-60-075"/>
    <n v="217"/>
    <n v="2.1"/>
    <n v="455.70000000000005"/>
    <n v="15602"/>
    <n v="0.2"/>
    <n v="43.400000000000006"/>
    <n v="-173221"/>
    <n v="-173438"/>
    <m/>
  </r>
  <r>
    <x v="944"/>
    <s v="692-61-16-906"/>
    <n v="28"/>
    <n v="2.1"/>
    <n v="58.800000000000004"/>
    <n v="2034"/>
    <n v="0.1"/>
    <n v="2.8000000000000003"/>
    <n v="-173438"/>
    <n v="-173466"/>
    <m/>
  </r>
  <r>
    <x v="944"/>
    <s v="392-78-93-552"/>
    <n v="299"/>
    <n v="2.1"/>
    <n v="627.9"/>
    <n v="16262"/>
    <n v="0.2"/>
    <n v="59.800000000000004"/>
    <n v="-173466"/>
    <n v="-173765"/>
    <m/>
  </r>
  <r>
    <x v="945"/>
    <s v="799-94-72-837"/>
    <n v="429"/>
    <n v="2.1"/>
    <n v="900.90000000000009"/>
    <n v="14242"/>
    <n v="0.2"/>
    <n v="85.800000000000011"/>
    <n v="-173765"/>
    <n v="-174194"/>
    <m/>
  </r>
  <r>
    <x v="946"/>
    <s v="799-94-72-837"/>
    <n v="427"/>
    <n v="2.1"/>
    <n v="896.7"/>
    <n v="14671"/>
    <n v="0.2"/>
    <n v="85.4"/>
    <n v="-174194"/>
    <n v="-174621"/>
    <m/>
  </r>
  <r>
    <x v="946"/>
    <s v="904-16-42-385"/>
    <n v="87"/>
    <n v="2.1"/>
    <n v="182.70000000000002"/>
    <n v="2994"/>
    <n v="0.1"/>
    <n v="8.7000000000000011"/>
    <n v="-174621"/>
    <n v="-174708"/>
    <m/>
  </r>
  <r>
    <x v="946"/>
    <s v="385-84-45-941"/>
    <n v="17"/>
    <n v="2.1"/>
    <n v="35.700000000000003"/>
    <n v="12"/>
    <n v="0"/>
    <n v="0"/>
    <n v="-174708"/>
    <n v="-174725"/>
    <m/>
  </r>
  <r>
    <x v="947"/>
    <s v="968-49-97-804"/>
    <n v="124"/>
    <n v="2.1"/>
    <n v="260.40000000000003"/>
    <n v="2221"/>
    <n v="0.1"/>
    <n v="12.4"/>
    <n v="-174725"/>
    <n v="-174849"/>
    <m/>
  </r>
  <r>
    <x v="948"/>
    <s v="254-14-00-156"/>
    <n v="406"/>
    <n v="2.1"/>
    <n v="852.6"/>
    <n v="17021"/>
    <n v="0.2"/>
    <n v="81.2"/>
    <n v="-174849"/>
    <n v="-175255"/>
    <m/>
  </r>
  <r>
    <x v="948"/>
    <s v="495-93-92-849"/>
    <n v="136"/>
    <n v="2.1"/>
    <n v="285.60000000000002"/>
    <n v="2744"/>
    <n v="0.1"/>
    <n v="13.600000000000001"/>
    <n v="-175255"/>
    <n v="-175391"/>
    <m/>
  </r>
  <r>
    <x v="949"/>
    <s v="410-52-79-946"/>
    <n v="44"/>
    <n v="2.1"/>
    <n v="92.4"/>
    <n v="1339"/>
    <n v="0.1"/>
    <n v="4.4000000000000004"/>
    <n v="-175391"/>
    <n v="-175435"/>
    <m/>
  </r>
  <r>
    <x v="950"/>
    <s v="761-06-34-233"/>
    <n v="76"/>
    <n v="2.1"/>
    <n v="159.6"/>
    <n v="1539"/>
    <n v="0.1"/>
    <n v="7.6000000000000005"/>
    <n v="-175435"/>
    <n v="-175511"/>
    <m/>
  </r>
  <r>
    <x v="951"/>
    <s v="080-51-85-809"/>
    <n v="104"/>
    <n v="2.1"/>
    <n v="218.4"/>
    <n v="2524"/>
    <n v="0.1"/>
    <n v="10.4"/>
    <n v="-175511"/>
    <n v="-175615"/>
    <m/>
  </r>
  <r>
    <x v="952"/>
    <s v="904-16-42-385"/>
    <n v="107"/>
    <n v="2.1"/>
    <n v="224.70000000000002"/>
    <n v="3081"/>
    <n v="0.1"/>
    <n v="10.700000000000001"/>
    <n v="-175615"/>
    <n v="-175722"/>
    <m/>
  </r>
  <r>
    <x v="953"/>
    <s v="178-24-36-171"/>
    <n v="339"/>
    <n v="2.1"/>
    <n v="711.9"/>
    <n v="14654"/>
    <n v="0.2"/>
    <n v="67.8"/>
    <n v="-175722"/>
    <n v="-176061"/>
    <m/>
  </r>
  <r>
    <x v="954"/>
    <s v="392-78-93-552"/>
    <n v="313"/>
    <n v="2.1"/>
    <n v="657.30000000000007"/>
    <n v="16561"/>
    <n v="0.2"/>
    <n v="62.6"/>
    <n v="-176061"/>
    <n v="-176374"/>
    <m/>
  </r>
  <r>
    <x v="955"/>
    <s v="392-78-93-552"/>
    <n v="251"/>
    <n v="2.1"/>
    <n v="527.1"/>
    <n v="16874"/>
    <n v="0.2"/>
    <n v="50.2"/>
    <n v="-176374"/>
    <n v="-176625"/>
    <m/>
  </r>
  <r>
    <x v="955"/>
    <s v="799-94-72-837"/>
    <n v="126"/>
    <n v="2.1"/>
    <n v="264.60000000000002"/>
    <n v="15098"/>
    <n v="0.2"/>
    <n v="25.200000000000003"/>
    <n v="-176625"/>
    <n v="-176751"/>
    <m/>
  </r>
  <r>
    <x v="956"/>
    <s v="410-52-79-946"/>
    <n v="20"/>
    <n v="2.1"/>
    <n v="42"/>
    <n v="1383"/>
    <n v="0.1"/>
    <n v="2"/>
    <n v="-176751"/>
    <n v="-176771"/>
    <m/>
  </r>
  <r>
    <x v="957"/>
    <s v="513-33-14-553"/>
    <n v="80"/>
    <n v="2.1"/>
    <n v="168"/>
    <n v="2253"/>
    <n v="0.1"/>
    <n v="8"/>
    <n v="-176771"/>
    <n v="-176851"/>
    <m/>
  </r>
  <r>
    <x v="958"/>
    <s v="170-89-76-803"/>
    <n v="9"/>
    <n v="2.1"/>
    <n v="18.900000000000002"/>
    <n v="26"/>
    <n v="0"/>
    <n v="0"/>
    <n v="-176851"/>
    <n v="-176860"/>
    <m/>
  </r>
  <r>
    <x v="959"/>
    <s v="080-51-85-809"/>
    <n v="50"/>
    <n v="2.1"/>
    <n v="105"/>
    <n v="2628"/>
    <n v="0.1"/>
    <n v="5"/>
    <n v="-176860"/>
    <n v="-176910"/>
    <m/>
  </r>
  <r>
    <x v="960"/>
    <s v="033-49-11-774"/>
    <n v="100"/>
    <n v="2.1"/>
    <n v="210"/>
    <n v="2810"/>
    <n v="0.1"/>
    <n v="10"/>
    <n v="-176910"/>
    <n v="-177010"/>
    <m/>
  </r>
  <r>
    <x v="961"/>
    <s v="773-41-40-060"/>
    <n v="2"/>
    <n v="2.1"/>
    <n v="4.2"/>
    <n v="28"/>
    <n v="0"/>
    <n v="0"/>
    <n v="-177010"/>
    <n v="-177012"/>
    <m/>
  </r>
  <r>
    <x v="962"/>
    <s v="413-93-89-926"/>
    <n v="214"/>
    <n v="2.1"/>
    <n v="449.40000000000003"/>
    <n v="11363"/>
    <n v="0.2"/>
    <n v="42.800000000000004"/>
    <n v="-177012"/>
    <n v="-177226"/>
    <m/>
  </r>
  <r>
    <x v="963"/>
    <s v="982-09-19-706"/>
    <n v="17"/>
    <n v="2.1"/>
    <n v="35.700000000000003"/>
    <n v="22"/>
    <n v="0"/>
    <n v="0"/>
    <n v="-177226"/>
    <n v="-177243"/>
    <m/>
  </r>
  <r>
    <x v="964"/>
    <s v="392-78-93-552"/>
    <n v="269"/>
    <n v="2.1"/>
    <n v="564.9"/>
    <n v="17125"/>
    <n v="0.2"/>
    <n v="53.800000000000004"/>
    <n v="-177243"/>
    <n v="-177512"/>
    <m/>
  </r>
  <r>
    <x v="965"/>
    <s v="093-96-93-428"/>
    <n v="2"/>
    <n v="2.1"/>
    <n v="4.2"/>
    <n v="34"/>
    <n v="0"/>
    <n v="0"/>
    <n v="-177512"/>
    <n v="-177514"/>
    <m/>
  </r>
  <r>
    <x v="966"/>
    <s v="904-16-42-385"/>
    <n v="159"/>
    <n v="2.1"/>
    <n v="333.90000000000003"/>
    <n v="3188"/>
    <n v="0.1"/>
    <n v="15.9"/>
    <n v="-177514"/>
    <n v="-177673"/>
    <m/>
  </r>
  <r>
    <x v="967"/>
    <s v="378-70-08-798"/>
    <n v="167"/>
    <n v="2.1"/>
    <n v="350.7"/>
    <n v="2715"/>
    <n v="0.1"/>
    <n v="16.7"/>
    <n v="-177673"/>
    <n v="-177840"/>
    <m/>
  </r>
  <r>
    <x v="968"/>
    <s v="916-94-78-836"/>
    <n v="123"/>
    <n v="2.1"/>
    <n v="258.3"/>
    <n v="3048"/>
    <n v="0.1"/>
    <n v="12.3"/>
    <n v="-177840"/>
    <n v="-177963"/>
    <m/>
  </r>
  <r>
    <x v="968"/>
    <s v="378-70-08-798"/>
    <n v="32"/>
    <n v="2.1"/>
    <n v="67.2"/>
    <n v="2882"/>
    <n v="0.1"/>
    <n v="3.2"/>
    <n v="-177963"/>
    <n v="-177995"/>
    <m/>
  </r>
  <r>
    <x v="968"/>
    <s v="254-14-00-156"/>
    <n v="276"/>
    <n v="2.1"/>
    <n v="579.6"/>
    <n v="17427"/>
    <n v="0.2"/>
    <n v="55.2"/>
    <n v="-177995"/>
    <n v="-178271"/>
    <m/>
  </r>
  <r>
    <x v="969"/>
    <s v="799-94-72-837"/>
    <n v="191"/>
    <n v="2.1"/>
    <n v="401.1"/>
    <n v="15224"/>
    <n v="0.2"/>
    <n v="38.200000000000003"/>
    <n v="-178271"/>
    <n v="-178462"/>
    <m/>
  </r>
  <r>
    <x v="970"/>
    <s v="941-27-28-381"/>
    <n v="9"/>
    <n v="2.1"/>
    <n v="18.900000000000002"/>
    <n v="0"/>
    <n v="0"/>
    <n v="0"/>
    <n v="-178462"/>
    <n v="-178471"/>
    <m/>
  </r>
  <r>
    <x v="971"/>
    <s v="534-94-49-182"/>
    <n v="174"/>
    <n v="2.1"/>
    <n v="365.40000000000003"/>
    <n v="3457"/>
    <n v="0.1"/>
    <n v="17.400000000000002"/>
    <n v="-178471"/>
    <n v="-178645"/>
    <m/>
  </r>
  <r>
    <x v="972"/>
    <s v="513-33-14-553"/>
    <n v="39"/>
    <n v="2.1"/>
    <n v="81.900000000000006"/>
    <n v="2333"/>
    <n v="0.1"/>
    <n v="3.9000000000000004"/>
    <n v="-178645"/>
    <n v="-178684"/>
    <m/>
  </r>
  <r>
    <x v="973"/>
    <s v="254-14-00-156"/>
    <n v="330"/>
    <n v="2.1"/>
    <n v="693"/>
    <n v="17703"/>
    <n v="0.2"/>
    <n v="66"/>
    <n v="-178684"/>
    <n v="-179014"/>
    <m/>
  </r>
  <r>
    <x v="973"/>
    <s v="240-56-56-791"/>
    <n v="5"/>
    <n v="2.1"/>
    <n v="10.5"/>
    <n v="27"/>
    <n v="0"/>
    <n v="0"/>
    <n v="-179014"/>
    <n v="-179019"/>
    <m/>
  </r>
  <r>
    <x v="974"/>
    <s v="799-94-72-837"/>
    <n v="175"/>
    <n v="2.1"/>
    <n v="367.5"/>
    <n v="15415"/>
    <n v="0.2"/>
    <n v="35"/>
    <n v="-179019"/>
    <n v="-179194"/>
    <m/>
  </r>
  <r>
    <x v="975"/>
    <s v="179-23-02-772"/>
    <n v="183"/>
    <n v="2.1"/>
    <n v="384.3"/>
    <n v="363"/>
    <n v="0.05"/>
    <n v="9.15"/>
    <n v="-179194"/>
    <n v="-179377"/>
    <m/>
  </r>
  <r>
    <x v="975"/>
    <s v="392-78-93-552"/>
    <n v="423"/>
    <n v="2.1"/>
    <n v="888.30000000000007"/>
    <n v="17394"/>
    <n v="0.2"/>
    <n v="84.600000000000009"/>
    <n v="-179377"/>
    <n v="-179800"/>
    <m/>
  </r>
  <r>
    <x v="975"/>
    <s v="495-93-92-849"/>
    <n v="88"/>
    <n v="2.1"/>
    <n v="184.8"/>
    <n v="2880"/>
    <n v="0.1"/>
    <n v="8.8000000000000007"/>
    <n v="-179800"/>
    <n v="-179888"/>
    <m/>
  </r>
  <r>
    <x v="976"/>
    <s v="413-93-89-926"/>
    <n v="241"/>
    <n v="2.1"/>
    <n v="506.1"/>
    <n v="11577"/>
    <n v="0.2"/>
    <n v="48.2"/>
    <n v="-179888"/>
    <n v="-180129"/>
    <m/>
  </r>
  <r>
    <x v="977"/>
    <s v="904-16-42-385"/>
    <n v="37"/>
    <n v="2.1"/>
    <n v="77.7"/>
    <n v="3347"/>
    <n v="0.1"/>
    <n v="3.7"/>
    <n v="-180129"/>
    <n v="-180166"/>
    <m/>
  </r>
  <r>
    <x v="978"/>
    <s v="773-39-15-273"/>
    <n v="164"/>
    <n v="2.1"/>
    <n v="344.40000000000003"/>
    <n v="1659"/>
    <n v="0.1"/>
    <n v="16.400000000000002"/>
    <n v="-180166"/>
    <n v="-180330"/>
    <m/>
  </r>
  <r>
    <x v="979"/>
    <s v="824-54-79-834"/>
    <n v="20"/>
    <n v="2.1"/>
    <n v="42"/>
    <n v="49"/>
    <n v="0"/>
    <n v="0"/>
    <n v="-180330"/>
    <n v="-180350"/>
    <m/>
  </r>
  <r>
    <x v="980"/>
    <s v="534-50-90-387"/>
    <n v="8"/>
    <n v="2.1"/>
    <n v="16.8"/>
    <n v="19"/>
    <n v="0"/>
    <n v="0"/>
    <n v="-180350"/>
    <n v="-180358"/>
    <m/>
  </r>
  <r>
    <x v="980"/>
    <s v="299-98-16-259"/>
    <n v="4"/>
    <n v="2.1"/>
    <n v="8.4"/>
    <n v="11"/>
    <n v="0"/>
    <n v="0"/>
    <n v="-180358"/>
    <n v="-180362"/>
    <m/>
  </r>
  <r>
    <x v="981"/>
    <s v="178-24-36-171"/>
    <n v="408"/>
    <n v="2.1"/>
    <n v="856.80000000000007"/>
    <n v="14993"/>
    <n v="0.2"/>
    <n v="81.600000000000009"/>
    <n v="-180362"/>
    <n v="-180770"/>
    <m/>
  </r>
  <r>
    <x v="982"/>
    <s v="773-41-40-060"/>
    <n v="20"/>
    <n v="2.2000000000000002"/>
    <n v="44"/>
    <n v="30"/>
    <n v="0"/>
    <n v="0"/>
    <n v="-180770"/>
    <n v="-180790"/>
    <m/>
  </r>
  <r>
    <x v="983"/>
    <s v="935-78-99-209"/>
    <n v="102"/>
    <n v="2.2000000000000002"/>
    <n v="224.4"/>
    <n v="1360"/>
    <n v="0.1"/>
    <n v="10.200000000000001"/>
    <n v="-180790"/>
    <n v="-180892"/>
    <m/>
  </r>
  <r>
    <x v="984"/>
    <s v="847-48-41-699"/>
    <n v="240"/>
    <n v="2.2000000000000002"/>
    <n v="528"/>
    <n v="15548"/>
    <n v="0.2"/>
    <n v="48"/>
    <n v="-180892"/>
    <n v="-181132"/>
    <m/>
  </r>
  <r>
    <x v="985"/>
    <s v="749-02-70-623"/>
    <n v="124"/>
    <n v="2.2000000000000002"/>
    <n v="272.8"/>
    <n v="2485"/>
    <n v="0.1"/>
    <n v="12.4"/>
    <n v="-181132"/>
    <n v="-181256"/>
    <m/>
  </r>
  <r>
    <x v="986"/>
    <s v="392-78-93-552"/>
    <n v="330"/>
    <n v="2.2000000000000002"/>
    <n v="726.00000000000011"/>
    <n v="17817"/>
    <n v="0.2"/>
    <n v="66"/>
    <n v="-181256"/>
    <n v="-181586"/>
    <m/>
  </r>
  <r>
    <x v="987"/>
    <s v="294-48-56-993"/>
    <n v="187"/>
    <n v="2.2000000000000002"/>
    <n v="411.40000000000003"/>
    <n v="674"/>
    <n v="0.05"/>
    <n v="9.35"/>
    <n v="-181586"/>
    <n v="-181773"/>
    <m/>
  </r>
  <r>
    <x v="988"/>
    <s v="495-93-92-849"/>
    <n v="165"/>
    <n v="2.2000000000000002"/>
    <n v="363.00000000000006"/>
    <n v="2968"/>
    <n v="0.1"/>
    <n v="16.5"/>
    <n v="-181773"/>
    <n v="-181938"/>
    <m/>
  </r>
  <r>
    <x v="989"/>
    <s v="594-18-15-403"/>
    <n v="371"/>
    <n v="2.2000000000000002"/>
    <n v="816.2"/>
    <n v="7706"/>
    <n v="0.1"/>
    <n v="37.1"/>
    <n v="-181938"/>
    <n v="-182309"/>
    <m/>
  </r>
  <r>
    <x v="990"/>
    <s v="761-06-34-233"/>
    <n v="185"/>
    <n v="2.2000000000000002"/>
    <n v="407.00000000000006"/>
    <n v="1615"/>
    <n v="0.1"/>
    <n v="18.5"/>
    <n v="-182309"/>
    <n v="-182494"/>
    <m/>
  </r>
  <r>
    <x v="991"/>
    <s v="847-48-41-699"/>
    <n v="401"/>
    <n v="2.2000000000000002"/>
    <n v="882.2"/>
    <n v="15788"/>
    <n v="0.2"/>
    <n v="80.2"/>
    <n v="-182494"/>
    <n v="-182895"/>
    <m/>
  </r>
  <r>
    <x v="992"/>
    <s v="322-66-15-999"/>
    <n v="25"/>
    <n v="2.2000000000000002"/>
    <n v="55.000000000000007"/>
    <n v="3013"/>
    <n v="0.1"/>
    <n v="2.5"/>
    <n v="-182895"/>
    <n v="-182920"/>
    <m/>
  </r>
  <r>
    <x v="992"/>
    <s v="015-89-55-248"/>
    <n v="3"/>
    <n v="2.2000000000000002"/>
    <n v="6.6000000000000005"/>
    <n v="16"/>
    <n v="0"/>
    <n v="0"/>
    <n v="-182920"/>
    <n v="-182923"/>
    <m/>
  </r>
  <r>
    <x v="992"/>
    <s v="549-21-69-479"/>
    <n v="11"/>
    <n v="2.2000000000000002"/>
    <n v="24.200000000000003"/>
    <n v="36"/>
    <n v="0"/>
    <n v="0"/>
    <n v="-182923"/>
    <n v="-182934"/>
    <m/>
  </r>
  <r>
    <x v="993"/>
    <s v="971-44-58-661"/>
    <n v="18"/>
    <n v="2.2000000000000002"/>
    <n v="39.6"/>
    <n v="0"/>
    <n v="0"/>
    <n v="0"/>
    <n v="-182934"/>
    <n v="-182952"/>
    <m/>
  </r>
  <r>
    <x v="993"/>
    <s v="392-78-93-552"/>
    <n v="154"/>
    <n v="2.2000000000000002"/>
    <n v="338.8"/>
    <n v="18147"/>
    <n v="0.2"/>
    <n v="30.8"/>
    <n v="-182952"/>
    <n v="-183106"/>
    <m/>
  </r>
  <r>
    <x v="994"/>
    <s v="941-01-60-075"/>
    <n v="423"/>
    <n v="2.2000000000000002"/>
    <n v="930.6"/>
    <n v="15819"/>
    <n v="0.2"/>
    <n v="84.600000000000009"/>
    <n v="-183106"/>
    <n v="-183529"/>
    <m/>
  </r>
  <r>
    <x v="995"/>
    <s v="903-82-46-998"/>
    <n v="6"/>
    <n v="2.2000000000000002"/>
    <n v="13.200000000000001"/>
    <n v="20"/>
    <n v="0"/>
    <n v="0"/>
    <n v="-183529"/>
    <n v="-183535"/>
    <m/>
  </r>
  <r>
    <x v="996"/>
    <s v="378-70-08-798"/>
    <n v="62"/>
    <n v="2.2000000000000002"/>
    <n v="136.4"/>
    <n v="2914"/>
    <n v="0.1"/>
    <n v="6.2"/>
    <n v="-183535"/>
    <n v="-183597"/>
    <m/>
  </r>
  <r>
    <x v="997"/>
    <s v="170-89-76-803"/>
    <n v="15"/>
    <n v="2.2000000000000002"/>
    <n v="33"/>
    <n v="35"/>
    <n v="0"/>
    <n v="0"/>
    <n v="-183597"/>
    <n v="-183612"/>
    <m/>
  </r>
  <r>
    <x v="998"/>
    <s v="847-48-41-699"/>
    <n v="311"/>
    <n v="2.2000000000000002"/>
    <n v="684.2"/>
    <n v="16189"/>
    <n v="0.2"/>
    <n v="62.2"/>
    <n v="-183612"/>
    <n v="-183923"/>
    <m/>
  </r>
  <r>
    <x v="999"/>
    <s v="080-51-85-809"/>
    <n v="127"/>
    <n v="2.2000000000000002"/>
    <n v="279.40000000000003"/>
    <n v="2678"/>
    <n v="0.1"/>
    <n v="12.700000000000001"/>
    <n v="-183923"/>
    <n v="-184050"/>
    <m/>
  </r>
  <r>
    <x v="1000"/>
    <s v="178-24-36-171"/>
    <n v="483"/>
    <n v="2.2000000000000002"/>
    <n v="1062.6000000000001"/>
    <n v="15401"/>
    <n v="0.2"/>
    <n v="96.600000000000009"/>
    <n v="-184050"/>
    <n v="-184533"/>
    <m/>
  </r>
  <r>
    <x v="1001"/>
    <s v="257-35-01-611"/>
    <n v="9"/>
    <n v="2.2000000000000002"/>
    <n v="19.8"/>
    <n v="0"/>
    <n v="0"/>
    <n v="0"/>
    <n v="-184533"/>
    <n v="-184542"/>
    <m/>
  </r>
  <r>
    <x v="1002"/>
    <s v="910-38-33-489"/>
    <n v="75"/>
    <n v="2.2000000000000002"/>
    <n v="165"/>
    <n v="714"/>
    <n v="0.05"/>
    <n v="3.75"/>
    <n v="-184542"/>
    <n v="-184617"/>
    <m/>
  </r>
  <r>
    <x v="1003"/>
    <s v="102-48-01-310"/>
    <n v="7"/>
    <n v="2.2000000000000002"/>
    <n v="15.400000000000002"/>
    <n v="0"/>
    <n v="0"/>
    <n v="0"/>
    <n v="-184617"/>
    <n v="-184624"/>
    <m/>
  </r>
  <r>
    <x v="1004"/>
    <s v="968-49-97-804"/>
    <n v="114"/>
    <n v="2.2000000000000002"/>
    <n v="250.8"/>
    <n v="2345"/>
    <n v="0.1"/>
    <n v="11.4"/>
    <n v="-184624"/>
    <n v="-184738"/>
    <m/>
  </r>
  <r>
    <x v="1005"/>
    <s v="115-65-39-258"/>
    <n v="151"/>
    <n v="2.2000000000000002"/>
    <n v="332.20000000000005"/>
    <n v="352"/>
    <n v="0.05"/>
    <n v="7.5500000000000007"/>
    <n v="-184738"/>
    <n v="-184889"/>
    <m/>
  </r>
  <r>
    <x v="1006"/>
    <s v="749-02-70-623"/>
    <n v="116"/>
    <n v="2.2000000000000002"/>
    <n v="255.20000000000002"/>
    <n v="2609"/>
    <n v="0.1"/>
    <n v="11.600000000000001"/>
    <n v="-184889"/>
    <n v="-185005"/>
    <m/>
  </r>
  <r>
    <x v="1007"/>
    <s v="904-16-42-385"/>
    <n v="76"/>
    <n v="2.2000000000000002"/>
    <n v="167.20000000000002"/>
    <n v="3384"/>
    <n v="0.1"/>
    <n v="7.6000000000000005"/>
    <n v="-185005"/>
    <n v="-185081"/>
    <m/>
  </r>
  <r>
    <x v="1008"/>
    <s v="043-34-53-278"/>
    <n v="25"/>
    <n v="2.2000000000000002"/>
    <n v="55.000000000000007"/>
    <n v="1828"/>
    <n v="0.1"/>
    <n v="2.5"/>
    <n v="-185081"/>
    <n v="-185106"/>
    <m/>
  </r>
  <r>
    <x v="1009"/>
    <s v="935-78-99-209"/>
    <n v="37"/>
    <n v="2.2000000000000002"/>
    <n v="81.400000000000006"/>
    <n v="1462"/>
    <n v="0.1"/>
    <n v="3.7"/>
    <n v="-185106"/>
    <n v="-185143"/>
    <m/>
  </r>
  <r>
    <x v="1010"/>
    <s v="936-67-95-170"/>
    <n v="108"/>
    <n v="2.2000000000000002"/>
    <n v="237.60000000000002"/>
    <n v="637"/>
    <n v="0.05"/>
    <n v="5.4"/>
    <n v="-185143"/>
    <n v="-185251"/>
    <m/>
  </r>
  <r>
    <x v="1011"/>
    <s v="254-14-00-156"/>
    <n v="199"/>
    <n v="2.2000000000000002"/>
    <n v="437.8"/>
    <n v="18033"/>
    <n v="0.2"/>
    <n v="39.800000000000004"/>
    <n v="-185251"/>
    <n v="-185450"/>
    <m/>
  </r>
  <r>
    <x v="1011"/>
    <s v="392-78-93-552"/>
    <n v="128"/>
    <n v="2.2000000000000002"/>
    <n v="281.60000000000002"/>
    <n v="18301"/>
    <n v="0.2"/>
    <n v="25.6"/>
    <n v="-185450"/>
    <n v="-185578"/>
    <m/>
  </r>
  <r>
    <x v="1012"/>
    <s v="507-22-76-992"/>
    <n v="32"/>
    <n v="2.2000000000000002"/>
    <n v="70.400000000000006"/>
    <n v="525"/>
    <n v="0.05"/>
    <n v="1.6"/>
    <n v="-185578"/>
    <n v="-185610"/>
    <m/>
  </r>
  <r>
    <x v="1013"/>
    <s v="534-94-49-182"/>
    <n v="151"/>
    <n v="2.2000000000000002"/>
    <n v="332.20000000000005"/>
    <n v="3631"/>
    <n v="0.1"/>
    <n v="15.100000000000001"/>
    <n v="-185610"/>
    <n v="-185761"/>
    <m/>
  </r>
  <r>
    <x v="1014"/>
    <s v="214-54-56-360"/>
    <n v="8"/>
    <n v="2.2000000000000002"/>
    <n v="17.600000000000001"/>
    <n v="21"/>
    <n v="0"/>
    <n v="0"/>
    <n v="-185761"/>
    <n v="-185769"/>
    <m/>
  </r>
  <r>
    <x v="1015"/>
    <s v="799-94-72-837"/>
    <n v="411"/>
    <n v="2.2000000000000002"/>
    <n v="904.2"/>
    <n v="15590"/>
    <n v="0.2"/>
    <n v="82.2"/>
    <n v="-185769"/>
    <n v="-186180"/>
    <m/>
  </r>
  <r>
    <x v="1016"/>
    <s v="495-93-92-849"/>
    <n v="119"/>
    <n v="2.2000000000000002"/>
    <n v="261.8"/>
    <n v="3133"/>
    <n v="0.1"/>
    <n v="11.9"/>
    <n v="-186180"/>
    <n v="-186299"/>
    <m/>
  </r>
  <r>
    <x v="1017"/>
    <s v="413-93-89-926"/>
    <n v="366"/>
    <n v="2.2000000000000002"/>
    <n v="805.2"/>
    <n v="11818"/>
    <n v="0.2"/>
    <n v="73.2"/>
    <n v="-186299"/>
    <n v="-186665"/>
    <m/>
  </r>
  <r>
    <x v="1018"/>
    <s v="513-33-14-553"/>
    <n v="20"/>
    <n v="2.2000000000000002"/>
    <n v="44"/>
    <n v="2372"/>
    <n v="0.1"/>
    <n v="2"/>
    <n v="-186665"/>
    <n v="-186685"/>
    <m/>
  </r>
  <r>
    <x v="1019"/>
    <s v="115-65-39-258"/>
    <n v="124"/>
    <n v="2.2000000000000002"/>
    <n v="272.8"/>
    <n v="503"/>
    <n v="0.05"/>
    <n v="6.2"/>
    <n v="-186685"/>
    <n v="-186809"/>
    <m/>
  </r>
  <r>
    <x v="1019"/>
    <s v="749-02-70-623"/>
    <n v="30"/>
    <n v="2.2000000000000002"/>
    <n v="66"/>
    <n v="2725"/>
    <n v="0.1"/>
    <n v="3"/>
    <n v="-186809"/>
    <n v="-186839"/>
    <m/>
  </r>
  <r>
    <x v="1020"/>
    <s v="799-94-72-837"/>
    <n v="237"/>
    <n v="2.2000000000000002"/>
    <n v="521.40000000000009"/>
    <n v="16001"/>
    <n v="0.2"/>
    <n v="47.400000000000006"/>
    <n v="-186839"/>
    <n v="-187076"/>
    <m/>
  </r>
  <r>
    <x v="1021"/>
    <s v="178-24-36-171"/>
    <n v="355"/>
    <n v="2.2000000000000002"/>
    <n v="781.00000000000011"/>
    <n v="15884"/>
    <n v="0.2"/>
    <n v="71"/>
    <n v="-187076"/>
    <n v="-187431"/>
    <m/>
  </r>
  <r>
    <x v="1022"/>
    <s v="392-78-93-552"/>
    <n v="162"/>
    <n v="2.2000000000000002"/>
    <n v="356.40000000000003"/>
    <n v="18429"/>
    <n v="0.2"/>
    <n v="32.4"/>
    <n v="-187431"/>
    <n v="-187593"/>
    <m/>
  </r>
  <r>
    <x v="1023"/>
    <s v="968-49-97-804"/>
    <n v="46"/>
    <n v="2.2000000000000002"/>
    <n v="101.2"/>
    <n v="2459"/>
    <n v="0.1"/>
    <n v="4.6000000000000005"/>
    <n v="-187593"/>
    <n v="-187639"/>
    <m/>
  </r>
  <r>
    <x v="1023"/>
    <s v="351-83-41-145"/>
    <n v="13"/>
    <n v="2.2000000000000002"/>
    <n v="28.6"/>
    <n v="0"/>
    <n v="0"/>
    <n v="0"/>
    <n v="-187639"/>
    <n v="-187652"/>
    <m/>
  </r>
  <r>
    <x v="1023"/>
    <s v="211-13-01-286"/>
    <n v="14"/>
    <n v="2.2000000000000002"/>
    <n v="30.800000000000004"/>
    <n v="39"/>
    <n v="0"/>
    <n v="0"/>
    <n v="-187652"/>
    <n v="-187666"/>
    <m/>
  </r>
  <r>
    <x v="1023"/>
    <s v="392-77-27-084"/>
    <n v="4"/>
    <n v="2.2000000000000002"/>
    <n v="8.8000000000000007"/>
    <n v="0"/>
    <n v="0"/>
    <n v="0"/>
    <n v="-187666"/>
    <n v="-187670"/>
    <m/>
  </r>
  <r>
    <x v="1024"/>
    <s v="847-48-41-699"/>
    <n v="470"/>
    <n v="2.2000000000000002"/>
    <n v="1034"/>
    <n v="16500"/>
    <n v="0.2"/>
    <n v="94"/>
    <n v="-187670"/>
    <n v="-188140"/>
    <m/>
  </r>
  <r>
    <x v="1024"/>
    <s v="678-73-95-302"/>
    <n v="9"/>
    <n v="2.2000000000000002"/>
    <n v="19.8"/>
    <n v="0"/>
    <n v="0"/>
    <n v="0"/>
    <n v="-188140"/>
    <n v="-188149"/>
    <m/>
  </r>
  <r>
    <x v="1024"/>
    <s v="507-22-76-992"/>
    <n v="37"/>
    <n v="2.2000000000000002"/>
    <n v="81.400000000000006"/>
    <n v="557"/>
    <n v="0.05"/>
    <n v="1.85"/>
    <n v="-188149"/>
    <n v="-188186"/>
    <m/>
  </r>
  <r>
    <x v="1025"/>
    <s v="378-70-08-798"/>
    <n v="55"/>
    <n v="2.2000000000000002"/>
    <n v="121.00000000000001"/>
    <n v="2976"/>
    <n v="0.1"/>
    <n v="5.5"/>
    <n v="-188186"/>
    <n v="-188241"/>
    <m/>
  </r>
  <r>
    <x v="1026"/>
    <s v="322-66-15-999"/>
    <n v="140"/>
    <n v="2.2000000000000002"/>
    <n v="308"/>
    <n v="3038"/>
    <n v="0.1"/>
    <n v="14"/>
    <n v="-188241"/>
    <n v="-188381"/>
    <m/>
  </r>
  <r>
    <x v="1027"/>
    <s v="091-99-74-175"/>
    <n v="12"/>
    <n v="2.2000000000000002"/>
    <n v="26.400000000000002"/>
    <n v="0"/>
    <n v="0"/>
    <n v="0"/>
    <n v="-188381"/>
    <n v="-188393"/>
    <m/>
  </r>
  <r>
    <x v="1028"/>
    <s v="904-16-42-385"/>
    <n v="20"/>
    <n v="2.2000000000000002"/>
    <n v="44"/>
    <n v="3460"/>
    <n v="0.1"/>
    <n v="2"/>
    <n v="-188393"/>
    <n v="-188413"/>
    <m/>
  </r>
  <r>
    <x v="1029"/>
    <s v="941-01-60-075"/>
    <n v="478"/>
    <n v="2.2000000000000002"/>
    <n v="1051.6000000000001"/>
    <n v="16242"/>
    <n v="0.2"/>
    <n v="95.600000000000009"/>
    <n v="-188413"/>
    <n v="-188891"/>
    <m/>
  </r>
  <r>
    <x v="1030"/>
    <s v="178-24-36-171"/>
    <n v="289"/>
    <n v="2.2000000000000002"/>
    <n v="635.80000000000007"/>
    <n v="16239"/>
    <n v="0.2"/>
    <n v="57.800000000000004"/>
    <n v="-188891"/>
    <n v="-189180"/>
    <m/>
  </r>
  <r>
    <x v="1031"/>
    <s v="126-55-91-375"/>
    <n v="1"/>
    <n v="2.2000000000000002"/>
    <n v="2.2000000000000002"/>
    <n v="29"/>
    <n v="0"/>
    <n v="0"/>
    <n v="-189180"/>
    <n v="-189181"/>
    <m/>
  </r>
  <r>
    <x v="1031"/>
    <s v="585-26-73-628"/>
    <n v="15"/>
    <n v="2.2000000000000002"/>
    <n v="33"/>
    <n v="4"/>
    <n v="0"/>
    <n v="0"/>
    <n v="-189181"/>
    <n v="-189196"/>
    <m/>
  </r>
  <r>
    <x v="1032"/>
    <s v="254-14-00-156"/>
    <n v="400"/>
    <n v="2.2000000000000002"/>
    <n v="880.00000000000011"/>
    <n v="18232"/>
    <n v="0.2"/>
    <n v="80"/>
    <n v="-189196"/>
    <n v="-189596"/>
    <m/>
  </r>
  <r>
    <x v="1033"/>
    <s v="050-38-86-889"/>
    <n v="1"/>
    <n v="2.2000000000000002"/>
    <n v="2.2000000000000002"/>
    <n v="29"/>
    <n v="0"/>
    <n v="0"/>
    <n v="-189596"/>
    <n v="-189597"/>
    <m/>
  </r>
  <r>
    <x v="1034"/>
    <s v="885-74-10-856"/>
    <n v="184"/>
    <n v="2.2000000000000002"/>
    <n v="404.8"/>
    <n v="2092"/>
    <n v="0.1"/>
    <n v="18.400000000000002"/>
    <n v="-189597"/>
    <n v="-189781"/>
    <m/>
  </r>
  <r>
    <x v="1034"/>
    <s v="043-34-53-278"/>
    <n v="99"/>
    <n v="2.2000000000000002"/>
    <n v="217.8"/>
    <n v="1853"/>
    <n v="0.1"/>
    <n v="9.9"/>
    <n v="-189781"/>
    <n v="-189880"/>
    <m/>
  </r>
  <r>
    <x v="1035"/>
    <s v="749-02-70-623"/>
    <n v="143"/>
    <n v="2.2000000000000002"/>
    <n v="314.60000000000002"/>
    <n v="2755"/>
    <n v="0.1"/>
    <n v="14.3"/>
    <n v="-189880"/>
    <n v="-190023"/>
    <m/>
  </r>
  <r>
    <x v="1036"/>
    <s v="534-94-49-182"/>
    <n v="184"/>
    <n v="2.2000000000000002"/>
    <n v="404.8"/>
    <n v="3782"/>
    <n v="0.1"/>
    <n v="18.400000000000002"/>
    <n v="-190023"/>
    <n v="-190207"/>
    <m/>
  </r>
  <r>
    <x v="1037"/>
    <s v="240-21-54-730"/>
    <n v="3"/>
    <n v="2.2000000000000002"/>
    <n v="6.6000000000000005"/>
    <n v="10"/>
    <n v="0"/>
    <n v="0"/>
    <n v="-190207"/>
    <n v="-190210"/>
    <m/>
  </r>
  <r>
    <x v="1037"/>
    <s v="269-65-16-447"/>
    <n v="197"/>
    <n v="2.2000000000000002"/>
    <n v="433.40000000000003"/>
    <n v="3691"/>
    <n v="0.1"/>
    <n v="19.700000000000003"/>
    <n v="-190210"/>
    <n v="-190407"/>
    <m/>
  </r>
  <r>
    <x v="1038"/>
    <s v="645-32-78-780"/>
    <n v="18"/>
    <n v="2.2000000000000002"/>
    <n v="39.6"/>
    <n v="19"/>
    <n v="0"/>
    <n v="0"/>
    <n v="-190407"/>
    <n v="-190425"/>
    <m/>
  </r>
  <r>
    <x v="1039"/>
    <s v="872-13-44-365"/>
    <n v="7"/>
    <n v="2.2000000000000002"/>
    <n v="15.400000000000002"/>
    <n v="53"/>
    <n v="0"/>
    <n v="0"/>
    <n v="-190425"/>
    <n v="-190432"/>
    <m/>
  </r>
  <r>
    <x v="1040"/>
    <s v="847-48-41-699"/>
    <n v="381"/>
    <n v="2.2000000000000002"/>
    <n v="838.2"/>
    <n v="16970"/>
    <n v="0.2"/>
    <n v="76.2"/>
    <n v="-190432"/>
    <n v="-190813"/>
    <m/>
  </r>
  <r>
    <x v="1041"/>
    <s v="692-61-16-906"/>
    <n v="45"/>
    <n v="2.2000000000000002"/>
    <n v="99.000000000000014"/>
    <n v="2062"/>
    <n v="0.1"/>
    <n v="4.5"/>
    <n v="-190813"/>
    <n v="-190858"/>
    <m/>
  </r>
  <r>
    <x v="1042"/>
    <s v="413-93-89-926"/>
    <n v="499"/>
    <n v="2.2000000000000002"/>
    <n v="1097.8000000000002"/>
    <n v="12184"/>
    <n v="0.2"/>
    <n v="99.800000000000011"/>
    <n v="-190858"/>
    <n v="-191357"/>
    <m/>
  </r>
  <r>
    <x v="1043"/>
    <s v="413-93-89-926"/>
    <n v="134"/>
    <n v="2.2000000000000002"/>
    <n v="294.8"/>
    <n v="12683"/>
    <n v="0.2"/>
    <n v="26.8"/>
    <n v="-191357"/>
    <n v="-191491"/>
    <m/>
  </r>
  <r>
    <x v="1043"/>
    <s v="495-93-92-849"/>
    <n v="132"/>
    <n v="2.2000000000000002"/>
    <n v="290.40000000000003"/>
    <n v="3252"/>
    <n v="0.1"/>
    <n v="13.200000000000001"/>
    <n v="-191491"/>
    <n v="-191623"/>
    <m/>
  </r>
  <r>
    <x v="1044"/>
    <s v="080-51-85-809"/>
    <n v="180"/>
    <n v="2.2000000000000002"/>
    <n v="396.00000000000006"/>
    <n v="2805"/>
    <n v="0.1"/>
    <n v="18"/>
    <n v="-191623"/>
    <n v="-191803"/>
    <m/>
  </r>
  <r>
    <x v="1045"/>
    <s v="678-73-95-302"/>
    <n v="5"/>
    <n v="2.2000000000000002"/>
    <n v="11"/>
    <n v="9"/>
    <n v="0"/>
    <n v="0"/>
    <n v="-191803"/>
    <n v="-191808"/>
    <m/>
  </r>
  <r>
    <x v="1046"/>
    <s v="337-27-67-378"/>
    <n v="110"/>
    <n v="2.2000000000000002"/>
    <n v="242.00000000000003"/>
    <n v="4003"/>
    <n v="0.1"/>
    <n v="11"/>
    <n v="-191808"/>
    <n v="-191918"/>
    <m/>
  </r>
  <r>
    <x v="1047"/>
    <s v="495-93-92-849"/>
    <n v="54"/>
    <n v="2.2000000000000002"/>
    <n v="118.80000000000001"/>
    <n v="3384"/>
    <n v="0.1"/>
    <n v="5.4"/>
    <n v="-191918"/>
    <n v="-191972"/>
    <m/>
  </r>
  <r>
    <x v="1048"/>
    <s v="179-22-38-195"/>
    <n v="6"/>
    <n v="2.2000000000000002"/>
    <n v="13.200000000000001"/>
    <n v="6"/>
    <n v="0"/>
    <n v="0"/>
    <n v="-191972"/>
    <n v="-191978"/>
    <m/>
  </r>
  <r>
    <x v="1049"/>
    <s v="941-01-60-075"/>
    <n v="476"/>
    <n v="2.2000000000000002"/>
    <n v="1047.2"/>
    <n v="16720"/>
    <n v="0.2"/>
    <n v="95.2"/>
    <n v="-191978"/>
    <n v="-192454"/>
    <m/>
  </r>
  <r>
    <x v="1049"/>
    <s v="080-51-85-809"/>
    <n v="104"/>
    <n v="2.2000000000000002"/>
    <n v="228.8"/>
    <n v="2985"/>
    <n v="0.1"/>
    <n v="10.4"/>
    <n v="-192454"/>
    <n v="-192558"/>
    <m/>
  </r>
  <r>
    <x v="1049"/>
    <s v="935-78-99-209"/>
    <n v="104"/>
    <n v="2.2000000000000002"/>
    <n v="228.8"/>
    <n v="1499"/>
    <n v="0.1"/>
    <n v="10.4"/>
    <n v="-192558"/>
    <n v="-192662"/>
    <m/>
  </r>
  <r>
    <x v="1050"/>
    <s v="269-65-16-447"/>
    <n v="47"/>
    <n v="2.2000000000000002"/>
    <n v="103.4"/>
    <n v="3888"/>
    <n v="0.1"/>
    <n v="4.7"/>
    <n v="-192662"/>
    <n v="-192709"/>
    <m/>
  </r>
  <r>
    <x v="1050"/>
    <s v="968-49-97-804"/>
    <n v="127"/>
    <n v="2.2000000000000002"/>
    <n v="279.40000000000003"/>
    <n v="2505"/>
    <n v="0.1"/>
    <n v="12.700000000000001"/>
    <n v="-192709"/>
    <n v="-192836"/>
    <m/>
  </r>
  <r>
    <x v="1051"/>
    <s v="410-52-79-946"/>
    <n v="143"/>
    <n v="2.2000000000000002"/>
    <n v="314.60000000000002"/>
    <n v="1403"/>
    <n v="0.1"/>
    <n v="14.3"/>
    <n v="-192836"/>
    <n v="-192979"/>
    <m/>
  </r>
  <r>
    <x v="1052"/>
    <s v="507-22-76-992"/>
    <n v="181"/>
    <n v="2.2000000000000002"/>
    <n v="398.20000000000005"/>
    <n v="594"/>
    <n v="0.05"/>
    <n v="9.0500000000000007"/>
    <n v="-192979"/>
    <n v="-193160"/>
    <m/>
  </r>
  <r>
    <x v="1053"/>
    <s v="080-51-85-809"/>
    <n v="139"/>
    <n v="2.2000000000000002"/>
    <n v="305.8"/>
    <n v="3089"/>
    <n v="0.1"/>
    <n v="13.9"/>
    <n v="-193160"/>
    <n v="-193299"/>
    <m/>
  </r>
  <r>
    <x v="1054"/>
    <s v="495-93-92-849"/>
    <n v="187"/>
    <n v="2.2000000000000002"/>
    <n v="411.40000000000003"/>
    <n v="3438"/>
    <n v="0.1"/>
    <n v="18.7"/>
    <n v="-193299"/>
    <n v="-193486"/>
    <m/>
  </r>
  <r>
    <x v="1054"/>
    <s v="687-31-19-697"/>
    <n v="11"/>
    <n v="2.2000000000000002"/>
    <n v="24.200000000000003"/>
    <n v="2"/>
    <n v="0"/>
    <n v="0"/>
    <n v="-193486"/>
    <n v="-193497"/>
    <m/>
  </r>
  <r>
    <x v="1055"/>
    <s v="322-66-15-999"/>
    <n v="170"/>
    <n v="2.2000000000000002"/>
    <n v="374.00000000000006"/>
    <n v="3178"/>
    <n v="0.1"/>
    <n v="17"/>
    <n v="-193497"/>
    <n v="-193667"/>
    <m/>
  </r>
  <r>
    <x v="1056"/>
    <s v="244-64-83-142"/>
    <n v="7"/>
    <n v="2.2000000000000002"/>
    <n v="15.400000000000002"/>
    <n v="20"/>
    <n v="0"/>
    <n v="0"/>
    <n v="-193667"/>
    <n v="-193674"/>
    <m/>
  </r>
  <r>
    <x v="1057"/>
    <s v="904-16-42-385"/>
    <n v="168"/>
    <n v="2.2000000000000002"/>
    <n v="369.6"/>
    <n v="3480"/>
    <n v="0.1"/>
    <n v="16.8"/>
    <n v="-193674"/>
    <n v="-193842"/>
    <m/>
  </r>
  <r>
    <x v="1057"/>
    <s v="874-03-53-609"/>
    <n v="4"/>
    <n v="2.2000000000000002"/>
    <n v="8.8000000000000007"/>
    <n v="1"/>
    <n v="0"/>
    <n v="0"/>
    <n v="-193842"/>
    <n v="-193846"/>
    <m/>
  </r>
  <r>
    <x v="1057"/>
    <s v="847-48-41-699"/>
    <n v="145"/>
    <n v="2.2000000000000002"/>
    <n v="319"/>
    <n v="17351"/>
    <n v="0.2"/>
    <n v="29"/>
    <n v="-193846"/>
    <n v="-193991"/>
    <m/>
  </r>
  <r>
    <x v="1058"/>
    <s v="080-51-85-809"/>
    <n v="103"/>
    <n v="2.2000000000000002"/>
    <n v="226.60000000000002"/>
    <n v="3228"/>
    <n v="0.1"/>
    <n v="10.3"/>
    <n v="-193991"/>
    <n v="-194094"/>
    <m/>
  </r>
  <r>
    <x v="1059"/>
    <s v="413-93-89-926"/>
    <n v="101"/>
    <n v="2.2000000000000002"/>
    <n v="222.20000000000002"/>
    <n v="12817"/>
    <n v="0.2"/>
    <n v="20.200000000000003"/>
    <n v="-194094"/>
    <n v="-194195"/>
    <m/>
  </r>
  <r>
    <x v="1060"/>
    <s v="968-49-97-804"/>
    <n v="141"/>
    <n v="2.2000000000000002"/>
    <n v="310.20000000000005"/>
    <n v="2632"/>
    <n v="0.1"/>
    <n v="14.100000000000001"/>
    <n v="-194195"/>
    <n v="-194336"/>
    <m/>
  </r>
  <r>
    <x v="1060"/>
    <s v="270-87-86-398"/>
    <n v="6"/>
    <n v="2.2000000000000002"/>
    <n v="13.200000000000001"/>
    <n v="13"/>
    <n v="0"/>
    <n v="0"/>
    <n v="-194336"/>
    <n v="-194342"/>
    <m/>
  </r>
  <r>
    <x v="1060"/>
    <s v="534-38-74-959"/>
    <n v="16"/>
    <n v="2.2000000000000002"/>
    <n v="35.200000000000003"/>
    <n v="2"/>
    <n v="0"/>
    <n v="0"/>
    <n v="-194342"/>
    <n v="-194358"/>
    <m/>
  </r>
  <r>
    <x v="1061"/>
    <s v="413-93-89-926"/>
    <n v="276"/>
    <n v="2.2000000000000002"/>
    <n v="607.20000000000005"/>
    <n v="12918"/>
    <n v="0.2"/>
    <n v="55.2"/>
    <n v="-194358"/>
    <n v="-194634"/>
    <m/>
  </r>
  <r>
    <x v="1062"/>
    <s v="995-59-41-476"/>
    <n v="329"/>
    <n v="2.2000000000000002"/>
    <n v="723.80000000000007"/>
    <n v="3546"/>
    <n v="0.1"/>
    <n v="32.9"/>
    <n v="-194634"/>
    <n v="-194963"/>
    <m/>
  </r>
  <r>
    <x v="1063"/>
    <s v="495-93-92-849"/>
    <n v="200"/>
    <n v="2.2000000000000002"/>
    <n v="440.00000000000006"/>
    <n v="3625"/>
    <n v="0.1"/>
    <n v="20"/>
    <n v="-194963"/>
    <n v="-195163"/>
    <m/>
  </r>
  <r>
    <x v="1064"/>
    <s v="749-02-70-623"/>
    <n v="82"/>
    <n v="2.2000000000000002"/>
    <n v="180.4"/>
    <n v="2898"/>
    <n v="0.1"/>
    <n v="8.2000000000000011"/>
    <n v="-195163"/>
    <n v="-195245"/>
    <m/>
  </r>
  <r>
    <x v="1064"/>
    <s v="916-94-78-836"/>
    <n v="66"/>
    <n v="2.2000000000000002"/>
    <n v="145.20000000000002"/>
    <n v="3171"/>
    <n v="0.1"/>
    <n v="6.6000000000000005"/>
    <n v="-195245"/>
    <n v="-195311"/>
    <m/>
  </r>
  <r>
    <x v="1065"/>
    <s v="178-24-36-171"/>
    <n v="150"/>
    <n v="2.2000000000000002"/>
    <n v="330"/>
    <n v="16528"/>
    <n v="0.2"/>
    <n v="30"/>
    <n v="-195311"/>
    <n v="-195461"/>
    <m/>
  </r>
  <r>
    <x v="1065"/>
    <s v="513-33-14-553"/>
    <n v="63"/>
    <n v="2.2000000000000002"/>
    <n v="138.60000000000002"/>
    <n v="2392"/>
    <n v="0.1"/>
    <n v="6.3000000000000007"/>
    <n v="-195461"/>
    <n v="-195524"/>
    <m/>
  </r>
  <r>
    <x v="1066"/>
    <s v="527-15-00-673"/>
    <n v="120"/>
    <n v="2.2000000000000002"/>
    <n v="264"/>
    <n v="2372"/>
    <n v="0.1"/>
    <n v="12"/>
    <n v="-195524"/>
    <n v="-195644"/>
    <m/>
  </r>
  <r>
    <x v="1067"/>
    <s v="254-14-00-156"/>
    <n v="155"/>
    <n v="2.2000000000000002"/>
    <n v="341"/>
    <n v="18632"/>
    <n v="0.2"/>
    <n v="31"/>
    <n v="-195644"/>
    <n v="-195799"/>
    <m/>
  </r>
  <r>
    <x v="1068"/>
    <s v="080-51-85-809"/>
    <n v="30"/>
    <n v="2.2000000000000002"/>
    <n v="66"/>
    <n v="3331"/>
    <n v="0.1"/>
    <n v="3"/>
    <n v="-195799"/>
    <n v="-195829"/>
    <m/>
  </r>
  <r>
    <x v="1068"/>
    <s v="884-31-58-627"/>
    <n v="34"/>
    <n v="2.2000000000000002"/>
    <n v="74.800000000000011"/>
    <n v="1776"/>
    <n v="0.1"/>
    <n v="3.4000000000000004"/>
    <n v="-195829"/>
    <n v="-195863"/>
    <m/>
  </r>
  <r>
    <x v="1069"/>
    <s v="904-16-42-385"/>
    <n v="30"/>
    <n v="2.2000000000000002"/>
    <n v="66"/>
    <n v="3648"/>
    <n v="0.1"/>
    <n v="3"/>
    <n v="-195863"/>
    <n v="-195893"/>
    <m/>
  </r>
  <r>
    <x v="1069"/>
    <s v="043-34-53-278"/>
    <n v="162"/>
    <n v="2.2000000000000002"/>
    <n v="356.40000000000003"/>
    <n v="1952"/>
    <n v="0.1"/>
    <n v="16.2"/>
    <n v="-195893"/>
    <n v="-196055"/>
    <m/>
  </r>
  <r>
    <x v="1070"/>
    <s v="620-15-33-614"/>
    <n v="71"/>
    <n v="2.2000000000000002"/>
    <n v="156.20000000000002"/>
    <n v="600"/>
    <n v="0.05"/>
    <n v="3.5500000000000003"/>
    <n v="-196055"/>
    <n v="-196126"/>
    <m/>
  </r>
  <r>
    <x v="1071"/>
    <s v="208-84-31-216"/>
    <n v="16"/>
    <n v="2.2000000000000002"/>
    <n v="35.200000000000003"/>
    <n v="34"/>
    <n v="0"/>
    <n v="0"/>
    <n v="-196126"/>
    <n v="-196142"/>
    <m/>
  </r>
  <r>
    <x v="1072"/>
    <s v="968-49-97-804"/>
    <n v="165"/>
    <n v="2.2000000000000002"/>
    <n v="363.00000000000006"/>
    <n v="2773"/>
    <n v="0.1"/>
    <n v="16.5"/>
    <n v="-196142"/>
    <n v="-196307"/>
    <m/>
  </r>
  <r>
    <x v="1073"/>
    <s v="968-49-97-804"/>
    <n v="180"/>
    <n v="2.2000000000000002"/>
    <n v="396.00000000000006"/>
    <n v="2938"/>
    <n v="0.1"/>
    <n v="18"/>
    <n v="-196307"/>
    <n v="-196487"/>
    <m/>
  </r>
  <r>
    <x v="1074"/>
    <s v="900-85-70-552"/>
    <n v="2"/>
    <n v="2.2000000000000002"/>
    <n v="4.4000000000000004"/>
    <n v="11"/>
    <n v="0"/>
    <n v="0"/>
    <n v="-196487"/>
    <n v="-196489"/>
    <m/>
  </r>
  <r>
    <x v="1075"/>
    <s v="916-94-78-836"/>
    <n v="111"/>
    <n v="2.2000000000000002"/>
    <n v="244.20000000000002"/>
    <n v="3237"/>
    <n v="0.1"/>
    <n v="11.100000000000001"/>
    <n v="-196489"/>
    <n v="-196600"/>
    <m/>
  </r>
  <r>
    <x v="1076"/>
    <s v="968-49-97-804"/>
    <n v="128"/>
    <n v="2.2000000000000002"/>
    <n v="281.60000000000002"/>
    <n v="3118"/>
    <n v="0.1"/>
    <n v="12.8"/>
    <n v="-196600"/>
    <n v="-196728"/>
    <m/>
  </r>
  <r>
    <x v="1077"/>
    <s v="561-00-46-873"/>
    <n v="7"/>
    <n v="2.2000000000000002"/>
    <n v="15.400000000000002"/>
    <n v="2"/>
    <n v="0"/>
    <n v="0"/>
    <n v="-196728"/>
    <n v="-196735"/>
    <m/>
  </r>
  <r>
    <x v="1077"/>
    <s v="847-48-41-699"/>
    <n v="211"/>
    <n v="2.2000000000000002"/>
    <n v="464.20000000000005"/>
    <n v="17496"/>
    <n v="0.2"/>
    <n v="42.2"/>
    <n v="-196735"/>
    <n v="-196946"/>
    <m/>
  </r>
  <r>
    <x v="1077"/>
    <s v="043-34-53-278"/>
    <n v="184"/>
    <n v="2.2000000000000002"/>
    <n v="404.8"/>
    <n v="2114"/>
    <n v="0.1"/>
    <n v="18.400000000000002"/>
    <n v="-196946"/>
    <n v="-197130"/>
    <m/>
  </r>
  <r>
    <x v="1078"/>
    <s v="799-94-72-837"/>
    <n v="450"/>
    <n v="2.2000000000000002"/>
    <n v="990.00000000000011"/>
    <n v="16238"/>
    <n v="0.2"/>
    <n v="90"/>
    <n v="-197130"/>
    <n v="-197580"/>
    <m/>
  </r>
  <r>
    <x v="1078"/>
    <s v="950-40-82-698"/>
    <n v="140"/>
    <n v="2.2000000000000002"/>
    <n v="308"/>
    <n v="449"/>
    <n v="0.05"/>
    <n v="7"/>
    <n v="-197580"/>
    <n v="-197720"/>
    <m/>
  </r>
  <r>
    <x v="1079"/>
    <s v="885-74-10-856"/>
    <n v="52"/>
    <n v="2.2000000000000002"/>
    <n v="114.4"/>
    <n v="2276"/>
    <n v="0.1"/>
    <n v="5.2"/>
    <n v="-197720"/>
    <n v="-197772"/>
    <m/>
  </r>
  <r>
    <x v="1080"/>
    <s v="272-67-67-068"/>
    <n v="2"/>
    <n v="2.2000000000000002"/>
    <n v="4.4000000000000004"/>
    <n v="11"/>
    <n v="0"/>
    <n v="0"/>
    <n v="-197772"/>
    <n v="-197774"/>
    <m/>
  </r>
  <r>
    <x v="1080"/>
    <s v="172-30-09-104"/>
    <n v="13"/>
    <n v="2.2000000000000002"/>
    <n v="28.6"/>
    <n v="21"/>
    <n v="0"/>
    <n v="0"/>
    <n v="-197774"/>
    <n v="-197787"/>
    <m/>
  </r>
  <r>
    <x v="1080"/>
    <s v="916-94-78-836"/>
    <n v="73"/>
    <n v="2.2000000000000002"/>
    <n v="160.60000000000002"/>
    <n v="3348"/>
    <n v="0.1"/>
    <n v="7.3000000000000007"/>
    <n v="-197787"/>
    <n v="-197860"/>
    <m/>
  </r>
  <r>
    <x v="1081"/>
    <s v="269-65-16-447"/>
    <n v="123"/>
    <n v="2.2000000000000002"/>
    <n v="270.60000000000002"/>
    <n v="3935"/>
    <n v="0.1"/>
    <n v="12.3"/>
    <n v="-197860"/>
    <n v="-197983"/>
    <m/>
  </r>
  <r>
    <x v="1082"/>
    <s v="284-59-84-568"/>
    <n v="3"/>
    <n v="2.2000000000000002"/>
    <n v="6.6000000000000005"/>
    <n v="29"/>
    <n v="0"/>
    <n v="0"/>
    <n v="-197983"/>
    <n v="-197986"/>
    <m/>
  </r>
  <r>
    <x v="1083"/>
    <s v="904-16-42-385"/>
    <n v="93"/>
    <n v="2.2000000000000002"/>
    <n v="204.60000000000002"/>
    <n v="3678"/>
    <n v="0.1"/>
    <n v="9.3000000000000007"/>
    <n v="-197986"/>
    <n v="-198079"/>
    <m/>
  </r>
  <r>
    <x v="1084"/>
    <s v="337-27-67-378"/>
    <n v="310"/>
    <n v="2.2000000000000002"/>
    <n v="682"/>
    <n v="4113"/>
    <n v="0.1"/>
    <n v="31"/>
    <n v="-198079"/>
    <n v="-198389"/>
    <m/>
  </r>
  <r>
    <x v="1084"/>
    <s v="043-34-53-278"/>
    <n v="77"/>
    <n v="2.2000000000000002"/>
    <n v="169.4"/>
    <n v="2298"/>
    <n v="0.1"/>
    <n v="7.7"/>
    <n v="-198389"/>
    <n v="-198466"/>
    <m/>
  </r>
  <r>
    <x v="1085"/>
    <s v="749-02-70-623"/>
    <n v="21"/>
    <n v="2.2000000000000002"/>
    <n v="46.2"/>
    <n v="2980"/>
    <n v="0.1"/>
    <n v="2.1"/>
    <n v="-198466"/>
    <n v="-198487"/>
    <m/>
  </r>
  <r>
    <x v="1086"/>
    <s v="396-32-41-555"/>
    <n v="3"/>
    <n v="2.2000000000000002"/>
    <n v="6.6000000000000005"/>
    <n v="19"/>
    <n v="0"/>
    <n v="0"/>
    <n v="-198487"/>
    <n v="-198490"/>
    <m/>
  </r>
  <r>
    <x v="1087"/>
    <s v="378-70-08-798"/>
    <n v="176"/>
    <n v="2.2000000000000002"/>
    <n v="387.20000000000005"/>
    <n v="3031"/>
    <n v="0.1"/>
    <n v="17.600000000000001"/>
    <n v="-198490"/>
    <n v="-198666"/>
    <m/>
  </r>
  <r>
    <x v="1087"/>
    <s v="775-48-66-885"/>
    <n v="20"/>
    <n v="2.2000000000000002"/>
    <n v="44"/>
    <n v="24"/>
    <n v="0"/>
    <n v="0"/>
    <n v="-198666"/>
    <n v="-198686"/>
    <m/>
  </r>
  <r>
    <x v="1088"/>
    <s v="337-27-67-378"/>
    <n v="230"/>
    <n v="2.2000000000000002"/>
    <n v="506.00000000000006"/>
    <n v="4423"/>
    <n v="0.1"/>
    <n v="23"/>
    <n v="-198686"/>
    <n v="-198916"/>
    <m/>
  </r>
  <r>
    <x v="1088"/>
    <s v="208-84-31-216"/>
    <n v="10"/>
    <n v="2.2000000000000002"/>
    <n v="22"/>
    <n v="50"/>
    <n v="0"/>
    <n v="0"/>
    <n v="-198916"/>
    <n v="-198926"/>
    <m/>
  </r>
  <r>
    <x v="1089"/>
    <s v="240-21-54-730"/>
    <n v="12"/>
    <n v="2.2000000000000002"/>
    <n v="26.400000000000002"/>
    <n v="13"/>
    <n v="0"/>
    <n v="0"/>
    <n v="-198926"/>
    <n v="-198938"/>
    <m/>
  </r>
  <r>
    <x v="1089"/>
    <s v="193-47-03-638"/>
    <n v="11"/>
    <n v="2.2000000000000002"/>
    <n v="24.200000000000003"/>
    <n v="21"/>
    <n v="0"/>
    <n v="0"/>
    <n v="-198938"/>
    <n v="-198949"/>
    <m/>
  </r>
  <r>
    <x v="1090"/>
    <s v="847-48-41-699"/>
    <n v="383"/>
    <n v="2.2000000000000002"/>
    <n v="842.6"/>
    <n v="17707"/>
    <n v="0.2"/>
    <n v="76.600000000000009"/>
    <n v="-198949"/>
    <n v="-199332"/>
    <m/>
  </r>
  <r>
    <x v="1091"/>
    <s v="995-59-41-476"/>
    <n v="249"/>
    <n v="2.2000000000000002"/>
    <n v="547.80000000000007"/>
    <n v="3875"/>
    <n v="0.1"/>
    <n v="24.900000000000002"/>
    <n v="-199332"/>
    <n v="-199581"/>
    <m/>
  </r>
  <r>
    <x v="1092"/>
    <s v="299-72-00-838"/>
    <n v="8"/>
    <n v="2.2000000000000002"/>
    <n v="17.600000000000001"/>
    <n v="19"/>
    <n v="0"/>
    <n v="0"/>
    <n v="-199581"/>
    <n v="-199589"/>
    <m/>
  </r>
  <r>
    <x v="1093"/>
    <s v="534-94-49-182"/>
    <n v="42"/>
    <n v="2.2000000000000002"/>
    <n v="92.4"/>
    <n v="3966"/>
    <n v="0.1"/>
    <n v="4.2"/>
    <n v="-199589"/>
    <n v="-199631"/>
    <m/>
  </r>
  <r>
    <x v="1094"/>
    <s v="039-15-21-087"/>
    <n v="1"/>
    <n v="2.2000000000000002"/>
    <n v="2.2000000000000002"/>
    <n v="0"/>
    <n v="0"/>
    <n v="0"/>
    <n v="-199631"/>
    <n v="-199632"/>
    <m/>
  </r>
  <r>
    <x v="1094"/>
    <s v="178-24-36-171"/>
    <n v="340"/>
    <n v="2.2000000000000002"/>
    <n v="748.00000000000011"/>
    <n v="16678"/>
    <n v="0.2"/>
    <n v="68"/>
    <n v="-199632"/>
    <n v="-199972"/>
    <m/>
  </r>
  <r>
    <x v="1095"/>
    <s v="413-93-89-926"/>
    <n v="394"/>
    <n v="2.2000000000000002"/>
    <n v="866.80000000000007"/>
    <n v="13194"/>
    <n v="0.2"/>
    <n v="78.800000000000011"/>
    <n v="-199972"/>
    <n v="-200366"/>
    <m/>
  </r>
  <r>
    <x v="1095"/>
    <s v="594-18-15-403"/>
    <n v="176"/>
    <n v="2.2000000000000002"/>
    <n v="387.20000000000005"/>
    <n v="8077"/>
    <n v="0.1"/>
    <n v="17.600000000000001"/>
    <n v="-200366"/>
    <n v="-200542"/>
    <m/>
  </r>
  <r>
    <x v="1096"/>
    <s v="378-70-08-798"/>
    <n v="181"/>
    <n v="2.2000000000000002"/>
    <n v="398.20000000000005"/>
    <n v="3207"/>
    <n v="0.1"/>
    <n v="18.100000000000001"/>
    <n v="-200542"/>
    <n v="-200723"/>
    <m/>
  </r>
  <r>
    <x v="1097"/>
    <s v="322-66-15-999"/>
    <n v="26"/>
    <n v="2.2000000000000002"/>
    <n v="57.2"/>
    <n v="3348"/>
    <n v="0.1"/>
    <n v="2.6"/>
    <n v="-200723"/>
    <n v="-200749"/>
    <m/>
  </r>
  <r>
    <x v="1098"/>
    <s v="410-52-79-946"/>
    <n v="73"/>
    <n v="2.2000000000000002"/>
    <n v="160.60000000000002"/>
    <n v="1546"/>
    <n v="0.1"/>
    <n v="7.3000000000000007"/>
    <n v="-200749"/>
    <n v="-200822"/>
    <m/>
  </r>
  <r>
    <x v="1099"/>
    <s v="941-01-60-075"/>
    <n v="274"/>
    <n v="2.2000000000000002"/>
    <n v="602.80000000000007"/>
    <n v="17196"/>
    <n v="0.2"/>
    <n v="54.800000000000004"/>
    <n v="-200822"/>
    <n v="-201096"/>
    <m/>
  </r>
  <r>
    <x v="1100"/>
    <s v="394-54-09-851"/>
    <n v="8"/>
    <n v="2.2000000000000002"/>
    <n v="17.600000000000001"/>
    <n v="18"/>
    <n v="0"/>
    <n v="0"/>
    <n v="-201096"/>
    <n v="-201104"/>
    <m/>
  </r>
  <r>
    <x v="1100"/>
    <s v="396-32-41-555"/>
    <n v="12"/>
    <n v="2.2000000000000002"/>
    <n v="26.400000000000002"/>
    <n v="22"/>
    <n v="0"/>
    <n v="0"/>
    <n v="-201104"/>
    <n v="-201116"/>
    <m/>
  </r>
  <r>
    <x v="1101"/>
    <s v="941-01-60-075"/>
    <n v="496"/>
    <n v="2.2000000000000002"/>
    <n v="1091.2"/>
    <n v="17470"/>
    <n v="0.2"/>
    <n v="99.2"/>
    <n v="-201116"/>
    <n v="-201612"/>
    <m/>
  </r>
  <r>
    <x v="1102"/>
    <s v="789-52-61-433"/>
    <n v="5"/>
    <n v="2.2000000000000002"/>
    <n v="11"/>
    <n v="33"/>
    <n v="0"/>
    <n v="0"/>
    <n v="-201612"/>
    <n v="-201617"/>
    <m/>
  </r>
  <r>
    <x v="1103"/>
    <s v="970-73-69-415"/>
    <n v="2"/>
    <n v="2.2000000000000002"/>
    <n v="4.4000000000000004"/>
    <n v="20"/>
    <n v="0"/>
    <n v="0"/>
    <n v="-201617"/>
    <n v="-201619"/>
    <m/>
  </r>
  <r>
    <x v="1103"/>
    <s v="527-15-00-673"/>
    <n v="77"/>
    <n v="2.2000000000000002"/>
    <n v="169.4"/>
    <n v="2492"/>
    <n v="0.1"/>
    <n v="7.7"/>
    <n v="-201619"/>
    <n v="-201696"/>
    <m/>
  </r>
  <r>
    <x v="1104"/>
    <s v="410-52-79-946"/>
    <n v="134"/>
    <n v="2.2000000000000002"/>
    <n v="294.8"/>
    <n v="1619"/>
    <n v="0.1"/>
    <n v="13.4"/>
    <n v="-201696"/>
    <n v="-201830"/>
    <m/>
  </r>
  <r>
    <x v="1105"/>
    <s v="817-44-45-607"/>
    <n v="4"/>
    <n v="2.2000000000000002"/>
    <n v="8.8000000000000007"/>
    <n v="20"/>
    <n v="0"/>
    <n v="0"/>
    <n v="-201830"/>
    <n v="-201834"/>
    <m/>
  </r>
  <r>
    <x v="1106"/>
    <s v="322-66-15-999"/>
    <n v="46"/>
    <n v="2.2000000000000002"/>
    <n v="101.2"/>
    <n v="3374"/>
    <n v="0.1"/>
    <n v="4.6000000000000005"/>
    <n v="-201834"/>
    <n v="-201880"/>
    <m/>
  </r>
  <r>
    <x v="1107"/>
    <s v="115-65-39-258"/>
    <n v="43"/>
    <n v="2.2000000000000002"/>
    <n v="94.600000000000009"/>
    <n v="627"/>
    <n v="0.05"/>
    <n v="2.15"/>
    <n v="-201880"/>
    <n v="-201923"/>
    <m/>
  </r>
  <r>
    <x v="1108"/>
    <s v="396-32-41-555"/>
    <n v="2"/>
    <n v="2.2000000000000002"/>
    <n v="4.4000000000000004"/>
    <n v="34"/>
    <n v="0"/>
    <n v="0"/>
    <n v="-201923"/>
    <n v="-201925"/>
    <m/>
  </r>
  <r>
    <x v="1109"/>
    <s v="080-51-85-809"/>
    <n v="100"/>
    <n v="2.2000000000000002"/>
    <n v="220.00000000000003"/>
    <n v="3361"/>
    <n v="0.1"/>
    <n v="10"/>
    <n v="-201925"/>
    <n v="-202025"/>
    <m/>
  </r>
  <r>
    <x v="1109"/>
    <s v="178-24-36-171"/>
    <n v="438"/>
    <n v="2.2000000000000002"/>
    <n v="963.6"/>
    <n v="17018"/>
    <n v="0.2"/>
    <n v="87.600000000000009"/>
    <n v="-202025"/>
    <n v="-202463"/>
    <m/>
  </r>
  <r>
    <x v="1110"/>
    <s v="294-48-56-993"/>
    <n v="69"/>
    <n v="2.2000000000000002"/>
    <n v="151.80000000000001"/>
    <n v="861"/>
    <n v="0.05"/>
    <n v="3.45"/>
    <n v="-202463"/>
    <n v="-202532"/>
    <m/>
  </r>
  <r>
    <x v="1111"/>
    <s v="885-74-10-856"/>
    <n v="22"/>
    <n v="2.2000000000000002"/>
    <n v="48.400000000000006"/>
    <n v="2328"/>
    <n v="0.1"/>
    <n v="2.2000000000000002"/>
    <n v="-202532"/>
    <n v="-202554"/>
    <m/>
  </r>
  <r>
    <x v="1112"/>
    <s v="322-66-15-999"/>
    <n v="130"/>
    <n v="2.2000000000000002"/>
    <n v="286"/>
    <n v="3420"/>
    <n v="0.1"/>
    <n v="13"/>
    <n v="-202554"/>
    <n v="-202684"/>
    <m/>
  </r>
  <r>
    <x v="1113"/>
    <s v="857-68-68-600"/>
    <n v="5"/>
    <n v="2.2000000000000002"/>
    <n v="11"/>
    <n v="1"/>
    <n v="0"/>
    <n v="0"/>
    <n v="-202684"/>
    <n v="-202689"/>
    <m/>
  </r>
  <r>
    <x v="1114"/>
    <s v="507-22-76-992"/>
    <n v="62"/>
    <n v="2.2000000000000002"/>
    <n v="136.4"/>
    <n v="775"/>
    <n v="0.05"/>
    <n v="3.1"/>
    <n v="-202689"/>
    <n v="-202751"/>
    <m/>
  </r>
  <r>
    <x v="1115"/>
    <s v="392-77-27-084"/>
    <n v="8"/>
    <n v="2.2000000000000002"/>
    <n v="17.600000000000001"/>
    <n v="4"/>
    <n v="0"/>
    <n v="0"/>
    <n v="-202751"/>
    <n v="-202759"/>
    <m/>
  </r>
  <r>
    <x v="1116"/>
    <s v="800-16-32-869"/>
    <n v="18"/>
    <n v="2.2000000000000002"/>
    <n v="39.6"/>
    <n v="30"/>
    <n v="0"/>
    <n v="0"/>
    <n v="-202759"/>
    <n v="-202777"/>
    <m/>
  </r>
  <r>
    <x v="1117"/>
    <s v="410-52-79-946"/>
    <n v="146"/>
    <n v="2.2000000000000002"/>
    <n v="321.20000000000005"/>
    <n v="1753"/>
    <n v="0.1"/>
    <n v="14.600000000000001"/>
    <n v="-202777"/>
    <n v="-202923"/>
    <m/>
  </r>
  <r>
    <x v="1117"/>
    <s v="211-13-01-286"/>
    <n v="5"/>
    <n v="2.2000000000000002"/>
    <n v="11"/>
    <n v="53"/>
    <n v="0"/>
    <n v="0"/>
    <n v="-202923"/>
    <n v="-202928"/>
    <m/>
  </r>
  <r>
    <x v="1118"/>
    <s v="080-51-85-809"/>
    <n v="20"/>
    <n v="2.2000000000000002"/>
    <n v="44"/>
    <n v="3461"/>
    <n v="0.1"/>
    <n v="2"/>
    <n v="-202928"/>
    <n v="-202948"/>
    <m/>
  </r>
  <r>
    <x v="1118"/>
    <s v="178-24-36-171"/>
    <n v="153"/>
    <n v="2.2000000000000002"/>
    <n v="336.6"/>
    <n v="17456"/>
    <n v="0.2"/>
    <n v="30.6"/>
    <n v="-202948"/>
    <n v="-203101"/>
    <m/>
  </r>
  <r>
    <x v="1119"/>
    <s v="392-78-93-552"/>
    <n v="227"/>
    <n v="2.2000000000000002"/>
    <n v="499.40000000000003"/>
    <n v="18591"/>
    <n v="0.2"/>
    <n v="45.400000000000006"/>
    <n v="-203101"/>
    <n v="-203328"/>
    <m/>
  </r>
  <r>
    <x v="1120"/>
    <s v="904-16-42-385"/>
    <n v="52"/>
    <n v="2.2000000000000002"/>
    <n v="114.4"/>
    <n v="3771"/>
    <n v="0.1"/>
    <n v="5.2"/>
    <n v="-203328"/>
    <n v="-203380"/>
    <m/>
  </r>
  <r>
    <x v="1121"/>
    <s v="043-34-53-278"/>
    <n v="108"/>
    <n v="2.2000000000000002"/>
    <n v="237.60000000000002"/>
    <n v="2375"/>
    <n v="0.1"/>
    <n v="10.8"/>
    <n v="-203380"/>
    <n v="-203488"/>
    <m/>
  </r>
  <r>
    <x v="1122"/>
    <s v="337-27-67-378"/>
    <n v="236"/>
    <n v="2.2000000000000002"/>
    <n v="519.20000000000005"/>
    <n v="4653"/>
    <n v="0.1"/>
    <n v="23.6"/>
    <n v="-203488"/>
    <n v="-203724"/>
    <m/>
  </r>
  <r>
    <x v="1123"/>
    <s v="534-94-49-182"/>
    <n v="125"/>
    <n v="2.2000000000000002"/>
    <n v="275"/>
    <n v="4008"/>
    <n v="0.1"/>
    <n v="12.5"/>
    <n v="-203724"/>
    <n v="-203849"/>
    <m/>
  </r>
  <r>
    <x v="1124"/>
    <s v="749-02-70-623"/>
    <n v="183"/>
    <n v="2.2000000000000002"/>
    <n v="402.6"/>
    <n v="3001"/>
    <n v="0.1"/>
    <n v="18.3"/>
    <n v="-203849"/>
    <n v="-204032"/>
    <m/>
  </r>
  <r>
    <x v="1125"/>
    <s v="885-74-10-856"/>
    <n v="130"/>
    <n v="2.2000000000000002"/>
    <n v="286"/>
    <n v="2350"/>
    <n v="0.1"/>
    <n v="13"/>
    <n v="-204032"/>
    <n v="-204162"/>
    <m/>
  </r>
  <r>
    <x v="1125"/>
    <s v="444-71-75-271"/>
    <n v="4"/>
    <n v="2.2000000000000002"/>
    <n v="8.8000000000000007"/>
    <n v="0"/>
    <n v="0"/>
    <n v="0"/>
    <n v="-204162"/>
    <n v="-204166"/>
    <m/>
  </r>
  <r>
    <x v="1126"/>
    <s v="253-12-16-366"/>
    <n v="3"/>
    <n v="2.2000000000000002"/>
    <n v="6.6000000000000005"/>
    <n v="0"/>
    <n v="0"/>
    <n v="0"/>
    <n v="-204166"/>
    <n v="-204169"/>
    <m/>
  </r>
  <r>
    <x v="1127"/>
    <s v="865-06-94-559"/>
    <n v="16"/>
    <n v="2.2000000000000002"/>
    <n v="35.200000000000003"/>
    <n v="0"/>
    <n v="0"/>
    <n v="0"/>
    <n v="-204169"/>
    <n v="-204185"/>
    <m/>
  </r>
  <r>
    <x v="1128"/>
    <s v="043-34-53-278"/>
    <n v="197"/>
    <n v="2.2000000000000002"/>
    <n v="433.40000000000003"/>
    <n v="2483"/>
    <n v="0.1"/>
    <n v="19.700000000000003"/>
    <n v="-204185"/>
    <n v="-204382"/>
    <m/>
  </r>
  <r>
    <x v="1128"/>
    <s v="193-47-03-638"/>
    <n v="4"/>
    <n v="2.2000000000000002"/>
    <n v="8.8000000000000007"/>
    <n v="32"/>
    <n v="0"/>
    <n v="0"/>
    <n v="-204382"/>
    <n v="-204386"/>
    <m/>
  </r>
  <r>
    <x v="1129"/>
    <s v="495-93-92-849"/>
    <n v="57"/>
    <n v="2.2000000000000002"/>
    <n v="125.4"/>
    <n v="3825"/>
    <n v="0.1"/>
    <n v="5.7"/>
    <n v="-204386"/>
    <n v="-204443"/>
    <m/>
  </r>
  <r>
    <x v="1130"/>
    <s v="550-69-18-758"/>
    <n v="16"/>
    <n v="2.2000000000000002"/>
    <n v="35.200000000000003"/>
    <n v="21"/>
    <n v="0"/>
    <n v="0"/>
    <n v="-204443"/>
    <n v="-204459"/>
    <m/>
  </r>
  <r>
    <x v="1131"/>
    <s v="620-15-33-614"/>
    <n v="89"/>
    <n v="2.2000000000000002"/>
    <n v="195.8"/>
    <n v="671"/>
    <n v="0.05"/>
    <n v="4.45"/>
    <n v="-204459"/>
    <n v="-204548"/>
    <m/>
  </r>
  <r>
    <x v="1132"/>
    <s v="527-15-00-673"/>
    <n v="74"/>
    <n v="2.25"/>
    <n v="166.5"/>
    <n v="2569"/>
    <n v="0.1"/>
    <n v="7.4"/>
    <n v="-204548"/>
    <n v="-204622"/>
    <m/>
  </r>
  <r>
    <x v="1133"/>
    <s v="847-48-41-699"/>
    <n v="243"/>
    <n v="2.25"/>
    <n v="546.75"/>
    <n v="18090"/>
    <n v="0.2"/>
    <n v="48.6"/>
    <n v="-204622"/>
    <n v="-204865"/>
    <m/>
  </r>
  <r>
    <x v="1134"/>
    <s v="178-24-36-171"/>
    <n v="460"/>
    <n v="2.25"/>
    <n v="1035"/>
    <n v="17609"/>
    <n v="0.2"/>
    <n v="92"/>
    <n v="-204865"/>
    <n v="-205325"/>
    <m/>
  </r>
  <r>
    <x v="1134"/>
    <s v="965-57-87-003"/>
    <n v="20"/>
    <n v="2.25"/>
    <n v="45"/>
    <n v="0"/>
    <n v="0"/>
    <n v="0"/>
    <n v="-205325"/>
    <n v="-205345"/>
    <m/>
  </r>
  <r>
    <x v="1135"/>
    <s v="178-24-36-171"/>
    <n v="250"/>
    <n v="2.25"/>
    <n v="562.5"/>
    <n v="18069"/>
    <n v="0.2"/>
    <n v="50"/>
    <n v="-205345"/>
    <n v="-205595"/>
    <m/>
  </r>
  <r>
    <x v="1136"/>
    <s v="749-02-70-623"/>
    <n v="78"/>
    <n v="2.25"/>
    <n v="175.5"/>
    <n v="3184"/>
    <n v="0.1"/>
    <n v="7.8000000000000007"/>
    <n v="-205595"/>
    <n v="-205673"/>
    <m/>
  </r>
  <r>
    <x v="1137"/>
    <s v="885-74-10-856"/>
    <n v="170"/>
    <n v="2.25"/>
    <n v="382.5"/>
    <n v="2480"/>
    <n v="0.1"/>
    <n v="17"/>
    <n v="-205673"/>
    <n v="-205843"/>
    <m/>
  </r>
  <r>
    <x v="1138"/>
    <s v="495-93-92-849"/>
    <n v="128"/>
    <n v="2.25"/>
    <n v="288"/>
    <n v="3882"/>
    <n v="0.1"/>
    <n v="12.8"/>
    <n v="-205843"/>
    <n v="-205971"/>
    <m/>
  </r>
  <r>
    <x v="1138"/>
    <s v="692-61-16-906"/>
    <n v="53"/>
    <n v="2.25"/>
    <n v="119.25"/>
    <n v="2107"/>
    <n v="0.1"/>
    <n v="5.3000000000000007"/>
    <n v="-205971"/>
    <n v="-206024"/>
    <m/>
  </r>
  <r>
    <x v="1139"/>
    <s v="799-94-72-837"/>
    <n v="223"/>
    <n v="2.25"/>
    <n v="501.75"/>
    <n v="16688"/>
    <n v="0.2"/>
    <n v="44.6"/>
    <n v="-206024"/>
    <n v="-206247"/>
    <m/>
  </r>
  <r>
    <x v="1140"/>
    <s v="495-93-92-849"/>
    <n v="47"/>
    <n v="2.25"/>
    <n v="105.75"/>
    <n v="4010"/>
    <n v="0.1"/>
    <n v="4.7"/>
    <n v="-206247"/>
    <n v="-206294"/>
    <m/>
  </r>
  <r>
    <x v="1140"/>
    <s v="916-94-78-836"/>
    <n v="112"/>
    <n v="2.25"/>
    <n v="252"/>
    <n v="3421"/>
    <n v="0.1"/>
    <n v="11.200000000000001"/>
    <n v="-206294"/>
    <n v="-206406"/>
    <m/>
  </r>
  <r>
    <x v="1141"/>
    <s v="941-01-60-075"/>
    <n v="201"/>
    <n v="2.25"/>
    <n v="452.25"/>
    <n v="17966"/>
    <n v="0.2"/>
    <n v="40.200000000000003"/>
    <n v="-206406"/>
    <n v="-206607"/>
    <m/>
  </r>
  <r>
    <x v="1142"/>
    <s v="410-52-79-946"/>
    <n v="121"/>
    <n v="2.25"/>
    <n v="272.25"/>
    <n v="1899"/>
    <n v="0.1"/>
    <n v="12.100000000000001"/>
    <n v="-206607"/>
    <n v="-206728"/>
    <m/>
  </r>
  <r>
    <x v="1143"/>
    <s v="254-14-00-156"/>
    <n v="462"/>
    <n v="2.25"/>
    <n v="1039.5"/>
    <n v="18787"/>
    <n v="0.2"/>
    <n v="92.4"/>
    <n v="-206728"/>
    <n v="-207190"/>
    <m/>
  </r>
  <r>
    <x v="1144"/>
    <s v="178-24-36-171"/>
    <n v="333"/>
    <n v="2.25"/>
    <n v="749.25"/>
    <n v="18319"/>
    <n v="0.2"/>
    <n v="66.600000000000009"/>
    <n v="-207190"/>
    <n v="-207523"/>
    <m/>
  </r>
  <r>
    <x v="1145"/>
    <s v="050-38-86-889"/>
    <n v="9"/>
    <n v="2.25"/>
    <n v="20.25"/>
    <n v="30"/>
    <n v="0"/>
    <n v="0"/>
    <n v="-207523"/>
    <n v="-207532"/>
    <m/>
  </r>
  <r>
    <x v="1146"/>
    <s v="410-52-79-946"/>
    <n v="104"/>
    <n v="2.25"/>
    <n v="234"/>
    <n v="2020"/>
    <n v="0.1"/>
    <n v="10.4"/>
    <n v="-207532"/>
    <n v="-207636"/>
    <m/>
  </r>
  <r>
    <x v="1146"/>
    <s v="268-62-97-556"/>
    <n v="104"/>
    <n v="2.25"/>
    <n v="234"/>
    <n v="301"/>
    <n v="0.05"/>
    <n v="5.2"/>
    <n v="-207636"/>
    <n v="-207740"/>
    <m/>
  </r>
  <r>
    <x v="1147"/>
    <s v="269-65-16-447"/>
    <n v="78"/>
    <n v="2.25"/>
    <n v="175.5"/>
    <n v="4058"/>
    <n v="0.1"/>
    <n v="7.8000000000000007"/>
    <n v="-207740"/>
    <n v="-207818"/>
    <m/>
  </r>
  <r>
    <x v="1148"/>
    <s v="534-94-49-182"/>
    <n v="53"/>
    <n v="2.25"/>
    <n v="119.25"/>
    <n v="4133"/>
    <n v="0.1"/>
    <n v="5.3000000000000007"/>
    <n v="-207818"/>
    <n v="-207871"/>
    <m/>
  </r>
  <r>
    <x v="1149"/>
    <s v="392-78-93-552"/>
    <n v="305"/>
    <n v="2.25"/>
    <n v="686.25"/>
    <n v="18818"/>
    <n v="0.2"/>
    <n v="61"/>
    <n v="-207871"/>
    <n v="-208176"/>
    <m/>
  </r>
  <r>
    <x v="1150"/>
    <s v="847-48-41-699"/>
    <n v="363"/>
    <n v="2.25"/>
    <n v="816.75"/>
    <n v="18333"/>
    <n v="0.2"/>
    <n v="72.600000000000009"/>
    <n v="-208176"/>
    <n v="-208539"/>
    <m/>
  </r>
  <r>
    <x v="1151"/>
    <s v="806-09-59-839"/>
    <n v="19"/>
    <n v="2.25"/>
    <n v="42.75"/>
    <n v="0"/>
    <n v="0"/>
    <n v="0"/>
    <n v="-208539"/>
    <n v="-208558"/>
    <m/>
  </r>
  <r>
    <x v="1151"/>
    <s v="995-59-41-476"/>
    <n v="248"/>
    <n v="2.25"/>
    <n v="558"/>
    <n v="4124"/>
    <n v="0.1"/>
    <n v="24.8"/>
    <n v="-208558"/>
    <n v="-208806"/>
    <m/>
  </r>
  <r>
    <x v="1151"/>
    <s v="080-51-85-809"/>
    <n v="64"/>
    <n v="2.25"/>
    <n v="144"/>
    <n v="3481"/>
    <n v="0.1"/>
    <n v="6.4"/>
    <n v="-208806"/>
    <n v="-208870"/>
    <m/>
  </r>
  <r>
    <x v="1152"/>
    <s v="941-01-60-075"/>
    <n v="288"/>
    <n v="2.25"/>
    <n v="648"/>
    <n v="18167"/>
    <n v="0.2"/>
    <n v="57.6"/>
    <n v="-208870"/>
    <n v="-209158"/>
    <m/>
  </r>
  <r>
    <x v="1153"/>
    <s v="275-38-81-341"/>
    <n v="18"/>
    <n v="2.25"/>
    <n v="40.5"/>
    <n v="18"/>
    <n v="0"/>
    <n v="0"/>
    <n v="-209158"/>
    <n v="-209176"/>
    <m/>
  </r>
  <r>
    <x v="1154"/>
    <s v="935-78-99-209"/>
    <n v="54"/>
    <n v="2.25"/>
    <n v="121.5"/>
    <n v="1603"/>
    <n v="0.1"/>
    <n v="5.4"/>
    <n v="-209176"/>
    <n v="-209230"/>
    <m/>
  </r>
  <r>
    <x v="1154"/>
    <s v="687-31-19-697"/>
    <n v="3"/>
    <n v="2.25"/>
    <n v="6.75"/>
    <n v="13"/>
    <n v="0"/>
    <n v="0"/>
    <n v="-209230"/>
    <n v="-209233"/>
    <m/>
  </r>
  <r>
    <x v="1155"/>
    <s v="153-24-82-022"/>
    <n v="9"/>
    <n v="2.25"/>
    <n v="20.25"/>
    <n v="11"/>
    <n v="0"/>
    <n v="0"/>
    <n v="-209233"/>
    <n v="-209242"/>
    <m/>
  </r>
  <r>
    <x v="1156"/>
    <s v="585-26-73-628"/>
    <n v="19"/>
    <n v="2.25"/>
    <n v="42.75"/>
    <n v="19"/>
    <n v="0"/>
    <n v="0"/>
    <n v="-209242"/>
    <n v="-209261"/>
    <m/>
  </r>
  <r>
    <x v="1156"/>
    <s v="294-48-56-993"/>
    <n v="198"/>
    <n v="2.25"/>
    <n v="445.5"/>
    <n v="930"/>
    <n v="0.05"/>
    <n v="9.9"/>
    <n v="-209261"/>
    <n v="-209459"/>
    <m/>
  </r>
  <r>
    <x v="1157"/>
    <s v="594-18-15-403"/>
    <n v="417"/>
    <n v="2.25"/>
    <n v="938.25"/>
    <n v="8253"/>
    <n v="0.1"/>
    <n v="41.7"/>
    <n v="-209459"/>
    <n v="-209876"/>
    <m/>
  </r>
  <r>
    <x v="1158"/>
    <s v="995-59-41-476"/>
    <n v="221"/>
    <n v="2.25"/>
    <n v="497.25"/>
    <n v="4372"/>
    <n v="0.1"/>
    <n v="22.1"/>
    <n v="-209876"/>
    <n v="-210097"/>
    <m/>
  </r>
  <r>
    <x v="1158"/>
    <s v="269-65-16-447"/>
    <n v="53"/>
    <n v="2.25"/>
    <n v="119.25"/>
    <n v="4136"/>
    <n v="0.1"/>
    <n v="5.3000000000000007"/>
    <n v="-210097"/>
    <n v="-210150"/>
    <m/>
  </r>
  <r>
    <x v="1159"/>
    <s v="513-33-14-553"/>
    <n v="127"/>
    <n v="2.25"/>
    <n v="285.75"/>
    <n v="2455"/>
    <n v="0.1"/>
    <n v="12.700000000000001"/>
    <n v="-210150"/>
    <n v="-210277"/>
    <m/>
  </r>
  <r>
    <x v="1160"/>
    <s v="799-94-72-837"/>
    <n v="340"/>
    <n v="2.25"/>
    <n v="765"/>
    <n v="16911"/>
    <n v="0.2"/>
    <n v="68"/>
    <n v="-210277"/>
    <n v="-210617"/>
    <m/>
  </r>
  <r>
    <x v="1161"/>
    <s v="254-14-00-156"/>
    <n v="310"/>
    <n v="2.25"/>
    <n v="697.5"/>
    <n v="19249"/>
    <n v="0.2"/>
    <n v="62"/>
    <n v="-210617"/>
    <n v="-210927"/>
    <m/>
  </r>
  <r>
    <x v="1162"/>
    <s v="091-99-74-175"/>
    <n v="8"/>
    <n v="2.25"/>
    <n v="18"/>
    <n v="12"/>
    <n v="0"/>
    <n v="0"/>
    <n v="-210927"/>
    <n v="-210935"/>
    <m/>
  </r>
  <r>
    <x v="1163"/>
    <s v="692-61-16-906"/>
    <n v="132"/>
    <n v="2.25"/>
    <n v="297"/>
    <n v="2160"/>
    <n v="0.1"/>
    <n v="13.200000000000001"/>
    <n v="-210935"/>
    <n v="-211067"/>
    <m/>
  </r>
  <r>
    <x v="1163"/>
    <s v="294-48-56-993"/>
    <n v="168"/>
    <n v="2.25"/>
    <n v="378"/>
    <n v="1128"/>
    <n v="0.1"/>
    <n v="16.8"/>
    <n v="-211067"/>
    <n v="-211235"/>
    <m/>
  </r>
  <r>
    <x v="1164"/>
    <s v="294-48-56-993"/>
    <n v="49"/>
    <n v="2.25"/>
    <n v="110.25"/>
    <n v="1296"/>
    <n v="0.1"/>
    <n v="4.9000000000000004"/>
    <n v="-211235"/>
    <n v="-211284"/>
    <m/>
  </r>
  <r>
    <x v="1165"/>
    <s v="916-94-78-836"/>
    <n v="140"/>
    <n v="2.25"/>
    <n v="315"/>
    <n v="3533"/>
    <n v="0.1"/>
    <n v="14"/>
    <n v="-211284"/>
    <n v="-211424"/>
    <m/>
  </r>
  <r>
    <x v="1166"/>
    <s v="968-49-97-804"/>
    <n v="140"/>
    <n v="2.25"/>
    <n v="315"/>
    <n v="3246"/>
    <n v="0.1"/>
    <n v="14"/>
    <n v="-211424"/>
    <n v="-211564"/>
    <m/>
  </r>
  <r>
    <x v="1166"/>
    <s v="033-49-11-774"/>
    <n v="194"/>
    <n v="2.25"/>
    <n v="436.5"/>
    <n v="2910"/>
    <n v="0.1"/>
    <n v="19.400000000000002"/>
    <n v="-211564"/>
    <n v="-211758"/>
    <m/>
  </r>
  <r>
    <x v="1167"/>
    <s v="033-49-11-774"/>
    <n v="123"/>
    <n v="2.25"/>
    <n v="276.75"/>
    <n v="3104"/>
    <n v="0.1"/>
    <n v="12.3"/>
    <n v="-211758"/>
    <n v="-211881"/>
    <m/>
  </r>
  <r>
    <x v="1167"/>
    <s v="340-11-17-090"/>
    <n v="11"/>
    <n v="2.25"/>
    <n v="24.75"/>
    <n v="17"/>
    <n v="0"/>
    <n v="0"/>
    <n v="-211881"/>
    <n v="-211892"/>
    <m/>
  </r>
  <r>
    <x v="1168"/>
    <s v="736-91-47-235"/>
    <n v="1"/>
    <n v="2.25"/>
    <n v="2.25"/>
    <n v="3"/>
    <n v="0"/>
    <n v="0"/>
    <n v="-211892"/>
    <n v="-211893"/>
    <m/>
  </r>
  <r>
    <x v="1169"/>
    <s v="847-48-41-699"/>
    <n v="267"/>
    <n v="2.25"/>
    <n v="600.75"/>
    <n v="18696"/>
    <n v="0.2"/>
    <n v="53.400000000000006"/>
    <n v="-211893"/>
    <n v="-212160"/>
    <m/>
  </r>
  <r>
    <x v="1170"/>
    <s v="585-26-73-628"/>
    <n v="14"/>
    <n v="2.25"/>
    <n v="31.5"/>
    <n v="38"/>
    <n v="0"/>
    <n v="0"/>
    <n v="-212160"/>
    <n v="-212174"/>
    <m/>
  </r>
  <r>
    <x v="1171"/>
    <s v="910-38-33-489"/>
    <n v="160"/>
    <n v="2.25"/>
    <n v="360"/>
    <n v="789"/>
    <n v="0.05"/>
    <n v="8"/>
    <n v="-212174"/>
    <n v="-212334"/>
    <m/>
  </r>
  <r>
    <x v="1171"/>
    <s v="847-48-41-699"/>
    <n v="437"/>
    <n v="2.25"/>
    <n v="983.25"/>
    <n v="18963"/>
    <n v="0.2"/>
    <n v="87.4"/>
    <n v="-212334"/>
    <n v="-212771"/>
    <m/>
  </r>
  <r>
    <x v="1172"/>
    <s v="115-65-39-258"/>
    <n v="71"/>
    <n v="2.25"/>
    <n v="159.75"/>
    <n v="670"/>
    <n v="0.05"/>
    <n v="3.5500000000000003"/>
    <n v="-212771"/>
    <n v="-212842"/>
    <m/>
  </r>
  <r>
    <x v="1173"/>
    <s v="527-15-00-673"/>
    <n v="35"/>
    <n v="2.25"/>
    <n v="78.75"/>
    <n v="2643"/>
    <n v="0.1"/>
    <n v="3.5"/>
    <n v="-212842"/>
    <n v="-212877"/>
    <m/>
  </r>
  <r>
    <x v="1174"/>
    <s v="178-24-36-171"/>
    <n v="116"/>
    <n v="2.25"/>
    <n v="261"/>
    <n v="18652"/>
    <n v="0.2"/>
    <n v="23.200000000000003"/>
    <n v="-212877"/>
    <n v="-212993"/>
    <m/>
  </r>
  <r>
    <x v="1175"/>
    <s v="043-34-53-278"/>
    <n v="152"/>
    <n v="2.25"/>
    <n v="342"/>
    <n v="2680"/>
    <n v="0.1"/>
    <n v="15.200000000000001"/>
    <n v="-212993"/>
    <n v="-213145"/>
    <m/>
  </r>
  <r>
    <x v="1176"/>
    <s v="254-14-00-156"/>
    <n v="309"/>
    <n v="2.25"/>
    <n v="695.25"/>
    <n v="19559"/>
    <n v="0.2"/>
    <n v="61.800000000000004"/>
    <n v="-213145"/>
    <n v="-213454"/>
    <m/>
  </r>
  <r>
    <x v="1176"/>
    <s v="530-86-39-445"/>
    <n v="7"/>
    <n v="2.25"/>
    <n v="15.75"/>
    <n v="38"/>
    <n v="0"/>
    <n v="0"/>
    <n v="-213454"/>
    <n v="-213461"/>
    <m/>
  </r>
  <r>
    <x v="1176"/>
    <s v="995-59-41-476"/>
    <n v="353"/>
    <n v="2.25"/>
    <n v="794.25"/>
    <n v="4593"/>
    <n v="0.1"/>
    <n v="35.300000000000004"/>
    <n v="-213461"/>
    <n v="-213814"/>
    <m/>
  </r>
  <r>
    <x v="1177"/>
    <s v="307-98-17-187"/>
    <n v="3"/>
    <n v="2.25"/>
    <n v="6.75"/>
    <n v="13"/>
    <n v="0"/>
    <n v="0"/>
    <n v="-213814"/>
    <n v="-213817"/>
    <m/>
  </r>
  <r>
    <x v="1178"/>
    <s v="799-94-72-837"/>
    <n v="166"/>
    <n v="2.25"/>
    <n v="373.5"/>
    <n v="17251"/>
    <n v="0.2"/>
    <n v="33.200000000000003"/>
    <n v="-213817"/>
    <n v="-213983"/>
    <m/>
  </r>
  <r>
    <x v="1179"/>
    <s v="444-71-75-271"/>
    <n v="14"/>
    <n v="2.25"/>
    <n v="31.5"/>
    <n v="4"/>
    <n v="0"/>
    <n v="0"/>
    <n v="-213983"/>
    <n v="-213997"/>
    <m/>
  </r>
  <r>
    <x v="1179"/>
    <s v="043-34-53-278"/>
    <n v="141"/>
    <n v="2.25"/>
    <n v="317.25"/>
    <n v="2832"/>
    <n v="0.1"/>
    <n v="14.100000000000001"/>
    <n v="-213997"/>
    <n v="-214138"/>
    <m/>
  </r>
  <r>
    <x v="1179"/>
    <s v="072-92-42-932"/>
    <n v="15"/>
    <n v="2.25"/>
    <n v="33.75"/>
    <n v="0"/>
    <n v="0"/>
    <n v="0"/>
    <n v="-214138"/>
    <n v="-214153"/>
    <m/>
  </r>
  <r>
    <x v="1180"/>
    <s v="178-24-36-171"/>
    <n v="157"/>
    <n v="2.25"/>
    <n v="353.25"/>
    <n v="18768"/>
    <n v="0.2"/>
    <n v="31.400000000000002"/>
    <n v="-214153"/>
    <n v="-214310"/>
    <m/>
  </r>
  <r>
    <x v="1181"/>
    <s v="847-48-41-699"/>
    <n v="191"/>
    <n v="2.25"/>
    <n v="429.75"/>
    <n v="19400"/>
    <n v="0.2"/>
    <n v="38.200000000000003"/>
    <n v="-214310"/>
    <n v="-214501"/>
    <m/>
  </r>
  <r>
    <x v="1182"/>
    <s v="205-96-13-336"/>
    <n v="7"/>
    <n v="2.25"/>
    <n v="15.75"/>
    <n v="41"/>
    <n v="0"/>
    <n v="0"/>
    <n v="-214501"/>
    <n v="-214508"/>
    <m/>
  </r>
  <r>
    <x v="1183"/>
    <s v="294-48-56-993"/>
    <n v="200"/>
    <n v="2.25"/>
    <n v="450"/>
    <n v="1345"/>
    <n v="0.1"/>
    <n v="20"/>
    <n v="-214508"/>
    <n v="-214708"/>
    <m/>
  </r>
  <r>
    <x v="1184"/>
    <s v="585-26-73-628"/>
    <n v="15"/>
    <n v="2.25"/>
    <n v="33.75"/>
    <n v="52"/>
    <n v="0"/>
    <n v="0"/>
    <n v="-214708"/>
    <n v="-214723"/>
    <m/>
  </r>
  <r>
    <x v="1184"/>
    <s v="170-26-38-135"/>
    <n v="7"/>
    <n v="2.25"/>
    <n v="15.75"/>
    <n v="2"/>
    <n v="0"/>
    <n v="0"/>
    <n v="-214723"/>
    <n v="-214730"/>
    <m/>
  </r>
  <r>
    <x v="1184"/>
    <s v="799-94-72-837"/>
    <n v="235"/>
    <n v="2.25"/>
    <n v="528.75"/>
    <n v="17417"/>
    <n v="0.2"/>
    <n v="47"/>
    <n v="-214730"/>
    <n v="-214965"/>
    <m/>
  </r>
  <r>
    <x v="1185"/>
    <s v="941-01-60-075"/>
    <n v="301"/>
    <n v="2.25"/>
    <n v="677.25"/>
    <n v="18455"/>
    <n v="0.2"/>
    <n v="60.2"/>
    <n v="-214965"/>
    <n v="-215266"/>
    <m/>
  </r>
  <r>
    <x v="1186"/>
    <s v="594-18-15-403"/>
    <n v="136"/>
    <n v="2.25"/>
    <n v="306"/>
    <n v="8670"/>
    <n v="0.1"/>
    <n v="13.600000000000001"/>
    <n v="-215266"/>
    <n v="-215402"/>
    <m/>
  </r>
  <r>
    <x v="1186"/>
    <s v="080-77-49-649"/>
    <n v="5"/>
    <n v="2.25"/>
    <n v="11.25"/>
    <n v="45"/>
    <n v="0"/>
    <n v="0"/>
    <n v="-215402"/>
    <n v="-215407"/>
    <m/>
  </r>
  <r>
    <x v="1187"/>
    <s v="254-14-00-156"/>
    <n v="280"/>
    <n v="2.25"/>
    <n v="630"/>
    <n v="19868"/>
    <n v="0.2"/>
    <n v="56"/>
    <n v="-215407"/>
    <n v="-215687"/>
    <m/>
  </r>
  <r>
    <x v="1187"/>
    <s v="153-24-82-022"/>
    <n v="3"/>
    <n v="2.25"/>
    <n v="6.75"/>
    <n v="20"/>
    <n v="0"/>
    <n v="0"/>
    <n v="-215687"/>
    <n v="-215690"/>
    <m/>
  </r>
  <r>
    <x v="1188"/>
    <s v="523-09-63-706"/>
    <n v="14"/>
    <n v="2.25"/>
    <n v="31.5"/>
    <n v="1"/>
    <n v="0"/>
    <n v="0"/>
    <n v="-215690"/>
    <n v="-215704"/>
    <m/>
  </r>
  <r>
    <x v="1189"/>
    <s v="749-02-70-623"/>
    <n v="79"/>
    <n v="2.25"/>
    <n v="177.75"/>
    <n v="3262"/>
    <n v="0.1"/>
    <n v="7.9"/>
    <n v="-215704"/>
    <n v="-215783"/>
    <m/>
  </r>
  <r>
    <x v="1190"/>
    <s v="268-62-97-556"/>
    <n v="86"/>
    <n v="2.25"/>
    <n v="193.5"/>
    <n v="405"/>
    <n v="0.05"/>
    <n v="4.3"/>
    <n v="-215783"/>
    <n v="-215869"/>
    <m/>
  </r>
  <r>
    <x v="1190"/>
    <s v="033-49-11-774"/>
    <n v="70"/>
    <n v="2.25"/>
    <n v="157.5"/>
    <n v="3227"/>
    <n v="0.1"/>
    <n v="7"/>
    <n v="-215869"/>
    <n v="-215939"/>
    <m/>
  </r>
  <r>
    <x v="1191"/>
    <s v="910-38-33-489"/>
    <n v="189"/>
    <n v="2.25"/>
    <n v="425.25"/>
    <n v="949"/>
    <n v="0.05"/>
    <n v="9.4500000000000011"/>
    <n v="-215939"/>
    <n v="-216128"/>
    <m/>
  </r>
  <r>
    <x v="1191"/>
    <s v="322-66-15-999"/>
    <n v="111"/>
    <n v="2.25"/>
    <n v="249.75"/>
    <n v="3550"/>
    <n v="0.1"/>
    <n v="11.100000000000001"/>
    <n v="-216128"/>
    <n v="-216239"/>
    <m/>
  </r>
  <r>
    <x v="1192"/>
    <s v="080-51-85-809"/>
    <n v="158"/>
    <n v="2.25"/>
    <n v="355.5"/>
    <n v="3545"/>
    <n v="0.1"/>
    <n v="15.8"/>
    <n v="-216239"/>
    <n v="-216397"/>
    <m/>
  </r>
  <r>
    <x v="1193"/>
    <s v="527-15-00-673"/>
    <n v="172"/>
    <n v="2.25"/>
    <n v="387"/>
    <n v="2678"/>
    <n v="0.1"/>
    <n v="17.2"/>
    <n v="-216397"/>
    <n v="-216569"/>
    <m/>
  </r>
  <r>
    <x v="1194"/>
    <s v="941-01-60-075"/>
    <n v="179"/>
    <n v="2.25"/>
    <n v="402.75"/>
    <n v="18756"/>
    <n v="0.2"/>
    <n v="35.800000000000004"/>
    <n v="-216569"/>
    <n v="-216748"/>
    <m/>
  </r>
  <r>
    <x v="1195"/>
    <s v="963-43-52-686"/>
    <n v="19"/>
    <n v="2.25"/>
    <n v="42.75"/>
    <n v="4"/>
    <n v="0"/>
    <n v="0"/>
    <n v="-216748"/>
    <n v="-216767"/>
    <m/>
  </r>
  <r>
    <x v="1195"/>
    <s v="378-70-08-798"/>
    <n v="57"/>
    <n v="2.25"/>
    <n v="128.25"/>
    <n v="3388"/>
    <n v="0.1"/>
    <n v="5.7"/>
    <n v="-216767"/>
    <n v="-216824"/>
    <m/>
  </r>
  <r>
    <x v="1196"/>
    <s v="941-01-60-075"/>
    <n v="335"/>
    <n v="2.25"/>
    <n v="753.75"/>
    <n v="18935"/>
    <n v="0.2"/>
    <n v="67"/>
    <n v="-216824"/>
    <n v="-217159"/>
    <m/>
  </r>
  <r>
    <x v="1197"/>
    <s v="299-72-00-838"/>
    <n v="12"/>
    <n v="2.25"/>
    <n v="27"/>
    <n v="27"/>
    <n v="0"/>
    <n v="0"/>
    <n v="-217159"/>
    <n v="-217171"/>
    <m/>
  </r>
  <r>
    <x v="1198"/>
    <s v="373-76-82-865"/>
    <n v="2"/>
    <n v="2.25"/>
    <n v="4.5"/>
    <n v="8"/>
    <n v="0"/>
    <n v="0"/>
    <n v="-217171"/>
    <n v="-217173"/>
    <m/>
  </r>
  <r>
    <x v="1198"/>
    <s v="941-01-60-075"/>
    <n v="237"/>
    <n v="2.25"/>
    <n v="533.25"/>
    <n v="19270"/>
    <n v="0.2"/>
    <n v="47.400000000000006"/>
    <n v="-217173"/>
    <n v="-217410"/>
    <m/>
  </r>
  <r>
    <x v="1199"/>
    <s v="254-14-00-156"/>
    <n v="482"/>
    <n v="2.25"/>
    <n v="1084.5"/>
    <n v="20148"/>
    <n v="0.2"/>
    <n v="96.4"/>
    <n v="-217410"/>
    <n v="-217892"/>
    <m/>
  </r>
  <r>
    <x v="1199"/>
    <s v="373-76-82-865"/>
    <n v="8"/>
    <n v="2.25"/>
    <n v="18"/>
    <n v="10"/>
    <n v="0"/>
    <n v="0"/>
    <n v="-217892"/>
    <n v="-217900"/>
    <m/>
  </r>
  <r>
    <x v="1200"/>
    <s v="968-49-97-804"/>
    <n v="147"/>
    <n v="2.25"/>
    <n v="330.75"/>
    <n v="3386"/>
    <n v="0.1"/>
    <n v="14.700000000000001"/>
    <n v="-217900"/>
    <n v="-218047"/>
    <m/>
  </r>
  <r>
    <x v="1201"/>
    <s v="178-24-36-171"/>
    <n v="224"/>
    <n v="2.25"/>
    <n v="504"/>
    <n v="18925"/>
    <n v="0.2"/>
    <n v="44.800000000000004"/>
    <n v="-218047"/>
    <n v="-218271"/>
    <m/>
  </r>
  <r>
    <x v="1202"/>
    <s v="857-68-68-600"/>
    <n v="11"/>
    <n v="2.25"/>
    <n v="24.75"/>
    <n v="6"/>
    <n v="0"/>
    <n v="0"/>
    <n v="-218271"/>
    <n v="-218282"/>
    <m/>
  </r>
  <r>
    <x v="1203"/>
    <s v="916-94-78-836"/>
    <n v="184"/>
    <n v="2.25"/>
    <n v="414"/>
    <n v="3673"/>
    <n v="0.1"/>
    <n v="18.400000000000002"/>
    <n v="-218282"/>
    <n v="-218466"/>
    <m/>
  </r>
  <r>
    <x v="1204"/>
    <s v="780-78-31-328"/>
    <n v="20"/>
    <n v="2.25"/>
    <n v="45"/>
    <n v="18"/>
    <n v="0"/>
    <n v="0"/>
    <n v="-218466"/>
    <n v="-218486"/>
    <m/>
  </r>
  <r>
    <x v="1204"/>
    <s v="941-01-60-075"/>
    <n v="221"/>
    <n v="2.25"/>
    <n v="497.25"/>
    <n v="19507"/>
    <n v="0.2"/>
    <n v="44.2"/>
    <n v="-218486"/>
    <n v="-218707"/>
    <m/>
  </r>
  <r>
    <x v="1205"/>
    <s v="916-94-78-836"/>
    <n v="162"/>
    <n v="2.25"/>
    <n v="364.5"/>
    <n v="3857"/>
    <n v="0.1"/>
    <n v="16.2"/>
    <n v="-218707"/>
    <n v="-218869"/>
    <m/>
  </r>
  <r>
    <x v="1206"/>
    <s v="296-66-33-717"/>
    <n v="19"/>
    <n v="2.25"/>
    <n v="42.75"/>
    <n v="17"/>
    <n v="0"/>
    <n v="0"/>
    <n v="-218869"/>
    <n v="-218888"/>
    <m/>
  </r>
  <r>
    <x v="1207"/>
    <s v="534-38-74-959"/>
    <n v="1"/>
    <n v="2.25"/>
    <n v="2.25"/>
    <n v="18"/>
    <n v="0"/>
    <n v="0"/>
    <n v="-218888"/>
    <n v="-218889"/>
    <m/>
  </r>
  <r>
    <x v="1208"/>
    <s v="904-16-42-385"/>
    <n v="122"/>
    <n v="2.25"/>
    <n v="274.5"/>
    <n v="3823"/>
    <n v="0.1"/>
    <n v="12.200000000000001"/>
    <n v="-218889"/>
    <n v="-219011"/>
    <m/>
  </r>
  <r>
    <x v="1208"/>
    <s v="413-93-89-926"/>
    <n v="163"/>
    <n v="2.25"/>
    <n v="366.75"/>
    <n v="13588"/>
    <n v="0.2"/>
    <n v="32.6"/>
    <n v="-219011"/>
    <n v="-219174"/>
    <m/>
  </r>
  <r>
    <x v="1209"/>
    <s v="527-15-00-673"/>
    <n v="29"/>
    <n v="2.25"/>
    <n v="65.25"/>
    <n v="2850"/>
    <n v="0.1"/>
    <n v="2.9000000000000004"/>
    <n v="-219174"/>
    <n v="-219203"/>
    <m/>
  </r>
  <r>
    <x v="1210"/>
    <s v="322-66-15-999"/>
    <n v="106"/>
    <n v="2.25"/>
    <n v="238.5"/>
    <n v="3661"/>
    <n v="0.1"/>
    <n v="10.600000000000001"/>
    <n v="-219203"/>
    <n v="-219309"/>
    <m/>
  </r>
  <r>
    <x v="1211"/>
    <s v="799-94-72-837"/>
    <n v="112"/>
    <n v="2.25"/>
    <n v="252"/>
    <n v="17652"/>
    <n v="0.2"/>
    <n v="22.400000000000002"/>
    <n v="-219309"/>
    <n v="-219421"/>
    <m/>
  </r>
  <r>
    <x v="1212"/>
    <s v="378-70-08-798"/>
    <n v="90"/>
    <n v="2.25"/>
    <n v="202.5"/>
    <n v="3445"/>
    <n v="0.1"/>
    <n v="9"/>
    <n v="-219421"/>
    <n v="-219511"/>
    <m/>
  </r>
  <r>
    <x v="1213"/>
    <s v="351-06-97-406"/>
    <n v="7"/>
    <n v="2.25"/>
    <n v="15.75"/>
    <n v="31"/>
    <n v="0"/>
    <n v="0"/>
    <n v="-219511"/>
    <n v="-219518"/>
    <m/>
  </r>
  <r>
    <x v="1213"/>
    <s v="033-49-11-774"/>
    <n v="27"/>
    <n v="2.25"/>
    <n v="60.75"/>
    <n v="3297"/>
    <n v="0.1"/>
    <n v="2.7"/>
    <n v="-219518"/>
    <n v="-219545"/>
    <m/>
  </r>
  <r>
    <x v="1213"/>
    <s v="692-61-16-906"/>
    <n v="185"/>
    <n v="2.25"/>
    <n v="416.25"/>
    <n v="2292"/>
    <n v="0.1"/>
    <n v="18.5"/>
    <n v="-219545"/>
    <n v="-219730"/>
    <m/>
  </r>
  <r>
    <x v="1214"/>
    <s v="178-24-36-171"/>
    <n v="153"/>
    <n v="2.25"/>
    <n v="344.25"/>
    <n v="19149"/>
    <n v="0.2"/>
    <n v="30.6"/>
    <n v="-219730"/>
    <n v="-219883"/>
    <m/>
  </r>
  <r>
    <x v="1215"/>
    <s v="692-61-16-906"/>
    <n v="109"/>
    <n v="2.25"/>
    <n v="245.25"/>
    <n v="2477"/>
    <n v="0.1"/>
    <n v="10.9"/>
    <n v="-219883"/>
    <n v="-219992"/>
    <m/>
  </r>
  <r>
    <x v="1216"/>
    <s v="614-36-31-012"/>
    <n v="10"/>
    <n v="2.25"/>
    <n v="22.5"/>
    <n v="19"/>
    <n v="0"/>
    <n v="0"/>
    <n v="-219992"/>
    <n v="-220002"/>
    <m/>
  </r>
  <r>
    <x v="1216"/>
    <s v="314-76-34-892"/>
    <n v="10"/>
    <n v="2.25"/>
    <n v="22.5"/>
    <n v="35"/>
    <n v="0"/>
    <n v="0"/>
    <n v="-220002"/>
    <n v="-220012"/>
    <m/>
  </r>
  <r>
    <x v="1217"/>
    <s v="179-23-02-772"/>
    <n v="90"/>
    <n v="2.25"/>
    <n v="202.5"/>
    <n v="546"/>
    <n v="0.05"/>
    <n v="4.5"/>
    <n v="-220012"/>
    <n v="-220102"/>
    <m/>
  </r>
  <r>
    <x v="1217"/>
    <s v="507-22-76-992"/>
    <n v="34"/>
    <n v="2.25"/>
    <n v="76.5"/>
    <n v="837"/>
    <n v="0.05"/>
    <n v="1.7000000000000002"/>
    <n v="-220102"/>
    <n v="-220136"/>
    <m/>
  </r>
  <r>
    <x v="1218"/>
    <s v="847-48-41-699"/>
    <n v="106"/>
    <n v="2.25"/>
    <n v="238.5"/>
    <n v="19591"/>
    <n v="0.2"/>
    <n v="21.200000000000003"/>
    <n v="-220136"/>
    <n v="-220242"/>
    <m/>
  </r>
  <r>
    <x v="1219"/>
    <s v="847-48-41-699"/>
    <n v="229"/>
    <n v="2.25"/>
    <n v="515.25"/>
    <n v="19697"/>
    <n v="0.2"/>
    <n v="45.800000000000004"/>
    <n v="-220242"/>
    <n v="-220471"/>
    <m/>
  </r>
  <r>
    <x v="1220"/>
    <s v="413-93-89-926"/>
    <n v="229"/>
    <n v="2.25"/>
    <n v="515.25"/>
    <n v="13751"/>
    <n v="0.2"/>
    <n v="45.800000000000004"/>
    <n v="-220471"/>
    <n v="-220700"/>
    <m/>
  </r>
  <r>
    <x v="1220"/>
    <s v="596-37-06-465"/>
    <n v="20"/>
    <n v="2.25"/>
    <n v="45"/>
    <n v="13"/>
    <n v="0"/>
    <n v="0"/>
    <n v="-220700"/>
    <n v="-220720"/>
    <m/>
  </r>
  <r>
    <x v="1220"/>
    <s v="392-78-93-552"/>
    <n v="261"/>
    <n v="2.25"/>
    <n v="587.25"/>
    <n v="19123"/>
    <n v="0.2"/>
    <n v="52.2"/>
    <n v="-220720"/>
    <n v="-220981"/>
    <m/>
  </r>
  <r>
    <x v="1221"/>
    <s v="964-69-89-011"/>
    <n v="10"/>
    <n v="2.25"/>
    <n v="22.5"/>
    <n v="17"/>
    <n v="0"/>
    <n v="0"/>
    <n v="-220981"/>
    <n v="-220991"/>
    <m/>
  </r>
  <r>
    <x v="1221"/>
    <s v="254-14-00-156"/>
    <n v="400"/>
    <n v="2.25"/>
    <n v="900"/>
    <n v="20630"/>
    <n v="0.2"/>
    <n v="80"/>
    <n v="-220991"/>
    <n v="-221391"/>
    <m/>
  </r>
  <r>
    <x v="1222"/>
    <s v="799-94-72-837"/>
    <n v="401"/>
    <n v="2.25"/>
    <n v="902.25"/>
    <n v="17764"/>
    <n v="0.2"/>
    <n v="80.2"/>
    <n v="-221391"/>
    <n v="-221792"/>
    <m/>
  </r>
  <r>
    <x v="1223"/>
    <s v="322-66-15-999"/>
    <n v="170"/>
    <n v="2.25"/>
    <n v="382.5"/>
    <n v="3767"/>
    <n v="0.1"/>
    <n v="17"/>
    <n v="-221792"/>
    <n v="-221962"/>
    <m/>
  </r>
  <r>
    <x v="1224"/>
    <s v="178-24-36-171"/>
    <n v="124"/>
    <n v="2.25"/>
    <n v="279"/>
    <n v="19302"/>
    <n v="0.2"/>
    <n v="24.8"/>
    <n v="-221962"/>
    <n v="-222086"/>
    <m/>
  </r>
  <r>
    <x v="1225"/>
    <s v="687-31-19-697"/>
    <n v="13"/>
    <n v="2.25"/>
    <n v="29.25"/>
    <n v="16"/>
    <n v="0"/>
    <n v="0"/>
    <n v="-222086"/>
    <n v="-222099"/>
    <m/>
  </r>
  <r>
    <x v="1226"/>
    <s v="080-51-85-809"/>
    <n v="87"/>
    <n v="2.25"/>
    <n v="195.75"/>
    <n v="3703"/>
    <n v="0.1"/>
    <n v="8.7000000000000011"/>
    <n v="-222099"/>
    <n v="-222186"/>
    <m/>
  </r>
  <r>
    <x v="1226"/>
    <s v="337-27-67-378"/>
    <n v="190"/>
    <n v="2.25"/>
    <n v="427.5"/>
    <n v="4889"/>
    <n v="0.1"/>
    <n v="19"/>
    <n v="-222186"/>
    <n v="-222376"/>
    <m/>
  </r>
  <r>
    <x v="1226"/>
    <s v="941-01-60-075"/>
    <n v="349"/>
    <n v="2.25"/>
    <n v="785.25"/>
    <n v="19728"/>
    <n v="0.2"/>
    <n v="69.8"/>
    <n v="-222376"/>
    <n v="-222725"/>
    <m/>
  </r>
  <r>
    <x v="1227"/>
    <s v="272-67-67-068"/>
    <n v="16"/>
    <n v="2.25"/>
    <n v="36"/>
    <n v="13"/>
    <n v="0"/>
    <n v="0"/>
    <n v="-222725"/>
    <n v="-222741"/>
    <m/>
  </r>
  <r>
    <x v="1228"/>
    <s v="884-31-58-627"/>
    <n v="42"/>
    <n v="2.25"/>
    <n v="94.5"/>
    <n v="1810"/>
    <n v="0.1"/>
    <n v="4.2"/>
    <n v="-222741"/>
    <n v="-222783"/>
    <m/>
  </r>
  <r>
    <x v="1229"/>
    <s v="033-49-11-774"/>
    <n v="70"/>
    <n v="2.25"/>
    <n v="157.5"/>
    <n v="3324"/>
    <n v="0.1"/>
    <n v="7"/>
    <n v="-222783"/>
    <n v="-222853"/>
    <m/>
  </r>
  <r>
    <x v="1230"/>
    <s v="495-93-92-849"/>
    <n v="189"/>
    <n v="2.25"/>
    <n v="425.25"/>
    <n v="4057"/>
    <n v="0.1"/>
    <n v="18.900000000000002"/>
    <n v="-222853"/>
    <n v="-223042"/>
    <m/>
  </r>
  <r>
    <x v="1231"/>
    <s v="322-66-15-999"/>
    <n v="64"/>
    <n v="2.25"/>
    <n v="144"/>
    <n v="3937"/>
    <n v="0.1"/>
    <n v="6.4"/>
    <n v="-223042"/>
    <n v="-223106"/>
    <m/>
  </r>
  <r>
    <x v="1232"/>
    <s v="968-49-97-804"/>
    <n v="76"/>
    <n v="2.25"/>
    <n v="171"/>
    <n v="3533"/>
    <n v="0.1"/>
    <n v="7.6000000000000005"/>
    <n v="-223106"/>
    <n v="-223182"/>
    <m/>
  </r>
  <r>
    <x v="1233"/>
    <s v="590-28-48-646"/>
    <n v="11"/>
    <n v="2.25"/>
    <n v="24.75"/>
    <n v="3"/>
    <n v="0"/>
    <n v="0"/>
    <n v="-223182"/>
    <n v="-223193"/>
    <m/>
  </r>
  <r>
    <x v="1233"/>
    <s v="527-15-00-673"/>
    <n v="96"/>
    <n v="2.25"/>
    <n v="216"/>
    <n v="2879"/>
    <n v="0.1"/>
    <n v="9.6000000000000014"/>
    <n v="-223193"/>
    <n v="-223289"/>
    <m/>
  </r>
  <r>
    <x v="1234"/>
    <s v="531-41-11-525"/>
    <n v="17"/>
    <n v="2.25"/>
    <n v="38.25"/>
    <n v="18"/>
    <n v="0"/>
    <n v="0"/>
    <n v="-223289"/>
    <n v="-223306"/>
    <m/>
  </r>
  <r>
    <x v="1234"/>
    <s v="269-65-16-447"/>
    <n v="92"/>
    <n v="2.25"/>
    <n v="207"/>
    <n v="4189"/>
    <n v="0.1"/>
    <n v="9.2000000000000011"/>
    <n v="-223306"/>
    <n v="-223398"/>
    <m/>
  </r>
  <r>
    <x v="1235"/>
    <s v="885-74-10-856"/>
    <n v="76"/>
    <n v="2.25"/>
    <n v="171"/>
    <n v="2650"/>
    <n v="0.1"/>
    <n v="7.6000000000000005"/>
    <n v="-223398"/>
    <n v="-223474"/>
    <m/>
  </r>
  <r>
    <x v="1236"/>
    <s v="749-02-70-623"/>
    <n v="77"/>
    <n v="2.25"/>
    <n v="173.25"/>
    <n v="3341"/>
    <n v="0.1"/>
    <n v="7.7"/>
    <n v="-223474"/>
    <n v="-223551"/>
    <m/>
  </r>
  <r>
    <x v="1237"/>
    <s v="995-59-41-476"/>
    <n v="344"/>
    <n v="2.25"/>
    <n v="774"/>
    <n v="4946"/>
    <n v="0.1"/>
    <n v="34.4"/>
    <n v="-223551"/>
    <n v="-223895"/>
    <m/>
  </r>
  <r>
    <x v="1237"/>
    <s v="254-14-00-156"/>
    <n v="218"/>
    <n v="2.25"/>
    <n v="490.5"/>
    <n v="21030"/>
    <n v="0.2"/>
    <n v="43.6"/>
    <n v="-223895"/>
    <n v="-224113"/>
    <m/>
  </r>
  <r>
    <x v="1238"/>
    <s v="941-01-60-075"/>
    <n v="115"/>
    <n v="2.25"/>
    <n v="258.75"/>
    <n v="20077"/>
    <n v="0.2"/>
    <n v="23"/>
    <n v="-224113"/>
    <n v="-224228"/>
    <m/>
  </r>
  <r>
    <x v="1239"/>
    <s v="936-67-95-170"/>
    <n v="143"/>
    <n v="2.25"/>
    <n v="321.75"/>
    <n v="745"/>
    <n v="0.05"/>
    <n v="7.15"/>
    <n v="-224228"/>
    <n v="-224371"/>
    <m/>
  </r>
  <r>
    <x v="1239"/>
    <s v="447-16-72-588"/>
    <n v="1"/>
    <n v="2.25"/>
    <n v="2.25"/>
    <n v="25"/>
    <n v="0"/>
    <n v="0"/>
    <n v="-224371"/>
    <n v="-224372"/>
    <m/>
  </r>
  <r>
    <x v="1240"/>
    <s v="513-33-14-553"/>
    <n v="133"/>
    <n v="2.25"/>
    <n v="299.25"/>
    <n v="2582"/>
    <n v="0.1"/>
    <n v="13.3"/>
    <n v="-224372"/>
    <n v="-224505"/>
    <m/>
  </r>
  <r>
    <x v="1240"/>
    <s v="413-93-89-926"/>
    <n v="496"/>
    <n v="2.25"/>
    <n v="1116"/>
    <n v="13980"/>
    <n v="0.2"/>
    <n v="99.2"/>
    <n v="-224505"/>
    <n v="-225001"/>
    <m/>
  </r>
  <r>
    <x v="1240"/>
    <s v="050-38-86-889"/>
    <n v="5"/>
    <n v="2.25"/>
    <n v="11.25"/>
    <n v="39"/>
    <n v="0"/>
    <n v="0"/>
    <n v="-225001"/>
    <n v="-225006"/>
    <m/>
  </r>
  <r>
    <x v="1241"/>
    <s v="093-96-93-428"/>
    <n v="8"/>
    <n v="2.25"/>
    <n v="18"/>
    <n v="36"/>
    <n v="0"/>
    <n v="0"/>
    <n v="-225006"/>
    <n v="-225014"/>
    <m/>
  </r>
  <r>
    <x v="1242"/>
    <s v="495-93-92-849"/>
    <n v="59"/>
    <n v="2.25"/>
    <n v="132.75"/>
    <n v="4246"/>
    <n v="0.1"/>
    <n v="5.9"/>
    <n v="-225014"/>
    <n v="-225073"/>
    <m/>
  </r>
  <r>
    <x v="1242"/>
    <s v="413-93-89-926"/>
    <n v="273"/>
    <n v="2.25"/>
    <n v="614.25"/>
    <n v="14476"/>
    <n v="0.2"/>
    <n v="54.6"/>
    <n v="-225073"/>
    <n v="-225346"/>
    <m/>
  </r>
  <r>
    <x v="1243"/>
    <s v="847-48-41-699"/>
    <n v="165"/>
    <n v="2.25"/>
    <n v="371.25"/>
    <n v="19926"/>
    <n v="0.2"/>
    <n v="33"/>
    <n v="-225346"/>
    <n v="-225511"/>
    <m/>
  </r>
  <r>
    <x v="1244"/>
    <s v="528-09-83-923"/>
    <n v="13"/>
    <n v="2.25"/>
    <n v="29.25"/>
    <n v="24"/>
    <n v="0"/>
    <n v="0"/>
    <n v="-225511"/>
    <n v="-225524"/>
    <m/>
  </r>
  <r>
    <x v="1245"/>
    <s v="513-33-14-553"/>
    <n v="143"/>
    <n v="2.25"/>
    <n v="321.75"/>
    <n v="2715"/>
    <n v="0.1"/>
    <n v="14.3"/>
    <n v="-225524"/>
    <n v="-225667"/>
    <m/>
  </r>
  <r>
    <x v="1246"/>
    <s v="336-81-47-193"/>
    <n v="20"/>
    <n v="2.25"/>
    <n v="45"/>
    <n v="0"/>
    <n v="0"/>
    <n v="0"/>
    <n v="-225667"/>
    <n v="-225687"/>
    <m/>
  </r>
  <r>
    <x v="1247"/>
    <s v="753-35-55-536"/>
    <n v="4"/>
    <n v="2.25"/>
    <n v="9"/>
    <n v="26"/>
    <n v="0"/>
    <n v="0"/>
    <n v="-225687"/>
    <n v="-225691"/>
    <m/>
  </r>
  <r>
    <x v="1248"/>
    <s v="179-23-02-772"/>
    <n v="102"/>
    <n v="2.25"/>
    <n v="229.5"/>
    <n v="636"/>
    <n v="0.05"/>
    <n v="5.1000000000000005"/>
    <n v="-225691"/>
    <n v="-225793"/>
    <m/>
  </r>
  <r>
    <x v="1249"/>
    <s v="043-34-53-278"/>
    <n v="155"/>
    <n v="2.25"/>
    <n v="348.75"/>
    <n v="2973"/>
    <n v="0.1"/>
    <n v="15.5"/>
    <n v="-225793"/>
    <n v="-225948"/>
    <m/>
  </r>
  <r>
    <x v="1250"/>
    <s v="254-14-00-156"/>
    <n v="226"/>
    <n v="2.25"/>
    <n v="508.5"/>
    <n v="21248"/>
    <n v="0.2"/>
    <n v="45.2"/>
    <n v="-225948"/>
    <n v="-226174"/>
    <m/>
  </r>
  <r>
    <x v="1250"/>
    <s v="799-94-72-837"/>
    <n v="346"/>
    <n v="2.25"/>
    <n v="778.5"/>
    <n v="18165"/>
    <n v="0.2"/>
    <n v="69.2"/>
    <n v="-226174"/>
    <n v="-226520"/>
    <m/>
  </r>
  <r>
    <x v="1251"/>
    <s v="495-93-92-849"/>
    <n v="45"/>
    <n v="2.25"/>
    <n v="101.25"/>
    <n v="4305"/>
    <n v="0.1"/>
    <n v="4.5"/>
    <n v="-226520"/>
    <n v="-226565"/>
    <m/>
  </r>
  <r>
    <x v="1252"/>
    <s v="288-84-37-922"/>
    <n v="11"/>
    <n v="2.25"/>
    <n v="24.75"/>
    <n v="39"/>
    <n v="0"/>
    <n v="0"/>
    <n v="-226565"/>
    <n v="-226576"/>
    <m/>
  </r>
  <r>
    <x v="1253"/>
    <s v="473-30-19-947"/>
    <n v="14"/>
    <n v="2.25"/>
    <n v="31.5"/>
    <n v="11"/>
    <n v="0"/>
    <n v="0"/>
    <n v="-226576"/>
    <n v="-226590"/>
    <m/>
  </r>
  <r>
    <x v="1254"/>
    <s v="843-22-41-173"/>
    <n v="12"/>
    <n v="2.25"/>
    <n v="27"/>
    <n v="13"/>
    <n v="0"/>
    <n v="0"/>
    <n v="-226590"/>
    <n v="-226602"/>
    <m/>
  </r>
  <r>
    <x v="1255"/>
    <s v="302-11-03-254"/>
    <n v="11"/>
    <n v="2.25"/>
    <n v="24.75"/>
    <n v="6"/>
    <n v="0"/>
    <n v="0"/>
    <n v="-226602"/>
    <n v="-226613"/>
    <m/>
  </r>
  <r>
    <x v="1255"/>
    <s v="294-48-56-993"/>
    <n v="142"/>
    <n v="2.25"/>
    <n v="319.5"/>
    <n v="1545"/>
    <n v="0.1"/>
    <n v="14.200000000000001"/>
    <n v="-226613"/>
    <n v="-226755"/>
    <m/>
  </r>
  <r>
    <x v="1256"/>
    <s v="884-31-58-627"/>
    <n v="184"/>
    <n v="2.25"/>
    <n v="414"/>
    <n v="1852"/>
    <n v="0.1"/>
    <n v="18.400000000000002"/>
    <n v="-226755"/>
    <n v="-226939"/>
    <m/>
  </r>
  <r>
    <x v="1257"/>
    <s v="392-78-93-552"/>
    <n v="390"/>
    <n v="2.25"/>
    <n v="877.5"/>
    <n v="19384"/>
    <n v="0.2"/>
    <n v="78"/>
    <n v="-226939"/>
    <n v="-227329"/>
    <m/>
  </r>
  <r>
    <x v="1258"/>
    <s v="916-94-78-836"/>
    <n v="110"/>
    <n v="2.25"/>
    <n v="247.5"/>
    <n v="4019"/>
    <n v="0.1"/>
    <n v="11"/>
    <n v="-227329"/>
    <n v="-227439"/>
    <m/>
  </r>
  <r>
    <x v="1259"/>
    <s v="080-51-85-809"/>
    <n v="92"/>
    <n v="2.25"/>
    <n v="207"/>
    <n v="3790"/>
    <n v="0.1"/>
    <n v="9.2000000000000011"/>
    <n v="-227439"/>
    <n v="-227531"/>
    <m/>
  </r>
  <r>
    <x v="1260"/>
    <s v="284-59-84-568"/>
    <n v="5"/>
    <n v="2.25"/>
    <n v="11.25"/>
    <n v="32"/>
    <n v="0"/>
    <n v="0"/>
    <n v="-227531"/>
    <n v="-227536"/>
    <m/>
  </r>
  <r>
    <x v="1260"/>
    <s v="072-92-42-932"/>
    <n v="2"/>
    <n v="2.25"/>
    <n v="4.5"/>
    <n v="15"/>
    <n v="0"/>
    <n v="0"/>
    <n v="-227536"/>
    <n v="-227538"/>
    <m/>
  </r>
  <r>
    <x v="1261"/>
    <s v="180-17-78-339"/>
    <n v="14"/>
    <n v="2.25"/>
    <n v="31.5"/>
    <n v="28"/>
    <n v="0"/>
    <n v="0"/>
    <n v="-227538"/>
    <n v="-227552"/>
    <m/>
  </r>
  <r>
    <x v="1262"/>
    <s v="900-85-70-552"/>
    <n v="6"/>
    <n v="2.25"/>
    <n v="13.5"/>
    <n v="13"/>
    <n v="0"/>
    <n v="0"/>
    <n v="-227552"/>
    <n v="-227558"/>
    <m/>
  </r>
  <r>
    <x v="1263"/>
    <s v="269-65-16-447"/>
    <n v="65"/>
    <n v="2.25"/>
    <n v="146.25"/>
    <n v="4281"/>
    <n v="0.1"/>
    <n v="6.5"/>
    <n v="-227558"/>
    <n v="-227623"/>
    <m/>
  </r>
  <r>
    <x v="1263"/>
    <s v="513-33-14-553"/>
    <n v="45"/>
    <n v="2.25"/>
    <n v="101.25"/>
    <n v="2858"/>
    <n v="0.1"/>
    <n v="4.5"/>
    <n v="-227623"/>
    <n v="-227668"/>
    <m/>
  </r>
  <r>
    <x v="1263"/>
    <s v="254-14-00-156"/>
    <n v="108"/>
    <n v="2.25"/>
    <n v="243"/>
    <n v="21474"/>
    <n v="0.2"/>
    <n v="21.6"/>
    <n v="-227668"/>
    <n v="-227776"/>
    <m/>
  </r>
  <r>
    <x v="1264"/>
    <s v="916-94-78-836"/>
    <n v="159"/>
    <n v="2.25"/>
    <n v="357.75"/>
    <n v="4129"/>
    <n v="0.1"/>
    <n v="15.9"/>
    <n v="-227776"/>
    <n v="-227935"/>
    <m/>
  </r>
  <r>
    <x v="1265"/>
    <s v="080-51-85-809"/>
    <n v="141"/>
    <n v="2.25"/>
    <n v="317.25"/>
    <n v="3882"/>
    <n v="0.1"/>
    <n v="14.100000000000001"/>
    <n v="-227935"/>
    <n v="-228076"/>
    <m/>
  </r>
  <r>
    <x v="1265"/>
    <s v="242-04-13-206"/>
    <n v="14"/>
    <n v="2.25"/>
    <n v="31.5"/>
    <n v="22"/>
    <n v="0"/>
    <n v="0"/>
    <n v="-228076"/>
    <n v="-228090"/>
    <m/>
  </r>
  <r>
    <x v="1266"/>
    <s v="749-02-70-623"/>
    <n v="142"/>
    <n v="2.25"/>
    <n v="319.5"/>
    <n v="3418"/>
    <n v="0.1"/>
    <n v="14.200000000000001"/>
    <n v="-228090"/>
    <n v="-228232"/>
    <m/>
  </r>
  <r>
    <x v="1267"/>
    <s v="847-48-41-699"/>
    <n v="167"/>
    <n v="2.25"/>
    <n v="375.75"/>
    <n v="20091"/>
    <n v="0.2"/>
    <n v="33.4"/>
    <n v="-228232"/>
    <n v="-228399"/>
    <m/>
  </r>
  <r>
    <x v="1268"/>
    <s v="180-17-78-339"/>
    <n v="12"/>
    <n v="2.25"/>
    <n v="27"/>
    <n v="42"/>
    <n v="0"/>
    <n v="0"/>
    <n v="-228399"/>
    <n v="-228411"/>
    <m/>
  </r>
  <r>
    <x v="1269"/>
    <s v="378-70-08-798"/>
    <n v="187"/>
    <n v="2.25"/>
    <n v="420.75"/>
    <n v="3535"/>
    <n v="0.1"/>
    <n v="18.7"/>
    <n v="-228411"/>
    <n v="-228598"/>
    <m/>
  </r>
  <r>
    <x v="1270"/>
    <s v="176-54-34-364"/>
    <n v="14"/>
    <n v="2.25"/>
    <n v="31.5"/>
    <n v="35"/>
    <n v="0"/>
    <n v="0"/>
    <n v="-228598"/>
    <n v="-228612"/>
    <m/>
  </r>
  <r>
    <x v="1271"/>
    <s v="105-89-55-029"/>
    <n v="10"/>
    <n v="2.25"/>
    <n v="22.5"/>
    <n v="2"/>
    <n v="0"/>
    <n v="0"/>
    <n v="-228612"/>
    <n v="-228622"/>
    <m/>
  </r>
  <r>
    <x v="1272"/>
    <s v="178-24-36-171"/>
    <n v="269"/>
    <n v="2.25"/>
    <n v="605.25"/>
    <n v="19426"/>
    <n v="0.2"/>
    <n v="53.800000000000004"/>
    <n v="-228622"/>
    <n v="-228891"/>
    <m/>
  </r>
  <r>
    <x v="1272"/>
    <s v="594-18-15-403"/>
    <n v="328"/>
    <n v="2.25"/>
    <n v="738"/>
    <n v="8806"/>
    <n v="0.1"/>
    <n v="32.800000000000004"/>
    <n v="-228891"/>
    <n v="-229219"/>
    <m/>
  </r>
  <r>
    <x v="1273"/>
    <s v="847-48-41-699"/>
    <n v="228"/>
    <n v="2.25"/>
    <n v="513"/>
    <n v="20258"/>
    <n v="0.2"/>
    <n v="45.6"/>
    <n v="-229219"/>
    <n v="-229447"/>
    <m/>
  </r>
  <r>
    <x v="1274"/>
    <s v="408-24-90-350"/>
    <n v="12"/>
    <n v="2.25"/>
    <n v="27"/>
    <n v="2"/>
    <n v="0"/>
    <n v="0"/>
    <n v="-229447"/>
    <n v="-229459"/>
    <m/>
  </r>
  <r>
    <x v="1275"/>
    <s v="015-89-55-248"/>
    <n v="16"/>
    <n v="2.25"/>
    <n v="36"/>
    <n v="19"/>
    <n v="0"/>
    <n v="0"/>
    <n v="-229459"/>
    <n v="-229475"/>
    <m/>
  </r>
  <r>
    <x v="1276"/>
    <s v="413-93-89-926"/>
    <n v="233"/>
    <n v="2.25"/>
    <n v="524.25"/>
    <n v="14749"/>
    <n v="0.2"/>
    <n v="46.6"/>
    <n v="-229475"/>
    <n v="-229708"/>
    <m/>
  </r>
  <r>
    <x v="1277"/>
    <s v="958-71-87-898"/>
    <n v="10"/>
    <n v="2.25"/>
    <n v="22.5"/>
    <n v="14"/>
    <n v="0"/>
    <n v="0"/>
    <n v="-229708"/>
    <n v="-229718"/>
    <m/>
  </r>
  <r>
    <x v="1278"/>
    <s v="749-02-70-623"/>
    <n v="168"/>
    <n v="2.25"/>
    <n v="378"/>
    <n v="3560"/>
    <n v="0.1"/>
    <n v="16.8"/>
    <n v="-229718"/>
    <n v="-229886"/>
    <m/>
  </r>
  <r>
    <x v="1278"/>
    <s v="594-18-15-403"/>
    <n v="388"/>
    <n v="2.25"/>
    <n v="873"/>
    <n v="9134"/>
    <n v="0.1"/>
    <n v="38.800000000000004"/>
    <n v="-229886"/>
    <n v="-230274"/>
    <m/>
  </r>
  <r>
    <x v="1279"/>
    <s v="941-01-60-075"/>
    <n v="319"/>
    <n v="2.25"/>
    <n v="717.75"/>
    <n v="20192"/>
    <n v="0.2"/>
    <n v="63.800000000000004"/>
    <n v="-230274"/>
    <n v="-230593"/>
    <m/>
  </r>
  <r>
    <x v="1280"/>
    <s v="178-41-36-927"/>
    <n v="12"/>
    <n v="2.25"/>
    <n v="27"/>
    <n v="19"/>
    <n v="0"/>
    <n v="0"/>
    <n v="-230593"/>
    <n v="-230605"/>
    <m/>
  </r>
  <r>
    <x v="1281"/>
    <s v="268-62-97-556"/>
    <n v="150"/>
    <n v="2.25"/>
    <n v="337.5"/>
    <n v="491"/>
    <n v="0.05"/>
    <n v="7.5"/>
    <n v="-230605"/>
    <n v="-230755"/>
    <m/>
  </r>
  <r>
    <x v="1282"/>
    <s v="847-48-41-699"/>
    <n v="347"/>
    <n v="2.25"/>
    <n v="780.75"/>
    <n v="20486"/>
    <n v="0.2"/>
    <n v="69.400000000000006"/>
    <n v="-230755"/>
    <n v="-231102"/>
    <m/>
  </r>
  <r>
    <x v="1283"/>
    <s v="033-49-11-774"/>
    <n v="177"/>
    <n v="2.25"/>
    <n v="398.25"/>
    <n v="3394"/>
    <n v="0.1"/>
    <n v="17.7"/>
    <n v="-231102"/>
    <n v="-231279"/>
    <m/>
  </r>
  <r>
    <x v="1284"/>
    <s v="392-78-93-552"/>
    <n v="222"/>
    <n v="2.25"/>
    <n v="499.5"/>
    <n v="19774"/>
    <n v="0.2"/>
    <n v="44.400000000000006"/>
    <n v="-231279"/>
    <n v="-231501"/>
    <m/>
  </r>
  <r>
    <x v="1285"/>
    <s v="590-28-48-646"/>
    <n v="9"/>
    <n v="2.25"/>
    <n v="20.25"/>
    <n v="14"/>
    <n v="0"/>
    <n v="0"/>
    <n v="-231501"/>
    <n v="-231510"/>
    <m/>
  </r>
  <r>
    <x v="1285"/>
    <s v="062-58-80-597"/>
    <n v="14"/>
    <n v="2.25"/>
    <n v="31.5"/>
    <n v="0"/>
    <n v="0"/>
    <n v="0"/>
    <n v="-231510"/>
    <n v="-231524"/>
    <m/>
  </r>
  <r>
    <x v="1286"/>
    <s v="944-16-93-033"/>
    <n v="7"/>
    <n v="2.2200000000000002"/>
    <n v="15.540000000000001"/>
    <n v="20"/>
    <n v="0"/>
    <n v="0"/>
    <n v="-231524"/>
    <n v="-231531"/>
    <m/>
  </r>
  <r>
    <x v="1287"/>
    <s v="527-15-00-673"/>
    <n v="171"/>
    <n v="2.2200000000000002"/>
    <n v="379.62000000000006"/>
    <n v="2975"/>
    <n v="0.1"/>
    <n v="17.100000000000001"/>
    <n v="-231531"/>
    <n v="-231702"/>
    <m/>
  </r>
  <r>
    <x v="1288"/>
    <s v="325-16-71-125"/>
    <n v="16"/>
    <n v="2.2200000000000002"/>
    <n v="35.520000000000003"/>
    <n v="7"/>
    <n v="0"/>
    <n v="0"/>
    <n v="-231702"/>
    <n v="-231718"/>
    <m/>
  </r>
  <r>
    <x v="1289"/>
    <s v="269-65-16-447"/>
    <n v="176"/>
    <n v="2.2200000000000002"/>
    <n v="390.72"/>
    <n v="4346"/>
    <n v="0.1"/>
    <n v="17.600000000000001"/>
    <n v="-231718"/>
    <n v="-231894"/>
    <m/>
  </r>
  <r>
    <x v="1290"/>
    <s v="322-66-15-999"/>
    <n v="37"/>
    <n v="2.2200000000000002"/>
    <n v="82.14"/>
    <n v="4001"/>
    <n v="0.1"/>
    <n v="3.7"/>
    <n v="-231894"/>
    <n v="-231931"/>
    <m/>
  </r>
  <r>
    <x v="1291"/>
    <s v="269-65-16-447"/>
    <n v="186"/>
    <n v="2.2200000000000002"/>
    <n v="412.92"/>
    <n v="4522"/>
    <n v="0.1"/>
    <n v="18.600000000000001"/>
    <n v="-231931"/>
    <n v="-232117"/>
    <m/>
  </r>
  <r>
    <x v="1291"/>
    <s v="692-61-16-906"/>
    <n v="45"/>
    <n v="2.2200000000000002"/>
    <n v="99.9"/>
    <n v="2586"/>
    <n v="0.1"/>
    <n v="4.5"/>
    <n v="-232117"/>
    <n v="-232162"/>
    <m/>
  </r>
  <r>
    <x v="1292"/>
    <s v="495-93-92-849"/>
    <n v="186"/>
    <n v="2.2200000000000002"/>
    <n v="412.92"/>
    <n v="4350"/>
    <n v="0.1"/>
    <n v="18.600000000000001"/>
    <n v="-232162"/>
    <n v="-232348"/>
    <m/>
  </r>
  <r>
    <x v="1292"/>
    <s v="799-94-72-837"/>
    <n v="211"/>
    <n v="2.2200000000000002"/>
    <n v="468.42"/>
    <n v="18511"/>
    <n v="0.2"/>
    <n v="42.2"/>
    <n v="-232348"/>
    <n v="-232559"/>
    <m/>
  </r>
  <r>
    <x v="1293"/>
    <s v="847-48-41-699"/>
    <n v="330"/>
    <n v="2.2200000000000002"/>
    <n v="732.6"/>
    <n v="20833"/>
    <n v="0.2"/>
    <n v="66"/>
    <n v="-232559"/>
    <n v="-232889"/>
    <m/>
  </r>
  <r>
    <x v="1294"/>
    <s v="799-94-72-837"/>
    <n v="134"/>
    <n v="2.2200000000000002"/>
    <n v="297.48"/>
    <n v="18722"/>
    <n v="0.2"/>
    <n v="26.8"/>
    <n v="-232889"/>
    <n v="-233023"/>
    <m/>
  </r>
  <r>
    <x v="1294"/>
    <s v="847-48-41-699"/>
    <n v="459"/>
    <n v="2.2200000000000002"/>
    <n v="1018.9800000000001"/>
    <n v="21163"/>
    <n v="0.2"/>
    <n v="91.800000000000011"/>
    <n v="-233023"/>
    <n v="-233482"/>
    <m/>
  </r>
  <r>
    <x v="1295"/>
    <s v="294-48-56-993"/>
    <n v="185"/>
    <n v="2.2200000000000002"/>
    <n v="410.70000000000005"/>
    <n v="1687"/>
    <n v="0.1"/>
    <n v="18.5"/>
    <n v="-233482"/>
    <n v="-233667"/>
    <m/>
  </r>
  <r>
    <x v="1296"/>
    <s v="178-41-36-927"/>
    <n v="3"/>
    <n v="2.2200000000000002"/>
    <n v="6.66"/>
    <n v="31"/>
    <n v="0"/>
    <n v="0"/>
    <n v="-233667"/>
    <n v="-233670"/>
    <m/>
  </r>
  <r>
    <x v="1297"/>
    <s v="534-94-49-182"/>
    <n v="181"/>
    <n v="2.2200000000000002"/>
    <n v="401.82000000000005"/>
    <n v="4186"/>
    <n v="0.1"/>
    <n v="18.100000000000001"/>
    <n v="-233670"/>
    <n v="-233851"/>
    <m/>
  </r>
  <r>
    <x v="1298"/>
    <s v="413-93-89-926"/>
    <n v="441"/>
    <n v="2.2200000000000002"/>
    <n v="979.0200000000001"/>
    <n v="14982"/>
    <n v="0.2"/>
    <n v="88.2"/>
    <n v="-233851"/>
    <n v="-234292"/>
    <m/>
  </r>
  <r>
    <x v="1299"/>
    <s v="392-78-93-552"/>
    <n v="487"/>
    <n v="2.2200000000000002"/>
    <n v="1081.1400000000001"/>
    <n v="19996"/>
    <n v="0.2"/>
    <n v="97.4"/>
    <n v="-234292"/>
    <n v="-234779"/>
    <m/>
  </r>
  <r>
    <x v="1299"/>
    <s v="495-93-92-849"/>
    <n v="56"/>
    <n v="2.2200000000000002"/>
    <n v="124.32000000000001"/>
    <n v="4536"/>
    <n v="0.1"/>
    <n v="5.6000000000000005"/>
    <n v="-234779"/>
    <n v="-234835"/>
    <m/>
  </r>
  <r>
    <x v="1300"/>
    <s v="904-16-42-385"/>
    <n v="23"/>
    <n v="2.2200000000000002"/>
    <n v="51.06"/>
    <n v="3945"/>
    <n v="0.1"/>
    <n v="2.3000000000000003"/>
    <n v="-234835"/>
    <n v="-234858"/>
    <m/>
  </r>
  <r>
    <x v="1300"/>
    <s v="179-23-02-772"/>
    <n v="113"/>
    <n v="2.2200000000000002"/>
    <n v="250.86"/>
    <n v="738"/>
    <n v="0.05"/>
    <n v="5.65"/>
    <n v="-234858"/>
    <n v="-234971"/>
    <m/>
  </r>
  <r>
    <x v="1301"/>
    <s v="047-26-54-835"/>
    <n v="19"/>
    <n v="2.2200000000000002"/>
    <n v="42.180000000000007"/>
    <n v="3"/>
    <n v="0"/>
    <n v="0"/>
    <n v="-234971"/>
    <n v="-234990"/>
    <m/>
  </r>
  <r>
    <x v="1302"/>
    <s v="773-39-15-273"/>
    <n v="188"/>
    <n v="2.2200000000000002"/>
    <n v="417.36"/>
    <n v="1823"/>
    <n v="0.1"/>
    <n v="18.8"/>
    <n v="-234990"/>
    <n v="-235178"/>
    <m/>
  </r>
  <r>
    <x v="1302"/>
    <s v="254-14-00-156"/>
    <n v="338"/>
    <n v="2.2200000000000002"/>
    <n v="750.36"/>
    <n v="21582"/>
    <n v="0.2"/>
    <n v="67.600000000000009"/>
    <n v="-235178"/>
    <n v="-235516"/>
    <m/>
  </r>
  <r>
    <x v="1303"/>
    <s v="935-78-99-209"/>
    <n v="80"/>
    <n v="2.2200000000000002"/>
    <n v="177.60000000000002"/>
    <n v="1657"/>
    <n v="0.1"/>
    <n v="8"/>
    <n v="-235516"/>
    <n v="-235596"/>
    <m/>
  </r>
  <r>
    <x v="1304"/>
    <s v="170-26-38-135"/>
    <n v="20"/>
    <n v="2.2200000000000002"/>
    <n v="44.400000000000006"/>
    <n v="9"/>
    <n v="0"/>
    <n v="0"/>
    <n v="-235596"/>
    <n v="-235616"/>
    <m/>
  </r>
  <r>
    <x v="1305"/>
    <s v="270-90-07-560"/>
    <n v="1"/>
    <n v="2.2200000000000002"/>
    <n v="2.2200000000000002"/>
    <n v="17"/>
    <n v="0"/>
    <n v="0"/>
    <n v="-235616"/>
    <n v="-235617"/>
    <m/>
  </r>
  <r>
    <x v="1306"/>
    <s v="495-93-92-849"/>
    <n v="200"/>
    <n v="2.2200000000000002"/>
    <n v="444.00000000000006"/>
    <n v="4592"/>
    <n v="0.1"/>
    <n v="20"/>
    <n v="-235617"/>
    <n v="-235817"/>
    <m/>
  </r>
  <r>
    <x v="1307"/>
    <s v="594-18-15-403"/>
    <n v="429"/>
    <n v="2.2200000000000002"/>
    <n v="952.38000000000011"/>
    <n v="9522"/>
    <n v="0.1"/>
    <n v="42.900000000000006"/>
    <n v="-235817"/>
    <n v="-236246"/>
    <m/>
  </r>
  <r>
    <x v="1308"/>
    <s v="904-16-42-385"/>
    <n v="183"/>
    <n v="2.2200000000000002"/>
    <n v="406.26000000000005"/>
    <n v="3968"/>
    <n v="0.1"/>
    <n v="18.3"/>
    <n v="-236246"/>
    <n v="-236429"/>
    <m/>
  </r>
  <r>
    <x v="1309"/>
    <s v="749-02-70-623"/>
    <n v="26"/>
    <n v="2.2200000000000002"/>
    <n v="57.720000000000006"/>
    <n v="3728"/>
    <n v="0.1"/>
    <n v="2.6"/>
    <n v="-236429"/>
    <n v="-236455"/>
    <m/>
  </r>
  <r>
    <x v="1310"/>
    <s v="801-63-85-001"/>
    <n v="2"/>
    <n v="2.2200000000000002"/>
    <n v="4.4400000000000004"/>
    <n v="5"/>
    <n v="0"/>
    <n v="0"/>
    <n v="-236455"/>
    <n v="-236457"/>
    <m/>
  </r>
  <r>
    <x v="1311"/>
    <s v="254-14-00-156"/>
    <n v="174"/>
    <n v="2.2200000000000002"/>
    <n v="386.28000000000003"/>
    <n v="21920"/>
    <n v="0.2"/>
    <n v="34.800000000000004"/>
    <n v="-236457"/>
    <n v="-236631"/>
    <m/>
  </r>
  <r>
    <x v="1312"/>
    <s v="495-93-92-849"/>
    <n v="98"/>
    <n v="2.2200000000000002"/>
    <n v="217.56000000000003"/>
    <n v="4792"/>
    <n v="0.1"/>
    <n v="9.8000000000000007"/>
    <n v="-236631"/>
    <n v="-236729"/>
    <m/>
  </r>
  <r>
    <x v="1312"/>
    <s v="653-45-64-141"/>
    <n v="11"/>
    <n v="2.2200000000000002"/>
    <n v="24.42"/>
    <n v="3"/>
    <n v="0"/>
    <n v="0"/>
    <n v="-236729"/>
    <n v="-236740"/>
    <m/>
  </r>
  <r>
    <x v="1313"/>
    <s v="378-70-08-798"/>
    <n v="58"/>
    <n v="2.2200000000000002"/>
    <n v="128.76000000000002"/>
    <n v="3722"/>
    <n v="0.1"/>
    <n v="5.8000000000000007"/>
    <n v="-236740"/>
    <n v="-236798"/>
    <m/>
  </r>
  <r>
    <x v="1314"/>
    <s v="045-63-27-114"/>
    <n v="17"/>
    <n v="2.2200000000000002"/>
    <n v="37.74"/>
    <n v="18"/>
    <n v="0"/>
    <n v="0"/>
    <n v="-236798"/>
    <n v="-236815"/>
    <m/>
  </r>
  <r>
    <x v="1315"/>
    <s v="413-93-89-926"/>
    <n v="143"/>
    <n v="2.2200000000000002"/>
    <n v="317.46000000000004"/>
    <n v="15423"/>
    <n v="0.2"/>
    <n v="28.6"/>
    <n v="-236815"/>
    <n v="-236958"/>
    <m/>
  </r>
  <r>
    <x v="1316"/>
    <s v="495-93-92-849"/>
    <n v="108"/>
    <n v="2.2200000000000002"/>
    <n v="239.76000000000002"/>
    <n v="4890"/>
    <n v="0.1"/>
    <n v="10.8"/>
    <n v="-236958"/>
    <n v="-237066"/>
    <m/>
  </r>
  <r>
    <x v="1317"/>
    <s v="995-59-41-476"/>
    <n v="424"/>
    <n v="2.2200000000000002"/>
    <n v="941.28000000000009"/>
    <n v="5290"/>
    <n v="0.1"/>
    <n v="42.400000000000006"/>
    <n v="-237066"/>
    <n v="-237490"/>
    <m/>
  </r>
  <r>
    <x v="1318"/>
    <s v="678-73-95-302"/>
    <n v="9"/>
    <n v="2.2200000000000002"/>
    <n v="19.98"/>
    <n v="14"/>
    <n v="0"/>
    <n v="0"/>
    <n v="-237490"/>
    <n v="-237499"/>
    <m/>
  </r>
  <r>
    <x v="1319"/>
    <s v="378-70-08-798"/>
    <n v="135"/>
    <n v="2.2200000000000002"/>
    <n v="299.70000000000005"/>
    <n v="3780"/>
    <n v="0.1"/>
    <n v="13.5"/>
    <n v="-237499"/>
    <n v="-237634"/>
    <m/>
  </r>
  <r>
    <x v="1320"/>
    <s v="799-94-72-837"/>
    <n v="202"/>
    <n v="2.2200000000000002"/>
    <n v="448.44000000000005"/>
    <n v="18856"/>
    <n v="0.2"/>
    <n v="40.400000000000006"/>
    <n v="-237634"/>
    <n v="-237836"/>
    <m/>
  </r>
  <r>
    <x v="1321"/>
    <s v="392-78-93-552"/>
    <n v="459"/>
    <n v="2.2200000000000002"/>
    <n v="1018.9800000000001"/>
    <n v="20483"/>
    <n v="0.2"/>
    <n v="91.800000000000011"/>
    <n v="-237836"/>
    <n v="-238295"/>
    <m/>
  </r>
  <r>
    <x v="1322"/>
    <s v="507-22-76-992"/>
    <n v="107"/>
    <n v="2.2200000000000002"/>
    <n v="237.54000000000002"/>
    <n v="871"/>
    <n v="0.05"/>
    <n v="5.3500000000000005"/>
    <n v="-238295"/>
    <n v="-238402"/>
    <m/>
  </r>
  <r>
    <x v="1323"/>
    <s v="968-49-97-804"/>
    <n v="37"/>
    <n v="2.2200000000000002"/>
    <n v="82.14"/>
    <n v="3609"/>
    <n v="0.1"/>
    <n v="3.7"/>
    <n v="-238402"/>
    <n v="-238439"/>
    <m/>
  </r>
  <r>
    <x v="1324"/>
    <s v="692-61-16-906"/>
    <n v="43"/>
    <n v="2.2200000000000002"/>
    <n v="95.460000000000008"/>
    <n v="2631"/>
    <n v="0.1"/>
    <n v="4.3"/>
    <n v="-238439"/>
    <n v="-238482"/>
    <m/>
  </r>
  <r>
    <x v="1325"/>
    <s v="847-48-41-699"/>
    <n v="352"/>
    <n v="2.2200000000000002"/>
    <n v="781.44"/>
    <n v="21622"/>
    <n v="0.2"/>
    <n v="70.400000000000006"/>
    <n v="-238482"/>
    <n v="-238834"/>
    <m/>
  </r>
  <r>
    <x v="1326"/>
    <s v="269-65-16-447"/>
    <n v="94"/>
    <n v="2.2200000000000002"/>
    <n v="208.68"/>
    <n v="4708"/>
    <n v="0.1"/>
    <n v="9.4"/>
    <n v="-238834"/>
    <n v="-238928"/>
    <m/>
  </r>
  <r>
    <x v="1326"/>
    <s v="527-15-00-673"/>
    <n v="112"/>
    <n v="2.2200000000000002"/>
    <n v="248.64000000000001"/>
    <n v="3146"/>
    <n v="0.1"/>
    <n v="11.200000000000001"/>
    <n v="-238928"/>
    <n v="-239040"/>
    <m/>
  </r>
  <r>
    <x v="1327"/>
    <s v="692-61-16-906"/>
    <n v="136"/>
    <n v="2.2200000000000002"/>
    <n v="301.92"/>
    <n v="2674"/>
    <n v="0.1"/>
    <n v="13.600000000000001"/>
    <n v="-239040"/>
    <n v="-239176"/>
    <m/>
  </r>
  <r>
    <x v="1328"/>
    <s v="773-39-15-273"/>
    <n v="56"/>
    <n v="2.2200000000000002"/>
    <n v="124.32000000000001"/>
    <n v="2011"/>
    <n v="0.1"/>
    <n v="5.6000000000000005"/>
    <n v="-239176"/>
    <n v="-239232"/>
    <m/>
  </r>
  <r>
    <x v="1329"/>
    <s v="799-94-72-837"/>
    <n v="286"/>
    <n v="2.2200000000000002"/>
    <n v="634.92000000000007"/>
    <n v="19058"/>
    <n v="0.2"/>
    <n v="57.2"/>
    <n v="-239232"/>
    <n v="-239518"/>
    <m/>
  </r>
  <r>
    <x v="1330"/>
    <s v="254-14-00-156"/>
    <n v="296"/>
    <n v="2.2200000000000002"/>
    <n v="657.12"/>
    <n v="22094"/>
    <n v="0.2"/>
    <n v="59.2"/>
    <n v="-239518"/>
    <n v="-239814"/>
    <m/>
  </r>
  <r>
    <x v="1330"/>
    <s v="410-52-79-946"/>
    <n v="81"/>
    <n v="2.2200000000000002"/>
    <n v="179.82000000000002"/>
    <n v="2124"/>
    <n v="0.1"/>
    <n v="8.1"/>
    <n v="-239814"/>
    <n v="-239895"/>
    <m/>
  </r>
  <r>
    <x v="1331"/>
    <s v="799-94-72-837"/>
    <n v="231"/>
    <n v="2.2200000000000002"/>
    <n v="512.82000000000005"/>
    <n v="19344"/>
    <n v="0.2"/>
    <n v="46.2"/>
    <n v="-239895"/>
    <n v="-240126"/>
    <m/>
  </r>
  <r>
    <x v="1332"/>
    <s v="413-93-89-926"/>
    <n v="149"/>
    <n v="2.2200000000000002"/>
    <n v="330.78000000000003"/>
    <n v="15566"/>
    <n v="0.2"/>
    <n v="29.8"/>
    <n v="-240126"/>
    <n v="-240275"/>
    <m/>
  </r>
  <r>
    <x v="1332"/>
    <s v="958-71-87-898"/>
    <n v="3"/>
    <n v="2.2200000000000002"/>
    <n v="6.66"/>
    <n v="24"/>
    <n v="0"/>
    <n v="0"/>
    <n v="-240275"/>
    <n v="-240278"/>
    <m/>
  </r>
  <r>
    <x v="1333"/>
    <s v="799-94-72-837"/>
    <n v="311"/>
    <n v="2.2200000000000002"/>
    <n v="690.42000000000007"/>
    <n v="19575"/>
    <n v="0.2"/>
    <n v="62.2"/>
    <n v="-240278"/>
    <n v="-240589"/>
    <m/>
  </r>
  <r>
    <x v="1334"/>
    <s v="527-15-00-673"/>
    <n v="121"/>
    <n v="2.2200000000000002"/>
    <n v="268.62"/>
    <n v="3258"/>
    <n v="0.1"/>
    <n v="12.100000000000001"/>
    <n v="-240589"/>
    <n v="-240710"/>
    <m/>
  </r>
  <r>
    <x v="1335"/>
    <s v="214-54-56-360"/>
    <n v="15"/>
    <n v="2.2200000000000002"/>
    <n v="33.300000000000004"/>
    <n v="29"/>
    <n v="0"/>
    <n v="0"/>
    <n v="-240710"/>
    <n v="-240725"/>
    <m/>
  </r>
  <r>
    <x v="1336"/>
    <s v="170-89-76-803"/>
    <n v="14"/>
    <n v="2.2200000000000002"/>
    <n v="31.080000000000002"/>
    <n v="50"/>
    <n v="0"/>
    <n v="0"/>
    <n v="-240725"/>
    <n v="-240739"/>
    <m/>
  </r>
  <r>
    <x v="1336"/>
    <s v="254-14-00-156"/>
    <n v="240"/>
    <n v="2.2200000000000002"/>
    <n v="532.80000000000007"/>
    <n v="22390"/>
    <n v="0.2"/>
    <n v="48"/>
    <n v="-240739"/>
    <n v="-240979"/>
    <m/>
  </r>
  <r>
    <x v="1337"/>
    <s v="800-16-32-869"/>
    <n v="12"/>
    <n v="2.2200000000000002"/>
    <n v="26.64"/>
    <n v="48"/>
    <n v="0"/>
    <n v="0"/>
    <n v="-240979"/>
    <n v="-240991"/>
    <m/>
  </r>
  <r>
    <x v="1338"/>
    <s v="788-39-15-311"/>
    <n v="1"/>
    <n v="2.2200000000000002"/>
    <n v="2.2200000000000002"/>
    <n v="15"/>
    <n v="0"/>
    <n v="0"/>
    <n v="-240991"/>
    <n v="-240992"/>
    <m/>
  </r>
  <r>
    <x v="1339"/>
    <s v="881-78-83-232"/>
    <n v="12"/>
    <n v="2.2200000000000002"/>
    <n v="26.64"/>
    <n v="0"/>
    <n v="0"/>
    <n v="0"/>
    <n v="-240992"/>
    <n v="-241004"/>
    <m/>
  </r>
  <r>
    <x v="1340"/>
    <s v="269-65-16-447"/>
    <n v="190"/>
    <n v="2.2200000000000002"/>
    <n v="421.8"/>
    <n v="4802"/>
    <n v="0.1"/>
    <n v="19"/>
    <n v="-241004"/>
    <n v="-241194"/>
    <m/>
  </r>
  <r>
    <x v="1341"/>
    <s v="620-15-33-614"/>
    <n v="179"/>
    <n v="2.2200000000000002"/>
    <n v="397.38000000000005"/>
    <n v="760"/>
    <n v="0.05"/>
    <n v="8.9500000000000011"/>
    <n v="-241194"/>
    <n v="-241373"/>
    <m/>
  </r>
  <r>
    <x v="1342"/>
    <s v="178-24-36-171"/>
    <n v="106"/>
    <n v="2.2200000000000002"/>
    <n v="235.32000000000002"/>
    <n v="19695"/>
    <n v="0.2"/>
    <n v="21.200000000000003"/>
    <n v="-241373"/>
    <n v="-241479"/>
    <m/>
  </r>
  <r>
    <x v="1343"/>
    <s v="254-14-00-156"/>
    <n v="267"/>
    <n v="2.2200000000000002"/>
    <n v="592.74"/>
    <n v="22630"/>
    <n v="0.2"/>
    <n v="53.400000000000006"/>
    <n v="-241479"/>
    <n v="-241746"/>
    <m/>
  </r>
  <r>
    <x v="1343"/>
    <s v="115-65-39-258"/>
    <n v="66"/>
    <n v="2.2200000000000002"/>
    <n v="146.52000000000001"/>
    <n v="741"/>
    <n v="0.05"/>
    <n v="3.3000000000000003"/>
    <n v="-241746"/>
    <n v="-241812"/>
    <m/>
  </r>
  <r>
    <x v="1344"/>
    <s v="799-94-72-837"/>
    <n v="471"/>
    <n v="2.2200000000000002"/>
    <n v="1045.6200000000001"/>
    <n v="19886"/>
    <n v="0.2"/>
    <n v="94.2"/>
    <n v="-241812"/>
    <n v="-242283"/>
    <m/>
  </r>
  <r>
    <x v="1345"/>
    <s v="767-55-58-288"/>
    <n v="5"/>
    <n v="2.2200000000000002"/>
    <n v="11.100000000000001"/>
    <n v="22"/>
    <n v="0"/>
    <n v="0"/>
    <n v="-242283"/>
    <n v="-242288"/>
    <m/>
  </r>
  <r>
    <x v="1346"/>
    <s v="678-73-95-302"/>
    <n v="11"/>
    <n v="2.2200000000000002"/>
    <n v="24.42"/>
    <n v="23"/>
    <n v="0"/>
    <n v="0"/>
    <n v="-242288"/>
    <n v="-242299"/>
    <m/>
  </r>
  <r>
    <x v="1347"/>
    <s v="884-31-58-627"/>
    <n v="103"/>
    <n v="2.2200000000000002"/>
    <n v="228.66000000000003"/>
    <n v="2036"/>
    <n v="0.1"/>
    <n v="10.3"/>
    <n v="-242299"/>
    <n v="-242402"/>
    <m/>
  </r>
  <r>
    <x v="1347"/>
    <s v="080-51-85-809"/>
    <n v="92"/>
    <n v="2.2200000000000002"/>
    <n v="204.24"/>
    <n v="4023"/>
    <n v="0.1"/>
    <n v="9.2000000000000011"/>
    <n v="-242402"/>
    <n v="-242494"/>
    <m/>
  </r>
  <r>
    <x v="1348"/>
    <s v="749-02-70-623"/>
    <n v="115"/>
    <n v="2.2200000000000002"/>
    <n v="255.3"/>
    <n v="3754"/>
    <n v="0.1"/>
    <n v="11.5"/>
    <n v="-242494"/>
    <n v="-242609"/>
    <m/>
  </r>
  <r>
    <x v="1349"/>
    <s v="495-93-92-849"/>
    <n v="62"/>
    <n v="2.2200000000000002"/>
    <n v="137.64000000000001"/>
    <n v="4998"/>
    <n v="0.1"/>
    <n v="6.2"/>
    <n v="-242609"/>
    <n v="-242671"/>
    <m/>
  </r>
  <r>
    <x v="1349"/>
    <s v="594-18-15-403"/>
    <n v="420"/>
    <n v="2.2200000000000002"/>
    <n v="932.40000000000009"/>
    <n v="9951"/>
    <n v="0.1"/>
    <n v="42"/>
    <n v="-242671"/>
    <n v="-243091"/>
    <m/>
  </r>
  <r>
    <x v="1349"/>
    <s v="534-94-49-182"/>
    <n v="81"/>
    <n v="2.2200000000000002"/>
    <n v="179.82000000000002"/>
    <n v="4367"/>
    <n v="0.1"/>
    <n v="8.1"/>
    <n v="-243091"/>
    <n v="-243172"/>
    <m/>
  </r>
  <r>
    <x v="1350"/>
    <s v="847-48-41-699"/>
    <n v="412"/>
    <n v="2.2200000000000002"/>
    <n v="914.6400000000001"/>
    <n v="21974"/>
    <n v="0.2"/>
    <n v="82.4"/>
    <n v="-243172"/>
    <n v="-243584"/>
    <m/>
  </r>
  <r>
    <x v="1351"/>
    <s v="392-78-93-552"/>
    <n v="377"/>
    <n v="2.2200000000000002"/>
    <n v="836.94"/>
    <n v="20942"/>
    <n v="0.2"/>
    <n v="75.400000000000006"/>
    <n v="-243584"/>
    <n v="-243961"/>
    <m/>
  </r>
  <r>
    <x v="1352"/>
    <s v="392-78-93-552"/>
    <n v="461"/>
    <n v="2.2200000000000002"/>
    <n v="1023.4200000000001"/>
    <n v="21319"/>
    <n v="0.2"/>
    <n v="92.2"/>
    <n v="-243961"/>
    <n v="-244422"/>
    <m/>
  </r>
  <r>
    <x v="1352"/>
    <s v="884-31-58-627"/>
    <n v="138"/>
    <n v="2.2200000000000002"/>
    <n v="306.36"/>
    <n v="2139"/>
    <n v="0.1"/>
    <n v="13.8"/>
    <n v="-244422"/>
    <n v="-244560"/>
    <m/>
  </r>
  <r>
    <x v="1353"/>
    <s v="596-37-06-465"/>
    <n v="17"/>
    <n v="2.2200000000000002"/>
    <n v="37.74"/>
    <n v="33"/>
    <n v="0"/>
    <n v="0"/>
    <n v="-244560"/>
    <n v="-244577"/>
    <m/>
  </r>
  <r>
    <x v="1354"/>
    <s v="817-44-45-607"/>
    <n v="8"/>
    <n v="2.2200000000000002"/>
    <n v="17.760000000000002"/>
    <n v="24"/>
    <n v="0"/>
    <n v="0"/>
    <n v="-244577"/>
    <n v="-244585"/>
    <m/>
  </r>
  <r>
    <x v="1355"/>
    <s v="847-48-41-699"/>
    <n v="448"/>
    <n v="2.2200000000000002"/>
    <n v="994.56000000000006"/>
    <n v="22386"/>
    <n v="0.2"/>
    <n v="89.600000000000009"/>
    <n v="-244585"/>
    <n v="-245033"/>
    <m/>
  </r>
  <r>
    <x v="1356"/>
    <s v="847-48-41-699"/>
    <n v="240"/>
    <n v="2.2200000000000002"/>
    <n v="532.80000000000007"/>
    <n v="22834"/>
    <n v="0.2"/>
    <n v="48"/>
    <n v="-245033"/>
    <n v="-245273"/>
    <m/>
  </r>
  <r>
    <x v="1357"/>
    <s v="178-24-36-171"/>
    <n v="388"/>
    <n v="2.2200000000000002"/>
    <n v="861.36000000000013"/>
    <n v="19801"/>
    <n v="0.2"/>
    <n v="77.600000000000009"/>
    <n v="-245273"/>
    <n v="-245661"/>
    <m/>
  </r>
  <r>
    <x v="1358"/>
    <s v="254-14-00-156"/>
    <n v="455"/>
    <n v="2.2200000000000002"/>
    <n v="1010.1000000000001"/>
    <n v="22897"/>
    <n v="0.2"/>
    <n v="91"/>
    <n v="-245661"/>
    <n v="-246116"/>
    <m/>
  </r>
  <r>
    <x v="1358"/>
    <s v="413-93-89-926"/>
    <n v="269"/>
    <n v="2.2200000000000002"/>
    <n v="597.18000000000006"/>
    <n v="15715"/>
    <n v="0.2"/>
    <n v="53.800000000000004"/>
    <n v="-246116"/>
    <n v="-246385"/>
    <m/>
  </r>
  <r>
    <x v="1359"/>
    <s v="043-34-53-278"/>
    <n v="81"/>
    <n v="2.2200000000000002"/>
    <n v="179.82000000000002"/>
    <n v="3128"/>
    <n v="0.1"/>
    <n v="8.1"/>
    <n v="-246385"/>
    <n v="-246466"/>
    <m/>
  </r>
  <r>
    <x v="1359"/>
    <s v="749-02-70-623"/>
    <n v="99"/>
    <n v="2.2200000000000002"/>
    <n v="219.78000000000003"/>
    <n v="3869"/>
    <n v="0.1"/>
    <n v="9.9"/>
    <n v="-246466"/>
    <n v="-246565"/>
    <m/>
  </r>
  <r>
    <x v="1360"/>
    <s v="549-21-69-479"/>
    <n v="12"/>
    <n v="2.2200000000000002"/>
    <n v="26.64"/>
    <n v="47"/>
    <n v="0"/>
    <n v="0"/>
    <n v="-246565"/>
    <n v="-246577"/>
    <m/>
  </r>
  <r>
    <x v="1361"/>
    <s v="817-14-97-331"/>
    <n v="4"/>
    <n v="2.2200000000000002"/>
    <n v="8.8800000000000008"/>
    <n v="0"/>
    <n v="0"/>
    <n v="0"/>
    <n v="-246577"/>
    <n v="-246581"/>
    <m/>
  </r>
  <r>
    <x v="1362"/>
    <s v="534-94-49-182"/>
    <n v="132"/>
    <n v="2.2200000000000002"/>
    <n v="293.04000000000002"/>
    <n v="4448"/>
    <n v="0.1"/>
    <n v="13.200000000000001"/>
    <n v="-246581"/>
    <n v="-246713"/>
    <m/>
  </r>
  <r>
    <x v="1363"/>
    <s v="179-23-02-772"/>
    <n v="83"/>
    <n v="2.2200000000000002"/>
    <n v="184.26000000000002"/>
    <n v="851"/>
    <n v="0.05"/>
    <n v="4.1500000000000004"/>
    <n v="-246713"/>
    <n v="-246796"/>
    <m/>
  </r>
  <r>
    <x v="1364"/>
    <s v="874-03-53-609"/>
    <n v="7"/>
    <n v="2.2200000000000002"/>
    <n v="15.540000000000001"/>
    <n v="5"/>
    <n v="0"/>
    <n v="0"/>
    <n v="-246796"/>
    <n v="-246803"/>
    <m/>
  </r>
  <r>
    <x v="1365"/>
    <s v="302-11-03-254"/>
    <n v="9"/>
    <n v="2.2200000000000002"/>
    <n v="19.98"/>
    <n v="17"/>
    <n v="0"/>
    <n v="0"/>
    <n v="-246803"/>
    <n v="-246812"/>
    <m/>
  </r>
  <r>
    <x v="1366"/>
    <s v="270-90-07-560"/>
    <n v="20"/>
    <n v="2.2200000000000002"/>
    <n v="44.400000000000006"/>
    <n v="18"/>
    <n v="0"/>
    <n v="0"/>
    <n v="-246812"/>
    <n v="-246832"/>
    <m/>
  </r>
  <r>
    <x v="1367"/>
    <s v="749-02-70-623"/>
    <n v="98"/>
    <n v="2.2200000000000002"/>
    <n v="217.56000000000003"/>
    <n v="3968"/>
    <n v="0.1"/>
    <n v="9.8000000000000007"/>
    <n v="-246832"/>
    <n v="-246930"/>
    <m/>
  </r>
  <r>
    <x v="1368"/>
    <s v="447-16-72-588"/>
    <n v="9"/>
    <n v="2.2200000000000002"/>
    <n v="19.98"/>
    <n v="26"/>
    <n v="0"/>
    <n v="0"/>
    <n v="-246930"/>
    <n v="-246939"/>
    <m/>
  </r>
  <r>
    <x v="1369"/>
    <s v="368-99-22-310"/>
    <n v="13"/>
    <n v="2.2200000000000002"/>
    <n v="28.860000000000003"/>
    <n v="6"/>
    <n v="0"/>
    <n v="0"/>
    <n v="-246939"/>
    <n v="-246952"/>
    <m/>
  </r>
  <r>
    <x v="1370"/>
    <s v="941-01-60-075"/>
    <n v="424"/>
    <n v="2.2200000000000002"/>
    <n v="941.28000000000009"/>
    <n v="20511"/>
    <n v="0.2"/>
    <n v="84.800000000000011"/>
    <n v="-246952"/>
    <n v="-247376"/>
    <m/>
  </r>
  <r>
    <x v="1371"/>
    <s v="761-06-34-233"/>
    <n v="31"/>
    <n v="2.2200000000000002"/>
    <n v="68.820000000000007"/>
    <n v="1800"/>
    <n v="0.1"/>
    <n v="3.1"/>
    <n v="-247376"/>
    <n v="-247407"/>
    <m/>
  </r>
  <r>
    <x v="1372"/>
    <s v="126-55-91-375"/>
    <n v="18"/>
    <n v="2.2200000000000002"/>
    <n v="39.96"/>
    <n v="30"/>
    <n v="0"/>
    <n v="0"/>
    <n v="-247407"/>
    <n v="-247425"/>
    <m/>
  </r>
  <r>
    <x v="1373"/>
    <s v="043-34-53-278"/>
    <n v="172"/>
    <n v="2.2200000000000002"/>
    <n v="381.84000000000003"/>
    <n v="3209"/>
    <n v="0.1"/>
    <n v="17.2"/>
    <n v="-247425"/>
    <n v="-247597"/>
    <m/>
  </r>
  <r>
    <x v="1373"/>
    <s v="392-78-93-552"/>
    <n v="373"/>
    <n v="2.2200000000000002"/>
    <n v="828.06000000000006"/>
    <n v="21780"/>
    <n v="0.2"/>
    <n v="74.600000000000009"/>
    <n v="-247597"/>
    <n v="-247970"/>
    <m/>
  </r>
  <r>
    <x v="1374"/>
    <s v="413-93-89-926"/>
    <n v="299"/>
    <n v="2.2200000000000002"/>
    <n v="663.78000000000009"/>
    <n v="15984"/>
    <n v="0.2"/>
    <n v="59.800000000000004"/>
    <n v="-247970"/>
    <n v="-248269"/>
    <m/>
  </r>
  <r>
    <x v="1375"/>
    <s v="916-94-78-836"/>
    <n v="20"/>
    <n v="2.2200000000000002"/>
    <n v="44.400000000000006"/>
    <n v="4288"/>
    <n v="0.1"/>
    <n v="2"/>
    <n v="-248269"/>
    <n v="-248289"/>
    <m/>
  </r>
  <r>
    <x v="1376"/>
    <s v="513-33-14-553"/>
    <n v="89"/>
    <n v="2.2200000000000002"/>
    <n v="197.58"/>
    <n v="2903"/>
    <n v="0.1"/>
    <n v="8.9"/>
    <n v="-248289"/>
    <n v="-248378"/>
    <m/>
  </r>
  <r>
    <x v="1376"/>
    <s v="968-49-97-804"/>
    <n v="60"/>
    <n v="2.2200000000000002"/>
    <n v="133.20000000000002"/>
    <n v="3646"/>
    <n v="0.1"/>
    <n v="6"/>
    <n v="-248378"/>
    <n v="-248438"/>
    <m/>
  </r>
  <r>
    <x v="1377"/>
    <s v="944-16-93-033"/>
    <n v="5"/>
    <n v="2.2200000000000002"/>
    <n v="11.100000000000001"/>
    <n v="27"/>
    <n v="0"/>
    <n v="0"/>
    <n v="-248438"/>
    <n v="-248443"/>
    <m/>
  </r>
  <r>
    <x v="1378"/>
    <s v="995-59-41-476"/>
    <n v="125"/>
    <n v="2.2200000000000002"/>
    <n v="277.5"/>
    <n v="5714"/>
    <n v="0.1"/>
    <n v="12.5"/>
    <n v="-248443"/>
    <n v="-248568"/>
    <m/>
  </r>
  <r>
    <x v="1378"/>
    <s v="904-16-42-385"/>
    <n v="177"/>
    <n v="2.2200000000000002"/>
    <n v="392.94000000000005"/>
    <n v="4151"/>
    <n v="0.1"/>
    <n v="17.7"/>
    <n v="-248568"/>
    <n v="-248745"/>
    <m/>
  </r>
  <r>
    <x v="1379"/>
    <s v="910-38-33-489"/>
    <n v="58"/>
    <n v="2.2200000000000002"/>
    <n v="128.76000000000002"/>
    <n v="1138"/>
    <n v="0.1"/>
    <n v="5.8000000000000007"/>
    <n v="-248745"/>
    <n v="-248803"/>
    <m/>
  </r>
  <r>
    <x v="1380"/>
    <s v="080-51-85-809"/>
    <n v="174"/>
    <n v="2.2200000000000002"/>
    <n v="386.28000000000003"/>
    <n v="4115"/>
    <n v="0.1"/>
    <n v="17.400000000000002"/>
    <n v="-248803"/>
    <n v="-248977"/>
    <m/>
  </r>
  <r>
    <x v="1381"/>
    <s v="254-14-00-156"/>
    <n v="485"/>
    <n v="2.2200000000000002"/>
    <n v="1076.7"/>
    <n v="23352"/>
    <n v="0.2"/>
    <n v="97"/>
    <n v="-248977"/>
    <n v="-249462"/>
    <m/>
  </r>
  <r>
    <x v="1382"/>
    <s v="881-78-83-232"/>
    <n v="7"/>
    <n v="2.2200000000000002"/>
    <n v="15.540000000000001"/>
    <n v="12"/>
    <n v="0"/>
    <n v="0"/>
    <n v="-249462"/>
    <n v="-249469"/>
    <m/>
  </r>
  <r>
    <x v="1383"/>
    <s v="847-48-41-699"/>
    <n v="109"/>
    <n v="2.2200000000000002"/>
    <n v="241.98000000000002"/>
    <n v="23074"/>
    <n v="0.2"/>
    <n v="21.8"/>
    <n v="-249469"/>
    <n v="-249578"/>
    <m/>
  </r>
  <r>
    <x v="1384"/>
    <s v="043-34-53-278"/>
    <n v="116"/>
    <n v="2.2200000000000002"/>
    <n v="257.52000000000004"/>
    <n v="3381"/>
    <n v="0.1"/>
    <n v="11.600000000000001"/>
    <n v="-249578"/>
    <n v="-249694"/>
    <m/>
  </r>
  <r>
    <x v="1385"/>
    <s v="761-06-34-233"/>
    <n v="125"/>
    <n v="2.2200000000000002"/>
    <n v="277.5"/>
    <n v="1831"/>
    <n v="0.1"/>
    <n v="12.5"/>
    <n v="-249694"/>
    <n v="-249819"/>
    <m/>
  </r>
  <r>
    <x v="1385"/>
    <s v="091-99-74-175"/>
    <n v="15"/>
    <n v="2.2200000000000002"/>
    <n v="33.300000000000004"/>
    <n v="20"/>
    <n v="0"/>
    <n v="0"/>
    <n v="-249819"/>
    <n v="-249834"/>
    <m/>
  </r>
  <r>
    <x v="1386"/>
    <s v="857-68-68-600"/>
    <n v="4"/>
    <n v="2.2200000000000002"/>
    <n v="8.8800000000000008"/>
    <n v="17"/>
    <n v="0"/>
    <n v="0"/>
    <n v="-249834"/>
    <n v="-249838"/>
    <m/>
  </r>
  <r>
    <x v="1387"/>
    <s v="275-38-81-341"/>
    <n v="13"/>
    <n v="2.2200000000000002"/>
    <n v="28.860000000000003"/>
    <n v="36"/>
    <n v="0"/>
    <n v="0"/>
    <n v="-249838"/>
    <n v="-249851"/>
    <m/>
  </r>
  <r>
    <x v="1388"/>
    <s v="995-59-41-476"/>
    <n v="338"/>
    <n v="2.2200000000000002"/>
    <n v="750.36"/>
    <n v="5839"/>
    <n v="0.1"/>
    <n v="33.800000000000004"/>
    <n v="-249851"/>
    <n v="-250189"/>
    <m/>
  </r>
  <r>
    <x v="1389"/>
    <s v="319-54-24-686"/>
    <n v="2"/>
    <n v="2.2200000000000002"/>
    <n v="4.4400000000000004"/>
    <n v="19"/>
    <n v="0"/>
    <n v="0"/>
    <n v="-250189"/>
    <n v="-250191"/>
    <m/>
  </r>
  <r>
    <x v="1390"/>
    <s v="916-94-78-836"/>
    <n v="108"/>
    <n v="2.2200000000000002"/>
    <n v="239.76000000000002"/>
    <n v="4308"/>
    <n v="0.1"/>
    <n v="10.8"/>
    <n v="-250191"/>
    <n v="-250299"/>
    <m/>
  </r>
  <r>
    <x v="1391"/>
    <s v="692-61-16-906"/>
    <n v="119"/>
    <n v="2.2200000000000002"/>
    <n v="264.18"/>
    <n v="2810"/>
    <n v="0.1"/>
    <n v="11.9"/>
    <n v="-250299"/>
    <n v="-250418"/>
    <m/>
  </r>
  <r>
    <x v="1392"/>
    <s v="254-14-00-156"/>
    <n v="385"/>
    <n v="2.2200000000000002"/>
    <n v="854.7"/>
    <n v="23837"/>
    <n v="0.2"/>
    <n v="77"/>
    <n v="-250418"/>
    <n v="-250803"/>
    <m/>
  </r>
  <r>
    <x v="1392"/>
    <s v="392-78-93-552"/>
    <n v="239"/>
    <n v="2.2200000000000002"/>
    <n v="530.58000000000004"/>
    <n v="22153"/>
    <n v="0.2"/>
    <n v="47.800000000000004"/>
    <n v="-250803"/>
    <n v="-251042"/>
    <m/>
  </r>
  <r>
    <x v="1393"/>
    <s v="072-92-42-932"/>
    <n v="8"/>
    <n v="2.2200000000000002"/>
    <n v="17.760000000000002"/>
    <n v="17"/>
    <n v="0"/>
    <n v="0"/>
    <n v="-251042"/>
    <n v="-251050"/>
    <m/>
  </r>
  <r>
    <x v="1394"/>
    <s v="413-93-89-926"/>
    <n v="219"/>
    <n v="2.2200000000000002"/>
    <n v="486.18000000000006"/>
    <n v="16283"/>
    <n v="0.2"/>
    <n v="43.800000000000004"/>
    <n v="-251050"/>
    <n v="-251269"/>
    <m/>
  </r>
  <r>
    <x v="1395"/>
    <s v="410-52-79-946"/>
    <n v="40"/>
    <n v="2.2200000000000002"/>
    <n v="88.800000000000011"/>
    <n v="2205"/>
    <n v="0.1"/>
    <n v="4"/>
    <n v="-251269"/>
    <n v="-251309"/>
    <m/>
  </r>
  <r>
    <x v="1395"/>
    <s v="995-59-41-476"/>
    <n v="166"/>
    <n v="2.2200000000000002"/>
    <n v="368.52000000000004"/>
    <n v="6177"/>
    <n v="0.1"/>
    <n v="16.600000000000001"/>
    <n v="-251309"/>
    <n v="-251475"/>
    <m/>
  </r>
  <r>
    <x v="1396"/>
    <s v="527-15-00-673"/>
    <n v="168"/>
    <n v="2.2200000000000002"/>
    <n v="372.96000000000004"/>
    <n v="3379"/>
    <n v="0.1"/>
    <n v="16.8"/>
    <n v="-251475"/>
    <n v="-251643"/>
    <m/>
  </r>
  <r>
    <x v="1397"/>
    <s v="179-23-02-772"/>
    <n v="96"/>
    <n v="2.2200000000000002"/>
    <n v="213.12"/>
    <n v="934"/>
    <n v="0.05"/>
    <n v="4.8000000000000007"/>
    <n v="-251643"/>
    <n v="-251739"/>
    <m/>
  </r>
  <r>
    <x v="1398"/>
    <s v="749-02-70-623"/>
    <n v="23"/>
    <n v="2.2200000000000002"/>
    <n v="51.06"/>
    <n v="4066"/>
    <n v="0.1"/>
    <n v="2.3000000000000003"/>
    <n v="-251739"/>
    <n v="-251762"/>
    <m/>
  </r>
  <r>
    <x v="1399"/>
    <s v="857-68-68-600"/>
    <n v="8"/>
    <n v="2.2200000000000002"/>
    <n v="17.760000000000002"/>
    <n v="21"/>
    <n v="0"/>
    <n v="0"/>
    <n v="-251762"/>
    <n v="-251770"/>
    <m/>
  </r>
  <r>
    <x v="1399"/>
    <s v="781-80-31-583"/>
    <n v="1"/>
    <n v="2.2200000000000002"/>
    <n v="2.2200000000000002"/>
    <n v="26"/>
    <n v="0"/>
    <n v="0"/>
    <n v="-251770"/>
    <n v="-251771"/>
    <m/>
  </r>
  <r>
    <x v="1399"/>
    <s v="045-63-27-114"/>
    <n v="4"/>
    <n v="2.2200000000000002"/>
    <n v="8.8800000000000008"/>
    <n v="35"/>
    <n v="0"/>
    <n v="0"/>
    <n v="-251771"/>
    <n v="-251775"/>
    <m/>
  </r>
  <r>
    <x v="1400"/>
    <s v="950-40-82-698"/>
    <n v="170"/>
    <n v="2.2200000000000002"/>
    <n v="377.40000000000003"/>
    <n v="589"/>
    <n v="0.05"/>
    <n v="8.5"/>
    <n v="-251775"/>
    <n v="-251945"/>
    <m/>
  </r>
  <r>
    <x v="1401"/>
    <s v="392-78-93-552"/>
    <n v="193"/>
    <n v="2.2200000000000002"/>
    <n v="428.46000000000004"/>
    <n v="22392"/>
    <n v="0.2"/>
    <n v="38.6"/>
    <n v="-251945"/>
    <n v="-252138"/>
    <m/>
  </r>
  <r>
    <x v="1402"/>
    <s v="929-74-62-713"/>
    <n v="5"/>
    <n v="2.2200000000000002"/>
    <n v="11.100000000000001"/>
    <n v="0"/>
    <n v="0"/>
    <n v="0"/>
    <n v="-252138"/>
    <n v="-252143"/>
    <m/>
  </r>
  <r>
    <x v="1403"/>
    <s v="851-69-49-933"/>
    <n v="5"/>
    <n v="2.2200000000000002"/>
    <n v="11.100000000000001"/>
    <n v="19"/>
    <n v="0"/>
    <n v="0"/>
    <n v="-252143"/>
    <n v="-252148"/>
    <m/>
  </r>
  <r>
    <x v="1403"/>
    <s v="368-99-22-310"/>
    <n v="15"/>
    <n v="2.2200000000000002"/>
    <n v="33.300000000000004"/>
    <n v="19"/>
    <n v="0"/>
    <n v="0"/>
    <n v="-252148"/>
    <n v="-252163"/>
    <m/>
  </r>
  <r>
    <x v="1404"/>
    <s v="164-61-25-530"/>
    <n v="14"/>
    <n v="2.2200000000000002"/>
    <n v="31.080000000000002"/>
    <n v="38"/>
    <n v="0"/>
    <n v="0"/>
    <n v="-252163"/>
    <n v="-252177"/>
    <m/>
  </r>
  <r>
    <x v="1404"/>
    <s v="916-94-78-836"/>
    <n v="96"/>
    <n v="2.2200000000000002"/>
    <n v="213.12"/>
    <n v="4416"/>
    <n v="0.1"/>
    <n v="9.6000000000000014"/>
    <n v="-252177"/>
    <n v="-252273"/>
    <m/>
  </r>
  <r>
    <x v="1405"/>
    <s v="138-66-38-929"/>
    <n v="1"/>
    <n v="2.2200000000000002"/>
    <n v="2.2200000000000002"/>
    <n v="30"/>
    <n v="0"/>
    <n v="0"/>
    <n v="-252273"/>
    <n v="-252274"/>
    <m/>
  </r>
  <r>
    <x v="1406"/>
    <s v="513-33-14-553"/>
    <n v="164"/>
    <n v="2.2200000000000002"/>
    <n v="364.08000000000004"/>
    <n v="2992"/>
    <n v="0.1"/>
    <n v="16.400000000000002"/>
    <n v="-252274"/>
    <n v="-252438"/>
    <m/>
  </r>
  <r>
    <x v="1407"/>
    <s v="178-24-36-171"/>
    <n v="105"/>
    <n v="2.2200000000000002"/>
    <n v="233.10000000000002"/>
    <n v="20189"/>
    <n v="0.2"/>
    <n v="21"/>
    <n v="-252438"/>
    <n v="-252543"/>
    <m/>
  </r>
  <r>
    <x v="1408"/>
    <s v="211-35-92-831"/>
    <n v="17"/>
    <n v="2.2200000000000002"/>
    <n v="37.74"/>
    <n v="2"/>
    <n v="0"/>
    <n v="0"/>
    <n v="-252543"/>
    <n v="-252560"/>
    <m/>
  </r>
  <r>
    <x v="1409"/>
    <s v="047-26-54-835"/>
    <n v="5"/>
    <n v="2.2200000000000002"/>
    <n v="11.100000000000001"/>
    <n v="22"/>
    <n v="0"/>
    <n v="0"/>
    <n v="-252560"/>
    <n v="-252565"/>
    <m/>
  </r>
  <r>
    <x v="1410"/>
    <s v="392-78-93-552"/>
    <n v="212"/>
    <n v="2.2200000000000002"/>
    <n v="470.64000000000004"/>
    <n v="22585"/>
    <n v="0.2"/>
    <n v="42.400000000000006"/>
    <n v="-252565"/>
    <n v="-252777"/>
    <m/>
  </r>
  <r>
    <x v="1410"/>
    <s v="847-48-41-699"/>
    <n v="128"/>
    <n v="2.2200000000000002"/>
    <n v="284.16000000000003"/>
    <n v="23183"/>
    <n v="0.2"/>
    <n v="25.6"/>
    <n v="-252777"/>
    <n v="-252905"/>
    <m/>
  </r>
  <r>
    <x v="1410"/>
    <s v="378-70-08-798"/>
    <n v="147"/>
    <n v="2.2200000000000002"/>
    <n v="326.34000000000003"/>
    <n v="3915"/>
    <n v="0.1"/>
    <n v="14.700000000000001"/>
    <n v="-252905"/>
    <n v="-253052"/>
    <m/>
  </r>
  <r>
    <x v="1411"/>
    <s v="799-94-72-837"/>
    <n v="436"/>
    <n v="2.2200000000000002"/>
    <n v="967.92000000000007"/>
    <n v="20357"/>
    <n v="0.2"/>
    <n v="87.2"/>
    <n v="-253052"/>
    <n v="-253488"/>
    <m/>
  </r>
  <r>
    <x v="1412"/>
    <s v="128-29-15-591"/>
    <n v="4"/>
    <n v="2.2200000000000002"/>
    <n v="8.8800000000000008"/>
    <n v="0"/>
    <n v="0"/>
    <n v="0"/>
    <n v="-253488"/>
    <n v="-253492"/>
    <m/>
  </r>
  <r>
    <x v="1412"/>
    <s v="302-11-03-254"/>
    <n v="4"/>
    <n v="2.2200000000000002"/>
    <n v="8.8800000000000008"/>
    <n v="26"/>
    <n v="0"/>
    <n v="0"/>
    <n v="-253492"/>
    <n v="-253496"/>
    <m/>
  </r>
  <r>
    <x v="1413"/>
    <s v="179-23-02-772"/>
    <n v="78"/>
    <n v="2.2200000000000002"/>
    <n v="173.16000000000003"/>
    <n v="1030"/>
    <n v="0.1"/>
    <n v="7.8000000000000007"/>
    <n v="-253496"/>
    <n v="-253574"/>
    <m/>
  </r>
  <r>
    <x v="1414"/>
    <s v="749-02-70-623"/>
    <n v="159"/>
    <n v="2.2200000000000002"/>
    <n v="352.98"/>
    <n v="4089"/>
    <n v="0.1"/>
    <n v="15.9"/>
    <n v="-253574"/>
    <n v="-253733"/>
    <m/>
  </r>
  <r>
    <x v="1414"/>
    <s v="885-74-10-856"/>
    <n v="103"/>
    <n v="2.2200000000000002"/>
    <n v="228.66000000000003"/>
    <n v="2726"/>
    <n v="0.1"/>
    <n v="10.3"/>
    <n v="-253733"/>
    <n v="-253836"/>
    <m/>
  </r>
  <r>
    <x v="1415"/>
    <s v="495-93-92-849"/>
    <n v="57"/>
    <n v="2.2200000000000002"/>
    <n v="126.54"/>
    <n v="5060"/>
    <n v="0.1"/>
    <n v="5.7"/>
    <n v="-253836"/>
    <n v="-253893"/>
    <m/>
  </r>
  <r>
    <x v="1415"/>
    <s v="910-38-33-489"/>
    <n v="121"/>
    <n v="2.2200000000000002"/>
    <n v="268.62"/>
    <n v="1196"/>
    <n v="0.1"/>
    <n v="12.100000000000001"/>
    <n v="-253893"/>
    <n v="-254014"/>
    <m/>
  </r>
  <r>
    <x v="1415"/>
    <s v="053-79-35-388"/>
    <n v="14"/>
    <n v="2.2200000000000002"/>
    <n v="31.080000000000002"/>
    <n v="8"/>
    <n v="0"/>
    <n v="0"/>
    <n v="-254014"/>
    <n v="-254028"/>
    <m/>
  </r>
  <r>
    <x v="1416"/>
    <s v="599-00-55-316"/>
    <n v="2"/>
    <n v="2.2200000000000002"/>
    <n v="4.4400000000000004"/>
    <n v="40"/>
    <n v="0"/>
    <n v="0"/>
    <n v="-254028"/>
    <n v="-254030"/>
    <m/>
  </r>
  <r>
    <x v="1416"/>
    <s v="662-14-22-719"/>
    <n v="19"/>
    <n v="2.2200000000000002"/>
    <n v="42.180000000000007"/>
    <n v="40"/>
    <n v="0"/>
    <n v="0"/>
    <n v="-254030"/>
    <n v="-254049"/>
    <m/>
  </r>
  <r>
    <x v="1417"/>
    <s v="264-98-29-926"/>
    <n v="20"/>
    <n v="2.2200000000000002"/>
    <n v="44.400000000000006"/>
    <n v="0"/>
    <n v="0"/>
    <n v="0"/>
    <n v="-254049"/>
    <n v="-254069"/>
    <m/>
  </r>
  <r>
    <x v="1418"/>
    <s v="799-94-72-837"/>
    <n v="367"/>
    <n v="2.2200000000000002"/>
    <n v="814.74000000000012"/>
    <n v="20793"/>
    <n v="0.2"/>
    <n v="73.400000000000006"/>
    <n v="-254069"/>
    <n v="-254436"/>
    <m/>
  </r>
  <r>
    <x v="1418"/>
    <s v="847-48-41-699"/>
    <n v="458"/>
    <n v="2.2200000000000002"/>
    <n v="1016.7600000000001"/>
    <n v="23311"/>
    <n v="0.2"/>
    <n v="91.600000000000009"/>
    <n v="-254436"/>
    <n v="-254894"/>
    <m/>
  </r>
  <r>
    <x v="1419"/>
    <s v="392-78-93-552"/>
    <n v="100"/>
    <n v="2.2200000000000002"/>
    <n v="222.00000000000003"/>
    <n v="22797"/>
    <n v="0.2"/>
    <n v="20"/>
    <n v="-254894"/>
    <n v="-254994"/>
    <m/>
  </r>
  <r>
    <x v="1419"/>
    <s v="043-34-53-278"/>
    <n v="62"/>
    <n v="2.2200000000000002"/>
    <n v="137.64000000000001"/>
    <n v="3497"/>
    <n v="0.1"/>
    <n v="6.2"/>
    <n v="-254994"/>
    <n v="-255056"/>
    <m/>
  </r>
  <r>
    <x v="1420"/>
    <s v="043-34-53-278"/>
    <n v="184"/>
    <n v="2.2200000000000002"/>
    <n v="408.48"/>
    <n v="3559"/>
    <n v="0.1"/>
    <n v="18.400000000000002"/>
    <n v="-255056"/>
    <n v="-255240"/>
    <m/>
  </r>
  <r>
    <x v="1421"/>
    <s v="080-51-85-809"/>
    <n v="156"/>
    <n v="2.2200000000000002"/>
    <n v="346.32000000000005"/>
    <n v="4289"/>
    <n v="0.1"/>
    <n v="15.600000000000001"/>
    <n v="-255240"/>
    <n v="-255396"/>
    <m/>
  </r>
  <r>
    <x v="1422"/>
    <s v="254-14-00-156"/>
    <n v="142"/>
    <n v="2.2200000000000002"/>
    <n v="315.24"/>
    <n v="24222"/>
    <n v="0.2"/>
    <n v="28.400000000000002"/>
    <n v="-255396"/>
    <n v="-255538"/>
    <m/>
  </r>
  <r>
    <x v="1423"/>
    <s v="043-34-53-278"/>
    <n v="97"/>
    <n v="2.2200000000000002"/>
    <n v="215.34000000000003"/>
    <n v="3743"/>
    <n v="0.1"/>
    <n v="9.7000000000000011"/>
    <n v="-255538"/>
    <n v="-255635"/>
    <m/>
  </r>
  <r>
    <x v="1423"/>
    <s v="254-14-00-156"/>
    <n v="136"/>
    <n v="2.2200000000000002"/>
    <n v="301.92"/>
    <n v="24364"/>
    <n v="0.2"/>
    <n v="27.200000000000003"/>
    <n v="-255635"/>
    <n v="-255771"/>
    <m/>
  </r>
  <r>
    <x v="1423"/>
    <s v="179-23-02-772"/>
    <n v="108"/>
    <n v="2.2200000000000002"/>
    <n v="239.76000000000002"/>
    <n v="1108"/>
    <n v="0.1"/>
    <n v="10.8"/>
    <n v="-255771"/>
    <n v="-255879"/>
    <m/>
  </r>
  <r>
    <x v="1424"/>
    <s v="410-52-79-946"/>
    <n v="51"/>
    <n v="2.2200000000000002"/>
    <n v="113.22000000000001"/>
    <n v="2245"/>
    <n v="0.1"/>
    <n v="5.1000000000000005"/>
    <n v="-255879"/>
    <n v="-255930"/>
    <m/>
  </r>
  <r>
    <x v="1425"/>
    <s v="473-30-19-947"/>
    <n v="7"/>
    <n v="2.2200000000000002"/>
    <n v="15.540000000000001"/>
    <n v="25"/>
    <n v="0"/>
    <n v="0"/>
    <n v="-255930"/>
    <n v="-255937"/>
    <m/>
  </r>
  <r>
    <x v="1426"/>
    <s v="985-21-38-706"/>
    <n v="19"/>
    <n v="2.2200000000000002"/>
    <n v="42.180000000000007"/>
    <n v="22"/>
    <n v="0"/>
    <n v="0"/>
    <n v="-255937"/>
    <n v="-255956"/>
    <m/>
  </r>
  <r>
    <x v="1427"/>
    <s v="970-73-69-415"/>
    <n v="4"/>
    <n v="2.2200000000000002"/>
    <n v="8.8800000000000008"/>
    <n v="22"/>
    <n v="0"/>
    <n v="0"/>
    <n v="-255956"/>
    <n v="-255960"/>
    <m/>
  </r>
  <r>
    <x v="1428"/>
    <s v="392-78-93-552"/>
    <n v="163"/>
    <n v="2.2200000000000002"/>
    <n v="361.86"/>
    <n v="22897"/>
    <n v="0.2"/>
    <n v="32.6"/>
    <n v="-255960"/>
    <n v="-256123"/>
    <m/>
  </r>
  <r>
    <x v="1428"/>
    <s v="534-94-49-182"/>
    <n v="165"/>
    <n v="2.2200000000000002"/>
    <n v="366.3"/>
    <n v="4580"/>
    <n v="0.1"/>
    <n v="16.5"/>
    <n v="-256123"/>
    <n v="-256288"/>
    <m/>
  </r>
  <r>
    <x v="1429"/>
    <s v="211-35-92-831"/>
    <n v="14"/>
    <n v="2.2200000000000002"/>
    <n v="31.080000000000002"/>
    <n v="19"/>
    <n v="0"/>
    <n v="0"/>
    <n v="-256288"/>
    <n v="-256302"/>
    <m/>
  </r>
  <r>
    <x v="1430"/>
    <s v="378-70-08-798"/>
    <n v="177"/>
    <n v="2.2200000000000002"/>
    <n v="392.94000000000005"/>
    <n v="4062"/>
    <n v="0.1"/>
    <n v="17.7"/>
    <n v="-256302"/>
    <n v="-256479"/>
    <m/>
  </r>
  <r>
    <x v="1431"/>
    <s v="964-69-89-011"/>
    <n v="1"/>
    <n v="2.2200000000000002"/>
    <n v="2.2200000000000002"/>
    <n v="27"/>
    <n v="0"/>
    <n v="0"/>
    <n v="-256479"/>
    <n v="-256480"/>
    <m/>
  </r>
  <r>
    <x v="1432"/>
    <s v="179-23-02-772"/>
    <n v="193"/>
    <n v="2.2200000000000002"/>
    <n v="428.46000000000004"/>
    <n v="1216"/>
    <n v="0.1"/>
    <n v="19.3"/>
    <n v="-256480"/>
    <n v="-256673"/>
    <m/>
  </r>
  <r>
    <x v="1432"/>
    <s v="561-00-46-873"/>
    <n v="8"/>
    <n v="2.2200000000000002"/>
    <n v="17.760000000000002"/>
    <n v="9"/>
    <n v="0"/>
    <n v="0"/>
    <n v="-256673"/>
    <n v="-256681"/>
    <m/>
  </r>
  <r>
    <x v="1433"/>
    <s v="817-14-97-331"/>
    <n v="11"/>
    <n v="2.2200000000000002"/>
    <n v="24.42"/>
    <n v="4"/>
    <n v="0"/>
    <n v="0"/>
    <n v="-256681"/>
    <n v="-256692"/>
    <m/>
  </r>
  <r>
    <x v="1434"/>
    <s v="178-24-36-171"/>
    <n v="249"/>
    <n v="2.2200000000000002"/>
    <n v="552.78000000000009"/>
    <n v="20294"/>
    <n v="0.2"/>
    <n v="49.800000000000004"/>
    <n v="-256692"/>
    <n v="-256941"/>
    <m/>
  </r>
  <r>
    <x v="1435"/>
    <s v="594-18-15-403"/>
    <n v="360"/>
    <n v="2.2200000000000002"/>
    <n v="799.2"/>
    <n v="10371"/>
    <n v="0.2"/>
    <n v="72"/>
    <n v="-256941"/>
    <n v="-257301"/>
    <m/>
  </r>
  <r>
    <x v="1436"/>
    <s v="294-48-56-993"/>
    <n v="186"/>
    <n v="2.2200000000000002"/>
    <n v="412.92"/>
    <n v="1872"/>
    <n v="0.1"/>
    <n v="18.600000000000001"/>
    <n v="-257301"/>
    <n v="-257487"/>
    <m/>
  </r>
  <r>
    <x v="1437"/>
    <s v="495-93-92-849"/>
    <n v="29"/>
    <n v="2.2200000000000002"/>
    <n v="64.38000000000001"/>
    <n v="5117"/>
    <n v="0.1"/>
    <n v="2.9000000000000004"/>
    <n v="-257487"/>
    <n v="-257516"/>
    <m/>
  </r>
  <r>
    <x v="1438"/>
    <s v="534-94-49-182"/>
    <n v="174"/>
    <n v="2.2200000000000002"/>
    <n v="386.28000000000003"/>
    <n v="4745"/>
    <n v="0.1"/>
    <n v="17.400000000000002"/>
    <n v="-257516"/>
    <n v="-257690"/>
    <m/>
  </r>
  <r>
    <x v="1439"/>
    <s v="254-14-00-156"/>
    <n v="131"/>
    <n v="2.2200000000000002"/>
    <n v="290.82000000000005"/>
    <n v="24500"/>
    <n v="0.2"/>
    <n v="26.200000000000003"/>
    <n v="-257690"/>
    <n v="-257821"/>
    <m/>
  </r>
  <r>
    <x v="1440"/>
    <s v="254-14-00-156"/>
    <n v="157"/>
    <n v="2.2200000000000002"/>
    <n v="348.54"/>
    <n v="24631"/>
    <n v="0.2"/>
    <n v="31.400000000000002"/>
    <n v="-257821"/>
    <n v="-257978"/>
    <m/>
  </r>
  <r>
    <x v="1440"/>
    <s v="799-94-72-837"/>
    <n v="284"/>
    <n v="2.2200000000000002"/>
    <n v="630.48"/>
    <n v="21160"/>
    <n v="0.2"/>
    <n v="56.800000000000004"/>
    <n v="-257978"/>
    <n v="-258262"/>
    <m/>
  </r>
  <r>
    <x v="1441"/>
    <s v="413-93-89-926"/>
    <n v="292"/>
    <n v="2.2200000000000002"/>
    <n v="648.24"/>
    <n v="16502"/>
    <n v="0.2"/>
    <n v="58.400000000000006"/>
    <n v="-258262"/>
    <n v="-258554"/>
    <m/>
  </r>
  <r>
    <x v="1442"/>
    <s v="530-86-39-445"/>
    <n v="13"/>
    <n v="2.2200000000000002"/>
    <n v="28.860000000000003"/>
    <n v="45"/>
    <n v="0"/>
    <n v="0"/>
    <n v="-258554"/>
    <n v="-258567"/>
    <m/>
  </r>
  <r>
    <x v="1443"/>
    <s v="954-85-72-732"/>
    <n v="16"/>
    <n v="2.2200000000000002"/>
    <n v="35.520000000000003"/>
    <n v="14"/>
    <n v="0"/>
    <n v="0"/>
    <n v="-258567"/>
    <n v="-258583"/>
    <m/>
  </r>
  <r>
    <x v="1443"/>
    <s v="178-24-36-171"/>
    <n v="364"/>
    <n v="2.2200000000000002"/>
    <n v="808.08"/>
    <n v="20543"/>
    <n v="0.2"/>
    <n v="72.8"/>
    <n v="-258583"/>
    <n v="-258947"/>
    <m/>
  </r>
  <r>
    <x v="1444"/>
    <s v="599-00-55-316"/>
    <n v="16"/>
    <n v="2.2200000000000002"/>
    <n v="35.520000000000003"/>
    <n v="42"/>
    <n v="0"/>
    <n v="0"/>
    <n v="-258947"/>
    <n v="-258963"/>
    <m/>
  </r>
  <r>
    <x v="1444"/>
    <s v="590-28-48-646"/>
    <n v="3"/>
    <n v="2.2200000000000002"/>
    <n v="6.66"/>
    <n v="23"/>
    <n v="0"/>
    <n v="0"/>
    <n v="-258963"/>
    <n v="-258966"/>
    <m/>
  </r>
  <r>
    <x v="1445"/>
    <s v="346-83-33-264"/>
    <n v="9"/>
    <n v="2.2200000000000002"/>
    <n v="19.98"/>
    <n v="20"/>
    <n v="0"/>
    <n v="0"/>
    <n v="-258966"/>
    <n v="-258975"/>
    <m/>
  </r>
  <r>
    <x v="1446"/>
    <s v="523-09-63-706"/>
    <n v="6"/>
    <n v="2.2200000000000002"/>
    <n v="13.32"/>
    <n v="15"/>
    <n v="0"/>
    <n v="0"/>
    <n v="-258975"/>
    <n v="-258981"/>
    <m/>
  </r>
  <r>
    <x v="1447"/>
    <s v="884-31-58-627"/>
    <n v="117"/>
    <n v="2.2200000000000002"/>
    <n v="259.74"/>
    <n v="2277"/>
    <n v="0.1"/>
    <n v="11.700000000000001"/>
    <n v="-258981"/>
    <n v="-259098"/>
    <m/>
  </r>
  <r>
    <x v="1448"/>
    <s v="159-34-45-151"/>
    <n v="6"/>
    <n v="2.2200000000000002"/>
    <n v="13.32"/>
    <n v="41"/>
    <n v="0"/>
    <n v="0"/>
    <n v="-259098"/>
    <n v="-259104"/>
    <m/>
  </r>
  <r>
    <x v="1449"/>
    <s v="847-48-41-699"/>
    <n v="186"/>
    <n v="2.2200000000000002"/>
    <n v="412.92"/>
    <n v="23769"/>
    <n v="0.2"/>
    <n v="37.200000000000003"/>
    <n v="-259104"/>
    <n v="-259290"/>
    <m/>
  </r>
  <r>
    <x v="1449"/>
    <s v="159-34-45-151"/>
    <n v="16"/>
    <n v="2.2200000000000002"/>
    <n v="35.520000000000003"/>
    <n v="47"/>
    <n v="0"/>
    <n v="0"/>
    <n v="-259290"/>
    <n v="-259306"/>
    <m/>
  </r>
  <r>
    <x v="1450"/>
    <s v="043-34-53-278"/>
    <n v="100"/>
    <n v="2.2200000000000002"/>
    <n v="222.00000000000003"/>
    <n v="3840"/>
    <n v="0.1"/>
    <n v="10"/>
    <n v="-259306"/>
    <n v="-259406"/>
    <m/>
  </r>
  <r>
    <x v="1451"/>
    <s v="369-43-03-176"/>
    <n v="20"/>
    <n v="2.2200000000000002"/>
    <n v="44.400000000000006"/>
    <n v="49"/>
    <n v="0"/>
    <n v="0"/>
    <n v="-259406"/>
    <n v="-259426"/>
    <m/>
  </r>
  <r>
    <x v="1451"/>
    <s v="968-49-97-804"/>
    <n v="192"/>
    <n v="2.2200000000000002"/>
    <n v="426.24"/>
    <n v="3706"/>
    <n v="0.1"/>
    <n v="19.200000000000003"/>
    <n v="-259426"/>
    <n v="-259618"/>
    <m/>
  </r>
  <r>
    <x v="1452"/>
    <s v="968-49-97-804"/>
    <n v="92"/>
    <n v="2.2200000000000002"/>
    <n v="204.24"/>
    <n v="3898"/>
    <n v="0.1"/>
    <n v="9.2000000000000011"/>
    <n v="-259618"/>
    <n v="-259710"/>
    <m/>
  </r>
  <r>
    <x v="1453"/>
    <s v="211-13-01-286"/>
    <n v="11"/>
    <n v="2.2200000000000002"/>
    <n v="24.42"/>
    <n v="58"/>
    <n v="0"/>
    <n v="0"/>
    <n v="-259710"/>
    <n v="-259721"/>
    <m/>
  </r>
  <r>
    <x v="1454"/>
    <s v="177-95-05-373"/>
    <n v="10"/>
    <n v="2.2200000000000002"/>
    <n v="22.200000000000003"/>
    <n v="0"/>
    <n v="0"/>
    <n v="0"/>
    <n v="-259721"/>
    <n v="-259731"/>
    <m/>
  </r>
  <r>
    <x v="1455"/>
    <s v="884-31-58-627"/>
    <n v="180"/>
    <n v="2.2200000000000002"/>
    <n v="399.6"/>
    <n v="2394"/>
    <n v="0.1"/>
    <n v="18"/>
    <n v="-259731"/>
    <n v="-259911"/>
    <m/>
  </r>
  <r>
    <x v="1456"/>
    <s v="242-04-13-206"/>
    <n v="12"/>
    <n v="2.2200000000000002"/>
    <n v="26.64"/>
    <n v="36"/>
    <n v="0"/>
    <n v="0"/>
    <n v="-259911"/>
    <n v="-259923"/>
    <m/>
  </r>
  <r>
    <x v="1457"/>
    <s v="091-99-74-175"/>
    <n v="12"/>
    <n v="2.2200000000000002"/>
    <n v="26.64"/>
    <n v="35"/>
    <n v="0"/>
    <n v="0"/>
    <n v="-259923"/>
    <n v="-259935"/>
    <m/>
  </r>
  <r>
    <x v="1458"/>
    <s v="325-70-30-985"/>
    <n v="8"/>
    <n v="2.2200000000000002"/>
    <n v="17.760000000000002"/>
    <n v="34"/>
    <n v="0"/>
    <n v="0"/>
    <n v="-259935"/>
    <n v="-259943"/>
    <m/>
  </r>
  <r>
    <x v="1459"/>
    <s v="904-16-42-385"/>
    <n v="56"/>
    <n v="2.23"/>
    <n v="124.88"/>
    <n v="4328"/>
    <n v="0.1"/>
    <n v="5.6000000000000005"/>
    <n v="-259943"/>
    <n v="-259999"/>
    <m/>
  </r>
  <r>
    <x v="1460"/>
    <s v="054-09-46-315"/>
    <n v="18"/>
    <n v="2.23"/>
    <n v="40.14"/>
    <n v="34"/>
    <n v="0"/>
    <n v="0"/>
    <n v="-259999"/>
    <n v="-260017"/>
    <m/>
  </r>
  <r>
    <x v="1460"/>
    <s v="799-94-72-837"/>
    <n v="164"/>
    <n v="2.23"/>
    <n v="365.71999999999997"/>
    <n v="21444"/>
    <n v="0.2"/>
    <n v="32.800000000000004"/>
    <n v="-260017"/>
    <n v="-260181"/>
    <m/>
  </r>
  <r>
    <x v="1461"/>
    <s v="534-94-49-182"/>
    <n v="111"/>
    <n v="2.23"/>
    <n v="247.53"/>
    <n v="4919"/>
    <n v="0.1"/>
    <n v="11.100000000000001"/>
    <n v="-260181"/>
    <n v="-260292"/>
    <m/>
  </r>
  <r>
    <x v="1462"/>
    <s v="395-19-63-367"/>
    <n v="14"/>
    <n v="2.23"/>
    <n v="31.22"/>
    <n v="3"/>
    <n v="0"/>
    <n v="0"/>
    <n v="-260292"/>
    <n v="-260306"/>
    <m/>
  </r>
  <r>
    <x v="1463"/>
    <s v="995-59-41-476"/>
    <n v="143"/>
    <n v="2.23"/>
    <n v="318.89"/>
    <n v="6343"/>
    <n v="0.1"/>
    <n v="14.3"/>
    <n v="-260306"/>
    <n v="-260449"/>
    <m/>
  </r>
  <r>
    <x v="1464"/>
    <s v="749-02-70-623"/>
    <n v="64"/>
    <n v="2.23"/>
    <n v="142.72"/>
    <n v="4248"/>
    <n v="0.1"/>
    <n v="6.4"/>
    <n v="-260449"/>
    <n v="-260513"/>
    <m/>
  </r>
  <r>
    <x v="1465"/>
    <s v="929-74-62-713"/>
    <n v="3"/>
    <n v="2.23"/>
    <n v="6.6899999999999995"/>
    <n v="5"/>
    <n v="0"/>
    <n v="0"/>
    <n v="-260513"/>
    <n v="-260516"/>
    <m/>
  </r>
  <r>
    <x v="1466"/>
    <s v="392-78-93-552"/>
    <n v="152"/>
    <n v="2.23"/>
    <n v="338.96"/>
    <n v="23060"/>
    <n v="0.2"/>
    <n v="30.400000000000002"/>
    <n v="-260516"/>
    <n v="-260668"/>
    <m/>
  </r>
  <r>
    <x v="1467"/>
    <s v="749-02-70-623"/>
    <n v="152"/>
    <n v="2.23"/>
    <n v="338.96"/>
    <n v="4312"/>
    <n v="0.1"/>
    <n v="15.200000000000001"/>
    <n v="-260668"/>
    <n v="-260820"/>
    <m/>
  </r>
  <r>
    <x v="1468"/>
    <s v="678-73-95-302"/>
    <n v="15"/>
    <n v="2.23"/>
    <n v="33.450000000000003"/>
    <n v="34"/>
    <n v="0"/>
    <n v="0"/>
    <n v="-260820"/>
    <n v="-260835"/>
    <m/>
  </r>
  <r>
    <x v="1469"/>
    <s v="884-31-58-627"/>
    <n v="117"/>
    <n v="2.23"/>
    <n v="260.91000000000003"/>
    <n v="2574"/>
    <n v="0.1"/>
    <n v="11.700000000000001"/>
    <n v="-260835"/>
    <n v="-260952"/>
    <m/>
  </r>
  <r>
    <x v="1469"/>
    <s v="941-27-28-381"/>
    <n v="14"/>
    <n v="2.23"/>
    <n v="31.22"/>
    <n v="9"/>
    <n v="0"/>
    <n v="0"/>
    <n v="-260952"/>
    <n v="-260966"/>
    <m/>
  </r>
  <r>
    <x v="1469"/>
    <s v="392-78-93-552"/>
    <n v="431"/>
    <n v="2.23"/>
    <n v="961.13"/>
    <n v="23212"/>
    <n v="0.2"/>
    <n v="86.2"/>
    <n v="-260966"/>
    <n v="-261397"/>
    <m/>
  </r>
  <r>
    <x v="1470"/>
    <s v="178-24-36-171"/>
    <n v="390"/>
    <n v="2.23"/>
    <n v="869.7"/>
    <n v="20907"/>
    <n v="0.2"/>
    <n v="78"/>
    <n v="-261397"/>
    <n v="-261787"/>
    <m/>
  </r>
  <r>
    <x v="1471"/>
    <s v="091-99-74-175"/>
    <n v="1"/>
    <n v="2.23"/>
    <n v="2.23"/>
    <n v="47"/>
    <n v="0"/>
    <n v="0"/>
    <n v="-261787"/>
    <n v="-261788"/>
    <m/>
  </r>
  <r>
    <x v="1472"/>
    <s v="413-93-89-926"/>
    <n v="392"/>
    <n v="2.23"/>
    <n v="874.16"/>
    <n v="16794"/>
    <n v="0.2"/>
    <n v="78.400000000000006"/>
    <n v="-261788"/>
    <n v="-262180"/>
    <m/>
  </r>
  <r>
    <x v="1473"/>
    <s v="916-94-78-836"/>
    <n v="175"/>
    <n v="2.23"/>
    <n v="390.25"/>
    <n v="4512"/>
    <n v="0.1"/>
    <n v="17.5"/>
    <n v="-262180"/>
    <n v="-262355"/>
    <m/>
  </r>
  <r>
    <x v="1473"/>
    <s v="322-66-15-999"/>
    <n v="118"/>
    <n v="2.23"/>
    <n v="263.14"/>
    <n v="4038"/>
    <n v="0.1"/>
    <n v="11.8"/>
    <n v="-262355"/>
    <n v="-262473"/>
    <m/>
  </r>
  <r>
    <x v="1474"/>
    <s v="847-48-41-699"/>
    <n v="297"/>
    <n v="2.23"/>
    <n v="662.31"/>
    <n v="23955"/>
    <n v="0.2"/>
    <n v="59.400000000000006"/>
    <n v="-262473"/>
    <n v="-262770"/>
    <m/>
  </r>
  <r>
    <x v="1475"/>
    <s v="033-49-11-774"/>
    <n v="89"/>
    <n v="2.23"/>
    <n v="198.47"/>
    <n v="3571"/>
    <n v="0.1"/>
    <n v="8.9"/>
    <n v="-262770"/>
    <n v="-262859"/>
    <m/>
  </r>
  <r>
    <x v="1475"/>
    <s v="178-24-36-171"/>
    <n v="182"/>
    <n v="2.23"/>
    <n v="405.86"/>
    <n v="21297"/>
    <n v="0.2"/>
    <n v="36.4"/>
    <n v="-262859"/>
    <n v="-263041"/>
    <m/>
  </r>
  <r>
    <x v="1476"/>
    <s v="749-02-70-623"/>
    <n v="130"/>
    <n v="2.23"/>
    <n v="289.89999999999998"/>
    <n v="4464"/>
    <n v="0.1"/>
    <n v="13"/>
    <n v="-263041"/>
    <n v="-263171"/>
    <m/>
  </r>
  <r>
    <x v="1477"/>
    <s v="294-48-56-993"/>
    <n v="187"/>
    <n v="2.23"/>
    <n v="417.01"/>
    <n v="2058"/>
    <n v="0.1"/>
    <n v="18.7"/>
    <n v="-263171"/>
    <n v="-263358"/>
    <m/>
  </r>
  <r>
    <x v="1478"/>
    <s v="941-01-60-075"/>
    <n v="166"/>
    <n v="2.23"/>
    <n v="370.18"/>
    <n v="20935"/>
    <n v="0.2"/>
    <n v="33.200000000000003"/>
    <n v="-263358"/>
    <n v="-263524"/>
    <m/>
  </r>
  <r>
    <x v="1479"/>
    <s v="033-49-11-774"/>
    <n v="58"/>
    <n v="2.23"/>
    <n v="129.34"/>
    <n v="3660"/>
    <n v="0.1"/>
    <n v="5.8000000000000007"/>
    <n v="-263524"/>
    <n v="-263582"/>
    <m/>
  </r>
  <r>
    <x v="1480"/>
    <s v="410-52-79-946"/>
    <n v="187"/>
    <n v="2.23"/>
    <n v="417.01"/>
    <n v="2296"/>
    <n v="0.1"/>
    <n v="18.7"/>
    <n v="-263582"/>
    <n v="-263769"/>
    <m/>
  </r>
  <r>
    <x v="1481"/>
    <s v="033-49-11-774"/>
    <n v="58"/>
    <n v="2.23"/>
    <n v="129.34"/>
    <n v="3718"/>
    <n v="0.1"/>
    <n v="5.8000000000000007"/>
    <n v="-263769"/>
    <n v="-263827"/>
    <m/>
  </r>
  <r>
    <x v="1482"/>
    <s v="767-55-58-288"/>
    <n v="19"/>
    <n v="2.23"/>
    <n v="42.37"/>
    <n v="27"/>
    <n v="0"/>
    <n v="0"/>
    <n v="-263827"/>
    <n v="-263846"/>
    <m/>
  </r>
  <r>
    <x v="1482"/>
    <s v="847-48-41-699"/>
    <n v="388"/>
    <n v="2.23"/>
    <n v="865.24"/>
    <n v="24252"/>
    <n v="0.2"/>
    <n v="77.600000000000009"/>
    <n v="-263846"/>
    <n v="-264234"/>
    <m/>
  </r>
  <r>
    <x v="1483"/>
    <s v="194-54-73-711"/>
    <n v="20"/>
    <n v="2.23"/>
    <n v="44.6"/>
    <n v="59"/>
    <n v="0"/>
    <n v="0"/>
    <n v="-264234"/>
    <n v="-264254"/>
    <m/>
  </r>
  <r>
    <x v="1483"/>
    <s v="043-34-53-278"/>
    <n v="185"/>
    <n v="2.23"/>
    <n v="412.55"/>
    <n v="3940"/>
    <n v="0.1"/>
    <n v="18.5"/>
    <n v="-264254"/>
    <n v="-264439"/>
    <m/>
  </r>
  <r>
    <x v="1483"/>
    <s v="527-15-00-673"/>
    <n v="191"/>
    <n v="2.23"/>
    <n v="425.93"/>
    <n v="3547"/>
    <n v="0.1"/>
    <n v="19.100000000000001"/>
    <n v="-264439"/>
    <n v="-264630"/>
    <m/>
  </r>
  <r>
    <x v="1484"/>
    <s v="277-10-19-546"/>
    <n v="1"/>
    <n v="2.23"/>
    <n v="2.23"/>
    <n v="54"/>
    <n v="0"/>
    <n v="0"/>
    <n v="-264630"/>
    <n v="-264631"/>
    <m/>
  </r>
  <r>
    <x v="1485"/>
    <s v="884-31-58-627"/>
    <n v="90"/>
    <n v="2.23"/>
    <n v="200.7"/>
    <n v="2691"/>
    <n v="0.1"/>
    <n v="9"/>
    <n v="-264631"/>
    <n v="-264721"/>
    <m/>
  </r>
  <r>
    <x v="1486"/>
    <s v="847-48-41-699"/>
    <n v="234"/>
    <n v="2.23"/>
    <n v="521.82000000000005"/>
    <n v="24640"/>
    <n v="0.2"/>
    <n v="46.800000000000004"/>
    <n v="-264721"/>
    <n v="-264955"/>
    <m/>
  </r>
  <r>
    <x v="1487"/>
    <s v="392-78-93-552"/>
    <n v="212"/>
    <n v="2.23"/>
    <n v="472.76"/>
    <n v="23643"/>
    <n v="0.2"/>
    <n v="42.400000000000006"/>
    <n v="-264955"/>
    <n v="-265167"/>
    <m/>
  </r>
  <r>
    <x v="1488"/>
    <s v="392-78-93-552"/>
    <n v="372"/>
    <n v="2.23"/>
    <n v="829.56"/>
    <n v="23855"/>
    <n v="0.2"/>
    <n v="74.400000000000006"/>
    <n v="-265167"/>
    <n v="-265539"/>
    <m/>
  </r>
  <r>
    <x v="1488"/>
    <s v="968-49-97-804"/>
    <n v="102"/>
    <n v="2.23"/>
    <n v="227.46"/>
    <n v="3990"/>
    <n v="0.1"/>
    <n v="10.200000000000001"/>
    <n v="-265539"/>
    <n v="-265641"/>
    <m/>
  </r>
  <r>
    <x v="1488"/>
    <s v="749-02-70-623"/>
    <n v="69"/>
    <n v="2.23"/>
    <n v="153.87"/>
    <n v="4594"/>
    <n v="0.1"/>
    <n v="6.9"/>
    <n v="-265641"/>
    <n v="-265710"/>
    <m/>
  </r>
  <r>
    <x v="1489"/>
    <s v="180-17-78-339"/>
    <n v="5"/>
    <n v="2.23"/>
    <n v="11.15"/>
    <n v="54"/>
    <n v="0"/>
    <n v="0"/>
    <n v="-265710"/>
    <n v="-265715"/>
    <m/>
  </r>
  <r>
    <x v="1490"/>
    <s v="513-33-14-553"/>
    <n v="146"/>
    <n v="2.23"/>
    <n v="325.58"/>
    <n v="3156"/>
    <n v="0.1"/>
    <n v="14.600000000000001"/>
    <n v="-265715"/>
    <n v="-265861"/>
    <m/>
  </r>
  <r>
    <x v="1491"/>
    <s v="910-38-33-489"/>
    <n v="114"/>
    <n v="2.23"/>
    <n v="254.22"/>
    <n v="1317"/>
    <n v="0.1"/>
    <n v="11.4"/>
    <n v="-265861"/>
    <n v="-265975"/>
    <m/>
  </r>
  <r>
    <x v="1492"/>
    <s v="799-94-72-837"/>
    <n v="265"/>
    <n v="2.23"/>
    <n v="590.95000000000005"/>
    <n v="21608"/>
    <n v="0.2"/>
    <n v="53"/>
    <n v="-265975"/>
    <n v="-266240"/>
    <m/>
  </r>
  <r>
    <x v="1492"/>
    <s v="970-87-50-317"/>
    <n v="1"/>
    <n v="2.23"/>
    <n v="2.23"/>
    <n v="6"/>
    <n v="0"/>
    <n v="0"/>
    <n v="-266240"/>
    <n v="-266241"/>
    <m/>
  </r>
  <r>
    <x v="1493"/>
    <s v="299-98-16-259"/>
    <n v="16"/>
    <n v="2.23"/>
    <n v="35.68"/>
    <n v="15"/>
    <n v="0"/>
    <n v="0"/>
    <n v="-266241"/>
    <n v="-266257"/>
    <m/>
  </r>
  <r>
    <x v="1494"/>
    <s v="737-62-05-770"/>
    <n v="11"/>
    <n v="2.23"/>
    <n v="24.53"/>
    <n v="7"/>
    <n v="0"/>
    <n v="0"/>
    <n v="-266257"/>
    <n v="-266268"/>
    <m/>
  </r>
  <r>
    <x v="1494"/>
    <s v="178-24-36-171"/>
    <n v="118"/>
    <n v="2.23"/>
    <n v="263.14"/>
    <n v="21479"/>
    <n v="0.2"/>
    <n v="23.6"/>
    <n v="-266268"/>
    <n v="-266386"/>
    <m/>
  </r>
  <r>
    <x v="1495"/>
    <s v="392-78-93-552"/>
    <n v="213"/>
    <n v="2.23"/>
    <n v="474.99"/>
    <n v="24227"/>
    <n v="0.2"/>
    <n v="42.6"/>
    <n v="-266386"/>
    <n v="-266599"/>
    <m/>
  </r>
  <r>
    <x v="1496"/>
    <s v="847-48-41-699"/>
    <n v="146"/>
    <n v="2.23"/>
    <n v="325.58"/>
    <n v="24874"/>
    <n v="0.2"/>
    <n v="29.200000000000003"/>
    <n v="-266599"/>
    <n v="-266745"/>
    <m/>
  </r>
  <r>
    <x v="1497"/>
    <s v="609-57-46-753"/>
    <n v="6"/>
    <n v="2.23"/>
    <n v="13.379999999999999"/>
    <n v="11"/>
    <n v="0"/>
    <n v="0"/>
    <n v="-266745"/>
    <n v="-266751"/>
    <m/>
  </r>
  <r>
    <x v="1498"/>
    <s v="392-78-93-552"/>
    <n v="392"/>
    <n v="2.23"/>
    <n v="874.16"/>
    <n v="24440"/>
    <n v="0.2"/>
    <n v="78.400000000000006"/>
    <n v="-266751"/>
    <n v="-267143"/>
    <m/>
  </r>
  <r>
    <x v="1498"/>
    <s v="995-59-41-476"/>
    <n v="422"/>
    <n v="2.23"/>
    <n v="941.06"/>
    <n v="6486"/>
    <n v="0.1"/>
    <n v="42.2"/>
    <n v="-267143"/>
    <n v="-267565"/>
    <m/>
  </r>
  <r>
    <x v="1499"/>
    <s v="178-24-36-171"/>
    <n v="474"/>
    <n v="2.23"/>
    <n v="1057.02"/>
    <n v="21597"/>
    <n v="0.2"/>
    <n v="94.800000000000011"/>
    <n v="-267565"/>
    <n v="-268039"/>
    <m/>
  </r>
  <r>
    <x v="1500"/>
    <s v="322-66-15-999"/>
    <n v="166"/>
    <n v="2.23"/>
    <n v="370.18"/>
    <n v="4156"/>
    <n v="0.1"/>
    <n v="16.600000000000001"/>
    <n v="-268039"/>
    <n v="-268205"/>
    <m/>
  </r>
  <r>
    <x v="1501"/>
    <s v="322-66-15-999"/>
    <n v="121"/>
    <n v="2.23"/>
    <n v="269.83"/>
    <n v="4322"/>
    <n v="0.1"/>
    <n v="12.100000000000001"/>
    <n v="-268205"/>
    <n v="-268326"/>
    <m/>
  </r>
  <r>
    <x v="1502"/>
    <s v="413-93-89-926"/>
    <n v="406"/>
    <n v="2.23"/>
    <n v="905.38"/>
    <n v="17186"/>
    <n v="0.2"/>
    <n v="81.2"/>
    <n v="-268326"/>
    <n v="-268732"/>
    <m/>
  </r>
  <r>
    <x v="1503"/>
    <s v="294-48-56-993"/>
    <n v="41"/>
    <n v="2.23"/>
    <n v="91.429999999999993"/>
    <n v="2245"/>
    <n v="0.1"/>
    <n v="4.1000000000000005"/>
    <n v="-268732"/>
    <n v="-268773"/>
    <m/>
  </r>
  <r>
    <x v="1504"/>
    <s v="941-01-60-075"/>
    <n v="254"/>
    <n v="2.23"/>
    <n v="566.41999999999996"/>
    <n v="21101"/>
    <n v="0.2"/>
    <n v="50.800000000000004"/>
    <n v="-268773"/>
    <n v="-269027"/>
    <m/>
  </r>
  <r>
    <x v="1504"/>
    <s v="847-48-41-699"/>
    <n v="246"/>
    <n v="2.23"/>
    <n v="548.58000000000004"/>
    <n v="25020"/>
    <n v="0.2"/>
    <n v="49.2"/>
    <n v="-269027"/>
    <n v="-269273"/>
    <m/>
  </r>
  <r>
    <x v="1505"/>
    <s v="080-51-85-809"/>
    <n v="148"/>
    <n v="2.23"/>
    <n v="330.04"/>
    <n v="4445"/>
    <n v="0.1"/>
    <n v="14.8"/>
    <n v="-269273"/>
    <n v="-269421"/>
    <m/>
  </r>
  <r>
    <x v="1505"/>
    <s v="594-18-15-403"/>
    <n v="365"/>
    <n v="2.23"/>
    <n v="813.95"/>
    <n v="10731"/>
    <n v="0.2"/>
    <n v="73"/>
    <n v="-269421"/>
    <n v="-269786"/>
    <m/>
  </r>
  <r>
    <x v="1506"/>
    <s v="910-38-33-489"/>
    <n v="20"/>
    <n v="2.23"/>
    <n v="44.6"/>
    <n v="1431"/>
    <n v="0.1"/>
    <n v="2"/>
    <n v="-269786"/>
    <n v="-269806"/>
    <m/>
  </r>
  <r>
    <x v="1507"/>
    <s v="447-16-72-588"/>
    <n v="4"/>
    <n v="2.23"/>
    <n v="8.92"/>
    <n v="35"/>
    <n v="0"/>
    <n v="0"/>
    <n v="-269806"/>
    <n v="-269810"/>
    <m/>
  </r>
  <r>
    <x v="1508"/>
    <s v="392-78-93-552"/>
    <n v="215"/>
    <n v="2.23"/>
    <n v="479.45"/>
    <n v="24832"/>
    <n v="0.2"/>
    <n v="43"/>
    <n v="-269810"/>
    <n v="-270025"/>
    <m/>
  </r>
  <r>
    <x v="1509"/>
    <s v="904-16-42-385"/>
    <n v="138"/>
    <n v="2.23"/>
    <n v="307.74"/>
    <n v="4384"/>
    <n v="0.1"/>
    <n v="13.8"/>
    <n v="-270025"/>
    <n v="-270163"/>
    <m/>
  </r>
  <r>
    <x v="1509"/>
    <s v="254-14-00-156"/>
    <n v="496"/>
    <n v="2.23"/>
    <n v="1106.08"/>
    <n v="24788"/>
    <n v="0.2"/>
    <n v="99.2"/>
    <n v="-270163"/>
    <n v="-270659"/>
    <m/>
  </r>
  <r>
    <x v="1510"/>
    <s v="916-94-78-836"/>
    <n v="155"/>
    <n v="2.23"/>
    <n v="345.65"/>
    <n v="4687"/>
    <n v="0.1"/>
    <n v="15.5"/>
    <n v="-270659"/>
    <n v="-270814"/>
    <m/>
  </r>
  <r>
    <x v="1511"/>
    <s v="337-27-67-378"/>
    <n v="386"/>
    <n v="2.23"/>
    <n v="860.78"/>
    <n v="5079"/>
    <n v="0.1"/>
    <n v="38.6"/>
    <n v="-270814"/>
    <n v="-271200"/>
    <m/>
  </r>
  <r>
    <x v="1512"/>
    <s v="884-31-58-627"/>
    <n v="124"/>
    <n v="2.23"/>
    <n v="276.52"/>
    <n v="2781"/>
    <n v="0.1"/>
    <n v="12.4"/>
    <n v="-271200"/>
    <n v="-271324"/>
    <m/>
  </r>
  <r>
    <x v="1513"/>
    <s v="799-94-72-837"/>
    <n v="173"/>
    <n v="2.23"/>
    <n v="385.79"/>
    <n v="21873"/>
    <n v="0.2"/>
    <n v="34.6"/>
    <n v="-271324"/>
    <n v="-271497"/>
    <m/>
  </r>
  <r>
    <x v="1514"/>
    <s v="968-49-97-804"/>
    <n v="161"/>
    <n v="2.23"/>
    <n v="359.03"/>
    <n v="4092"/>
    <n v="0.1"/>
    <n v="16.100000000000001"/>
    <n v="-271497"/>
    <n v="-271658"/>
    <m/>
  </r>
  <r>
    <x v="1515"/>
    <s v="513-33-14-553"/>
    <n v="147"/>
    <n v="2.23"/>
    <n v="327.81"/>
    <n v="3302"/>
    <n v="0.1"/>
    <n v="14.700000000000001"/>
    <n v="-271658"/>
    <n v="-271805"/>
    <m/>
  </r>
  <r>
    <x v="1516"/>
    <s v="178-24-36-171"/>
    <n v="401"/>
    <n v="2.23"/>
    <n v="894.23"/>
    <n v="22071"/>
    <n v="0.2"/>
    <n v="80.2"/>
    <n v="-271805"/>
    <n v="-272206"/>
    <m/>
  </r>
  <r>
    <x v="1516"/>
    <s v="941-01-60-075"/>
    <n v="101"/>
    <n v="2.23"/>
    <n v="225.23"/>
    <n v="21355"/>
    <n v="0.2"/>
    <n v="20.200000000000003"/>
    <n v="-272206"/>
    <n v="-272307"/>
    <m/>
  </r>
  <r>
    <x v="1517"/>
    <s v="178-24-36-171"/>
    <n v="169"/>
    <n v="2.23"/>
    <n v="376.87"/>
    <n v="22472"/>
    <n v="0.2"/>
    <n v="33.800000000000004"/>
    <n v="-272307"/>
    <n v="-272476"/>
    <m/>
  </r>
  <r>
    <x v="1518"/>
    <s v="799-94-72-837"/>
    <n v="324"/>
    <n v="2.23"/>
    <n v="722.52"/>
    <n v="22046"/>
    <n v="0.2"/>
    <n v="64.8"/>
    <n v="-272476"/>
    <n v="-272800"/>
    <m/>
  </r>
  <r>
    <x v="1519"/>
    <s v="351-83-41-145"/>
    <n v="16"/>
    <n v="2.23"/>
    <n v="35.68"/>
    <n v="13"/>
    <n v="0"/>
    <n v="0"/>
    <n v="-272800"/>
    <n v="-272816"/>
    <m/>
  </r>
  <r>
    <x v="1520"/>
    <s v="884-31-58-627"/>
    <n v="194"/>
    <n v="2.23"/>
    <n v="432.62"/>
    <n v="2905"/>
    <n v="0.1"/>
    <n v="19.400000000000002"/>
    <n v="-272816"/>
    <n v="-273010"/>
    <m/>
  </r>
  <r>
    <x v="1521"/>
    <s v="995-59-41-476"/>
    <n v="197"/>
    <n v="2.23"/>
    <n v="439.31"/>
    <n v="6908"/>
    <n v="0.1"/>
    <n v="19.700000000000003"/>
    <n v="-273010"/>
    <n v="-273207"/>
    <m/>
  </r>
  <r>
    <x v="1521"/>
    <s v="033-49-11-774"/>
    <n v="23"/>
    <n v="2.23"/>
    <n v="51.29"/>
    <n v="3776"/>
    <n v="0.1"/>
    <n v="2.3000000000000003"/>
    <n v="-273207"/>
    <n v="-273230"/>
    <m/>
  </r>
  <r>
    <x v="1522"/>
    <s v="904-16-42-385"/>
    <n v="138"/>
    <n v="2.23"/>
    <n v="307.74"/>
    <n v="4522"/>
    <n v="0.1"/>
    <n v="13.8"/>
    <n v="-273230"/>
    <n v="-273368"/>
    <m/>
  </r>
  <r>
    <x v="1523"/>
    <s v="692-61-16-906"/>
    <n v="121"/>
    <n v="2.23"/>
    <n v="269.83"/>
    <n v="2929"/>
    <n v="0.1"/>
    <n v="12.100000000000001"/>
    <n v="-273368"/>
    <n v="-273489"/>
    <m/>
  </r>
  <r>
    <x v="1524"/>
    <s v="951-02-59-808"/>
    <n v="10"/>
    <n v="2.23"/>
    <n v="22.3"/>
    <n v="6"/>
    <n v="0"/>
    <n v="0"/>
    <n v="-273489"/>
    <n v="-273499"/>
    <m/>
  </r>
  <r>
    <x v="1525"/>
    <s v="473-30-19-947"/>
    <n v="9"/>
    <n v="2.23"/>
    <n v="20.07"/>
    <n v="32"/>
    <n v="0"/>
    <n v="0"/>
    <n v="-273499"/>
    <n v="-273508"/>
    <m/>
  </r>
  <r>
    <x v="1526"/>
    <s v="495-93-92-849"/>
    <n v="35"/>
    <n v="2.23"/>
    <n v="78.05"/>
    <n v="5146"/>
    <n v="0.1"/>
    <n v="3.5"/>
    <n v="-273508"/>
    <n v="-273543"/>
    <m/>
  </r>
  <r>
    <x v="1527"/>
    <s v="968-49-97-804"/>
    <n v="154"/>
    <n v="2.23"/>
    <n v="343.42"/>
    <n v="4253"/>
    <n v="0.1"/>
    <n v="15.4"/>
    <n v="-273543"/>
    <n v="-273697"/>
    <m/>
  </r>
  <r>
    <x v="1528"/>
    <s v="192-09-72-275"/>
    <n v="1"/>
    <n v="2.23"/>
    <n v="2.23"/>
    <n v="46"/>
    <n v="0"/>
    <n v="0"/>
    <n v="-273697"/>
    <n v="-273698"/>
    <m/>
  </r>
  <r>
    <x v="1529"/>
    <s v="799-94-72-837"/>
    <n v="249"/>
    <n v="2.23"/>
    <n v="555.27"/>
    <n v="22370"/>
    <n v="0.2"/>
    <n v="49.800000000000004"/>
    <n v="-273698"/>
    <n v="-273947"/>
    <m/>
  </r>
  <r>
    <x v="1529"/>
    <s v="916-94-78-836"/>
    <n v="27"/>
    <n v="2.23"/>
    <n v="60.21"/>
    <n v="4842"/>
    <n v="0.1"/>
    <n v="2.7"/>
    <n v="-273947"/>
    <n v="-273974"/>
    <m/>
  </r>
  <r>
    <x v="1530"/>
    <s v="904-16-42-385"/>
    <n v="167"/>
    <n v="2.23"/>
    <n v="372.41"/>
    <n v="4660"/>
    <n v="0.1"/>
    <n v="16.7"/>
    <n v="-273974"/>
    <n v="-274141"/>
    <m/>
  </r>
  <r>
    <x v="1531"/>
    <s v="904-16-42-385"/>
    <n v="71"/>
    <n v="2.23"/>
    <n v="158.33000000000001"/>
    <n v="4827"/>
    <n v="0.1"/>
    <n v="7.1000000000000005"/>
    <n v="-274141"/>
    <n v="-274212"/>
    <m/>
  </r>
  <r>
    <x v="1531"/>
    <s v="014-02-05-290"/>
    <n v="13"/>
    <n v="2.23"/>
    <n v="28.99"/>
    <n v="3"/>
    <n v="0"/>
    <n v="0"/>
    <n v="-274212"/>
    <n v="-274225"/>
    <m/>
  </r>
  <r>
    <x v="1532"/>
    <s v="534-94-49-182"/>
    <n v="90"/>
    <n v="2.23"/>
    <n v="200.7"/>
    <n v="5030"/>
    <n v="0.1"/>
    <n v="9"/>
    <n v="-274225"/>
    <n v="-274315"/>
    <m/>
  </r>
  <r>
    <x v="1533"/>
    <s v="847-48-41-699"/>
    <n v="106"/>
    <n v="2.23"/>
    <n v="236.38"/>
    <n v="25266"/>
    <n v="0.2"/>
    <n v="21.200000000000003"/>
    <n v="-274315"/>
    <n v="-274421"/>
    <m/>
  </r>
  <r>
    <x v="1534"/>
    <s v="527-15-00-673"/>
    <n v="57"/>
    <n v="2.23"/>
    <n v="127.11"/>
    <n v="3738"/>
    <n v="0.1"/>
    <n v="5.7"/>
    <n v="-274421"/>
    <n v="-274478"/>
    <m/>
  </r>
  <r>
    <x v="1534"/>
    <s v="269-65-16-447"/>
    <n v="59"/>
    <n v="2.23"/>
    <n v="131.57"/>
    <n v="4992"/>
    <n v="0.1"/>
    <n v="5.9"/>
    <n v="-274478"/>
    <n v="-274537"/>
    <m/>
  </r>
  <r>
    <x v="1535"/>
    <s v="314-76-34-892"/>
    <n v="11"/>
    <n v="2.23"/>
    <n v="24.53"/>
    <n v="45"/>
    <n v="0"/>
    <n v="0"/>
    <n v="-274537"/>
    <n v="-274548"/>
    <m/>
  </r>
  <r>
    <x v="1536"/>
    <s v="995-59-41-476"/>
    <n v="361"/>
    <n v="2.23"/>
    <n v="805.03"/>
    <n v="7105"/>
    <n v="0.1"/>
    <n v="36.1"/>
    <n v="-274548"/>
    <n v="-274909"/>
    <m/>
  </r>
  <r>
    <x v="1537"/>
    <s v="885-74-10-856"/>
    <n v="153"/>
    <n v="2.23"/>
    <n v="341.19"/>
    <n v="2829"/>
    <n v="0.1"/>
    <n v="15.3"/>
    <n v="-274909"/>
    <n v="-275062"/>
    <m/>
  </r>
  <r>
    <x v="1538"/>
    <s v="964-69-89-011"/>
    <n v="7"/>
    <n v="2.23"/>
    <n v="15.61"/>
    <n v="28"/>
    <n v="0"/>
    <n v="0"/>
    <n v="-275062"/>
    <n v="-275069"/>
    <m/>
  </r>
  <r>
    <x v="1539"/>
    <s v="884-31-58-627"/>
    <n v="65"/>
    <n v="2.23"/>
    <n v="144.94999999999999"/>
    <n v="3099"/>
    <n v="0.1"/>
    <n v="6.5"/>
    <n v="-275069"/>
    <n v="-275134"/>
    <m/>
  </r>
  <r>
    <x v="1540"/>
    <s v="847-48-41-699"/>
    <n v="409"/>
    <n v="2.23"/>
    <n v="912.06999999999994"/>
    <n v="25372"/>
    <n v="0.2"/>
    <n v="81.800000000000011"/>
    <n v="-275134"/>
    <n v="-275543"/>
    <m/>
  </r>
  <r>
    <x v="1541"/>
    <s v="620-15-33-614"/>
    <n v="63"/>
    <n v="2.23"/>
    <n v="140.49"/>
    <n v="939"/>
    <n v="0.05"/>
    <n v="3.1500000000000004"/>
    <n v="-275543"/>
    <n v="-275606"/>
    <m/>
  </r>
  <r>
    <x v="1542"/>
    <s v="254-14-00-156"/>
    <n v="441"/>
    <n v="2.23"/>
    <n v="983.43"/>
    <n v="25284"/>
    <n v="0.2"/>
    <n v="88.2"/>
    <n v="-275606"/>
    <n v="-276047"/>
    <m/>
  </r>
  <r>
    <x v="1543"/>
    <s v="495-93-92-849"/>
    <n v="91"/>
    <n v="2.23"/>
    <n v="202.93"/>
    <n v="5181"/>
    <n v="0.1"/>
    <n v="9.1"/>
    <n v="-276047"/>
    <n v="-276138"/>
    <m/>
  </r>
  <r>
    <x v="1544"/>
    <s v="904-16-42-385"/>
    <n v="73"/>
    <n v="2.23"/>
    <n v="162.79"/>
    <n v="4898"/>
    <n v="0.1"/>
    <n v="7.3000000000000007"/>
    <n v="-276138"/>
    <n v="-276211"/>
    <m/>
  </r>
  <r>
    <x v="1545"/>
    <s v="043-34-53-278"/>
    <n v="184"/>
    <n v="2.23"/>
    <n v="410.32"/>
    <n v="4125"/>
    <n v="0.1"/>
    <n v="18.400000000000002"/>
    <n v="-276211"/>
    <n v="-276395"/>
    <m/>
  </r>
  <r>
    <x v="1546"/>
    <s v="692-61-16-906"/>
    <n v="191"/>
    <n v="2.23"/>
    <n v="425.93"/>
    <n v="3050"/>
    <n v="0.1"/>
    <n v="19.100000000000001"/>
    <n v="-276395"/>
    <n v="-276586"/>
    <m/>
  </r>
  <r>
    <x v="1547"/>
    <s v="413-93-89-926"/>
    <n v="371"/>
    <n v="2.23"/>
    <n v="827.33"/>
    <n v="17592"/>
    <n v="0.2"/>
    <n v="74.2"/>
    <n v="-276586"/>
    <n v="-276957"/>
    <m/>
  </r>
  <r>
    <x v="1548"/>
    <s v="178-24-36-171"/>
    <n v="485"/>
    <n v="2.23"/>
    <n v="1081.55"/>
    <n v="22641"/>
    <n v="0.2"/>
    <n v="97"/>
    <n v="-276957"/>
    <n v="-277442"/>
    <m/>
  </r>
  <r>
    <x v="1548"/>
    <s v="916-94-78-836"/>
    <n v="92"/>
    <n v="2.23"/>
    <n v="205.16"/>
    <n v="4869"/>
    <n v="0.1"/>
    <n v="9.2000000000000011"/>
    <n v="-277442"/>
    <n v="-277534"/>
    <m/>
  </r>
  <r>
    <x v="1549"/>
    <s v="413-93-89-926"/>
    <n v="442"/>
    <n v="2.23"/>
    <n v="985.66"/>
    <n v="17963"/>
    <n v="0.2"/>
    <n v="88.4"/>
    <n v="-277534"/>
    <n v="-277976"/>
    <m/>
  </r>
  <r>
    <x v="1550"/>
    <s v="885-74-10-856"/>
    <n v="44"/>
    <n v="2.23"/>
    <n v="98.12"/>
    <n v="2982"/>
    <n v="0.1"/>
    <n v="4.4000000000000004"/>
    <n v="-277976"/>
    <n v="-278020"/>
    <m/>
  </r>
  <r>
    <x v="1551"/>
    <s v="761-06-34-233"/>
    <n v="39"/>
    <n v="2.23"/>
    <n v="86.97"/>
    <n v="1956"/>
    <n v="0.1"/>
    <n v="3.9000000000000004"/>
    <n v="-278020"/>
    <n v="-278059"/>
    <m/>
  </r>
  <r>
    <x v="1552"/>
    <s v="413-93-89-926"/>
    <n v="288"/>
    <n v="2.23"/>
    <n v="642.24"/>
    <n v="18405"/>
    <n v="0.2"/>
    <n v="57.6"/>
    <n v="-278059"/>
    <n v="-278347"/>
    <m/>
  </r>
  <r>
    <x v="1552"/>
    <s v="395-19-63-367"/>
    <n v="4"/>
    <n v="2.23"/>
    <n v="8.92"/>
    <n v="17"/>
    <n v="0"/>
    <n v="0"/>
    <n v="-278347"/>
    <n v="-278351"/>
    <m/>
  </r>
  <r>
    <x v="1553"/>
    <s v="647-41-13-432"/>
    <n v="6"/>
    <n v="2.23"/>
    <n v="13.379999999999999"/>
    <n v="0"/>
    <n v="0"/>
    <n v="0"/>
    <n v="-278351"/>
    <n v="-278357"/>
    <m/>
  </r>
  <r>
    <x v="1553"/>
    <s v="244-64-83-142"/>
    <n v="9"/>
    <n v="2.23"/>
    <n v="20.07"/>
    <n v="27"/>
    <n v="0"/>
    <n v="0"/>
    <n v="-278357"/>
    <n v="-278366"/>
    <m/>
  </r>
  <r>
    <x v="1554"/>
    <s v="916-94-78-836"/>
    <n v="178"/>
    <n v="2.23"/>
    <n v="396.94"/>
    <n v="4961"/>
    <n v="0.1"/>
    <n v="17.8"/>
    <n v="-278366"/>
    <n v="-278544"/>
    <m/>
  </r>
  <r>
    <x v="1555"/>
    <s v="941-01-60-075"/>
    <n v="455"/>
    <n v="2.23"/>
    <n v="1014.65"/>
    <n v="21456"/>
    <n v="0.2"/>
    <n v="91"/>
    <n v="-278544"/>
    <n v="-278999"/>
    <m/>
  </r>
  <r>
    <x v="1556"/>
    <s v="773-39-15-273"/>
    <n v="56"/>
    <n v="2.23"/>
    <n v="124.88"/>
    <n v="2067"/>
    <n v="0.1"/>
    <n v="5.6000000000000005"/>
    <n v="-278999"/>
    <n v="-279055"/>
    <m/>
  </r>
  <r>
    <x v="1557"/>
    <s v="692-61-16-906"/>
    <n v="46"/>
    <n v="2.23"/>
    <n v="102.58"/>
    <n v="3241"/>
    <n v="0.1"/>
    <n v="4.6000000000000005"/>
    <n v="-279055"/>
    <n v="-279101"/>
    <m/>
  </r>
  <r>
    <x v="1558"/>
    <s v="609-57-46-753"/>
    <n v="15"/>
    <n v="2.23"/>
    <n v="33.450000000000003"/>
    <n v="17"/>
    <n v="0"/>
    <n v="0"/>
    <n v="-279101"/>
    <n v="-279116"/>
    <m/>
  </r>
  <r>
    <x v="1559"/>
    <s v="885-74-10-856"/>
    <n v="130"/>
    <n v="2.23"/>
    <n v="289.89999999999998"/>
    <n v="3026"/>
    <n v="0.1"/>
    <n v="13"/>
    <n v="-279116"/>
    <n v="-279246"/>
    <m/>
  </r>
  <r>
    <x v="1560"/>
    <s v="910-38-33-489"/>
    <n v="154"/>
    <n v="2.23"/>
    <n v="343.42"/>
    <n v="1451"/>
    <n v="0.1"/>
    <n v="15.4"/>
    <n v="-279246"/>
    <n v="-279400"/>
    <m/>
  </r>
  <r>
    <x v="1560"/>
    <s v="885-74-10-856"/>
    <n v="137"/>
    <n v="2.23"/>
    <n v="305.51"/>
    <n v="3156"/>
    <n v="0.1"/>
    <n v="13.700000000000001"/>
    <n v="-279400"/>
    <n v="-279537"/>
    <m/>
  </r>
  <r>
    <x v="1561"/>
    <s v="507-22-76-992"/>
    <n v="119"/>
    <n v="2.23"/>
    <n v="265.37"/>
    <n v="978"/>
    <n v="0.05"/>
    <n v="5.95"/>
    <n v="-279537"/>
    <n v="-279656"/>
    <m/>
  </r>
  <r>
    <x v="1561"/>
    <s v="941-01-60-075"/>
    <n v="138"/>
    <n v="2.23"/>
    <n v="307.74"/>
    <n v="21911"/>
    <n v="0.2"/>
    <n v="27.6"/>
    <n v="-279656"/>
    <n v="-279794"/>
    <m/>
  </r>
  <r>
    <x v="1562"/>
    <s v="941-01-60-075"/>
    <n v="303"/>
    <n v="2.23"/>
    <n v="675.68999999999994"/>
    <n v="22049"/>
    <n v="0.2"/>
    <n v="60.6"/>
    <n v="-279794"/>
    <n v="-280097"/>
    <m/>
  </r>
  <r>
    <x v="1563"/>
    <s v="269-65-16-447"/>
    <n v="73"/>
    <n v="2.23"/>
    <n v="162.79"/>
    <n v="5051"/>
    <n v="0.1"/>
    <n v="7.3000000000000007"/>
    <n v="-280097"/>
    <n v="-280170"/>
    <m/>
  </r>
  <r>
    <x v="1564"/>
    <s v="322-66-15-999"/>
    <n v="35"/>
    <n v="2.23"/>
    <n v="78.05"/>
    <n v="4443"/>
    <n v="0.1"/>
    <n v="3.5"/>
    <n v="-280170"/>
    <n v="-280205"/>
    <m/>
  </r>
  <r>
    <x v="1564"/>
    <s v="799-94-72-837"/>
    <n v="435"/>
    <n v="2.23"/>
    <n v="970.05"/>
    <n v="22619"/>
    <n v="0.2"/>
    <n v="87"/>
    <n v="-280205"/>
    <n v="-280640"/>
    <m/>
  </r>
  <r>
    <x v="1565"/>
    <s v="847-48-41-699"/>
    <n v="476"/>
    <n v="2.23"/>
    <n v="1061.48"/>
    <n v="25781"/>
    <n v="0.2"/>
    <n v="95.2"/>
    <n v="-280640"/>
    <n v="-281116"/>
    <m/>
  </r>
  <r>
    <x v="1566"/>
    <s v="254-14-00-156"/>
    <n v="386"/>
    <n v="2.23"/>
    <n v="860.78"/>
    <n v="25725"/>
    <n v="0.2"/>
    <n v="77.2"/>
    <n v="-281116"/>
    <n v="-281502"/>
    <m/>
  </r>
  <r>
    <x v="1567"/>
    <s v="749-02-70-623"/>
    <n v="147"/>
    <n v="2.23"/>
    <n v="327.81"/>
    <n v="4663"/>
    <n v="0.1"/>
    <n v="14.700000000000001"/>
    <n v="-281502"/>
    <n v="-281649"/>
    <m/>
  </r>
  <r>
    <x v="1568"/>
    <s v="799-94-72-837"/>
    <n v="112"/>
    <n v="2.23"/>
    <n v="249.76"/>
    <n v="23054"/>
    <n v="0.2"/>
    <n v="22.400000000000002"/>
    <n v="-281649"/>
    <n v="-281761"/>
    <m/>
  </r>
  <r>
    <x v="1569"/>
    <s v="692-61-16-906"/>
    <n v="156"/>
    <n v="2.23"/>
    <n v="347.88"/>
    <n v="3287"/>
    <n v="0.1"/>
    <n v="15.600000000000001"/>
    <n v="-281761"/>
    <n v="-281917"/>
    <m/>
  </r>
  <r>
    <x v="1570"/>
    <s v="995-59-41-476"/>
    <n v="106"/>
    <n v="2.23"/>
    <n v="236.38"/>
    <n v="7466"/>
    <n v="0.1"/>
    <n v="10.600000000000001"/>
    <n v="-281917"/>
    <n v="-282023"/>
    <m/>
  </r>
  <r>
    <x v="1571"/>
    <s v="865-19-31-951"/>
    <n v="2"/>
    <n v="2.23"/>
    <n v="4.46"/>
    <n v="18"/>
    <n v="0"/>
    <n v="0"/>
    <n v="-282023"/>
    <n v="-282025"/>
    <m/>
  </r>
  <r>
    <x v="1571"/>
    <s v="804-82-65-826"/>
    <n v="19"/>
    <n v="2.23"/>
    <n v="42.37"/>
    <n v="37"/>
    <n v="0"/>
    <n v="0"/>
    <n v="-282025"/>
    <n v="-282044"/>
    <m/>
  </r>
  <r>
    <x v="1572"/>
    <s v="531-65-00-714"/>
    <n v="18"/>
    <n v="2.23"/>
    <n v="40.14"/>
    <n v="18"/>
    <n v="0"/>
    <n v="0"/>
    <n v="-282044"/>
    <n v="-282062"/>
    <m/>
  </r>
  <r>
    <x v="1573"/>
    <s v="995-59-41-476"/>
    <n v="332"/>
    <n v="2.23"/>
    <n v="740.36"/>
    <n v="7572"/>
    <n v="0.1"/>
    <n v="33.200000000000003"/>
    <n v="-282062"/>
    <n v="-282394"/>
    <m/>
  </r>
  <r>
    <x v="1574"/>
    <s v="561-00-46-873"/>
    <n v="1"/>
    <n v="2.23"/>
    <n v="2.23"/>
    <n v="17"/>
    <n v="0"/>
    <n v="0"/>
    <n v="-282394"/>
    <n v="-282395"/>
    <m/>
  </r>
  <r>
    <x v="1575"/>
    <s v="413-93-89-926"/>
    <n v="438"/>
    <n v="2.23"/>
    <n v="976.74"/>
    <n v="18693"/>
    <n v="0.2"/>
    <n v="87.600000000000009"/>
    <n v="-282395"/>
    <n v="-282833"/>
    <m/>
  </r>
  <r>
    <x v="1576"/>
    <s v="080-51-85-809"/>
    <n v="25"/>
    <n v="2.23"/>
    <n v="55.75"/>
    <n v="4593"/>
    <n v="0.1"/>
    <n v="2.5"/>
    <n v="-282833"/>
    <n v="-282858"/>
    <m/>
  </r>
  <r>
    <x v="1577"/>
    <s v="799-94-72-837"/>
    <n v="220"/>
    <n v="2.23"/>
    <n v="490.6"/>
    <n v="23166"/>
    <n v="0.2"/>
    <n v="44"/>
    <n v="-282858"/>
    <n v="-283078"/>
    <m/>
  </r>
  <r>
    <x v="1577"/>
    <s v="761-06-34-233"/>
    <n v="47"/>
    <n v="2.23"/>
    <n v="104.81"/>
    <n v="1995"/>
    <n v="0.1"/>
    <n v="4.7"/>
    <n v="-283078"/>
    <n v="-283125"/>
    <m/>
  </r>
  <r>
    <x v="1577"/>
    <s v="648-00-20-115"/>
    <n v="1"/>
    <n v="2.23"/>
    <n v="2.23"/>
    <n v="0"/>
    <n v="0"/>
    <n v="0"/>
    <n v="-283125"/>
    <n v="-283126"/>
    <m/>
  </r>
  <r>
    <x v="1578"/>
    <s v="058-15-94-554"/>
    <n v="14"/>
    <n v="2.23"/>
    <n v="31.22"/>
    <n v="15"/>
    <n v="0"/>
    <n v="0"/>
    <n v="-283126"/>
    <n v="-283140"/>
    <m/>
  </r>
  <r>
    <x v="1579"/>
    <s v="847-48-41-699"/>
    <n v="132"/>
    <n v="2.23"/>
    <n v="294.36"/>
    <n v="26257"/>
    <n v="0.2"/>
    <n v="26.400000000000002"/>
    <n v="-283140"/>
    <n v="-283272"/>
    <m/>
  </r>
  <r>
    <x v="1580"/>
    <s v="240-56-56-791"/>
    <n v="18"/>
    <n v="2.23"/>
    <n v="40.14"/>
    <n v="32"/>
    <n v="0"/>
    <n v="0"/>
    <n v="-283272"/>
    <n v="-283290"/>
    <m/>
  </r>
  <r>
    <x v="1581"/>
    <s v="847-48-41-699"/>
    <n v="266"/>
    <n v="2.23"/>
    <n v="593.17999999999995"/>
    <n v="26389"/>
    <n v="0.2"/>
    <n v="53.2"/>
    <n v="-283290"/>
    <n v="-283556"/>
    <m/>
  </r>
  <r>
    <x v="1582"/>
    <s v="885-74-10-856"/>
    <n v="30"/>
    <n v="2.23"/>
    <n v="66.900000000000006"/>
    <n v="3293"/>
    <n v="0.1"/>
    <n v="3"/>
    <n v="-283556"/>
    <n v="-283586"/>
    <m/>
  </r>
  <r>
    <x v="1583"/>
    <s v="392-78-93-552"/>
    <n v="452"/>
    <n v="2.23"/>
    <n v="1007.96"/>
    <n v="25047"/>
    <n v="0.2"/>
    <n v="90.4"/>
    <n v="-283586"/>
    <n v="-284038"/>
    <m/>
  </r>
  <r>
    <x v="1584"/>
    <s v="594-18-15-403"/>
    <n v="306"/>
    <n v="2.23"/>
    <n v="682.38"/>
    <n v="11096"/>
    <n v="0.2"/>
    <n v="61.2"/>
    <n v="-284038"/>
    <n v="-284344"/>
    <m/>
  </r>
  <r>
    <x v="1585"/>
    <s v="692-61-16-906"/>
    <n v="98"/>
    <n v="2.23"/>
    <n v="218.54"/>
    <n v="3443"/>
    <n v="0.1"/>
    <n v="9.8000000000000007"/>
    <n v="-284344"/>
    <n v="-284442"/>
    <m/>
  </r>
  <r>
    <x v="1586"/>
    <s v="507-22-76-992"/>
    <n v="110"/>
    <n v="2.23"/>
    <n v="245.3"/>
    <n v="1097"/>
    <n v="0.1"/>
    <n v="11"/>
    <n v="-284442"/>
    <n v="-284552"/>
    <m/>
  </r>
  <r>
    <x v="1586"/>
    <s v="885-74-10-856"/>
    <n v="57"/>
    <n v="2.23"/>
    <n v="127.11"/>
    <n v="3323"/>
    <n v="0.1"/>
    <n v="5.7"/>
    <n v="-284552"/>
    <n v="-284609"/>
    <m/>
  </r>
  <r>
    <x v="1586"/>
    <s v="371-70-96-597"/>
    <n v="16"/>
    <n v="2.23"/>
    <n v="35.68"/>
    <n v="4"/>
    <n v="0"/>
    <n v="0"/>
    <n v="-284609"/>
    <n v="-284625"/>
    <m/>
  </r>
  <r>
    <x v="1587"/>
    <s v="963-43-52-686"/>
    <n v="5"/>
    <n v="2.23"/>
    <n v="11.15"/>
    <n v="23"/>
    <n v="0"/>
    <n v="0"/>
    <n v="-284625"/>
    <n v="-284630"/>
    <m/>
  </r>
  <r>
    <x v="1588"/>
    <s v="178-24-36-171"/>
    <n v="433"/>
    <n v="2.23"/>
    <n v="965.59"/>
    <n v="23126"/>
    <n v="0.2"/>
    <n v="86.600000000000009"/>
    <n v="-284630"/>
    <n v="-285063"/>
    <m/>
  </r>
  <r>
    <x v="1589"/>
    <s v="513-33-14-553"/>
    <n v="180"/>
    <n v="2.23"/>
    <n v="401.4"/>
    <n v="3449"/>
    <n v="0.1"/>
    <n v="18"/>
    <n v="-285063"/>
    <n v="-285243"/>
    <m/>
  </r>
  <r>
    <x v="1589"/>
    <s v="178-24-36-171"/>
    <n v="381"/>
    <n v="2.23"/>
    <n v="849.63"/>
    <n v="23559"/>
    <n v="0.2"/>
    <n v="76.2"/>
    <n v="-285243"/>
    <n v="-285624"/>
    <m/>
  </r>
  <r>
    <x v="1590"/>
    <s v="982-09-19-706"/>
    <n v="16"/>
    <n v="2.23"/>
    <n v="35.68"/>
    <n v="39"/>
    <n v="0"/>
    <n v="0"/>
    <n v="-285624"/>
    <n v="-285640"/>
    <m/>
  </r>
  <r>
    <x v="1590"/>
    <s v="378-70-08-798"/>
    <n v="85"/>
    <n v="2.23"/>
    <n v="189.55"/>
    <n v="4239"/>
    <n v="0.1"/>
    <n v="8.5"/>
    <n v="-285640"/>
    <n v="-285725"/>
    <m/>
  </r>
  <r>
    <x v="1590"/>
    <s v="410-52-79-946"/>
    <n v="37"/>
    <n v="2.23"/>
    <n v="82.51"/>
    <n v="2483"/>
    <n v="0.1"/>
    <n v="3.7"/>
    <n v="-285725"/>
    <n v="-285762"/>
    <m/>
  </r>
  <r>
    <x v="1591"/>
    <s v="910-38-33-489"/>
    <n v="69"/>
    <n v="2.23"/>
    <n v="153.87"/>
    <n v="1605"/>
    <n v="0.1"/>
    <n v="6.9"/>
    <n v="-285762"/>
    <n v="-285831"/>
    <m/>
  </r>
  <r>
    <x v="1592"/>
    <s v="254-14-00-156"/>
    <n v="304"/>
    <n v="2.23"/>
    <n v="677.92"/>
    <n v="26111"/>
    <n v="0.2"/>
    <n v="60.800000000000004"/>
    <n v="-285831"/>
    <n v="-286135"/>
    <m/>
  </r>
  <r>
    <x v="1593"/>
    <s v="178-24-36-171"/>
    <n v="491"/>
    <n v="2.23"/>
    <n v="1094.93"/>
    <n v="23940"/>
    <n v="0.2"/>
    <n v="98.2"/>
    <n v="-286135"/>
    <n v="-286626"/>
    <m/>
  </r>
  <r>
    <x v="1594"/>
    <s v="033-49-11-774"/>
    <n v="106"/>
    <n v="2.23"/>
    <n v="236.38"/>
    <n v="3799"/>
    <n v="0.1"/>
    <n v="10.600000000000001"/>
    <n v="-286626"/>
    <n v="-286732"/>
    <m/>
  </r>
  <r>
    <x v="1595"/>
    <s v="495-93-92-849"/>
    <n v="188"/>
    <n v="2.23"/>
    <n v="419.24"/>
    <n v="5272"/>
    <n v="0.1"/>
    <n v="18.8"/>
    <n v="-286732"/>
    <n v="-286920"/>
    <m/>
  </r>
  <r>
    <x v="1595"/>
    <s v="885-74-10-856"/>
    <n v="131"/>
    <n v="2.23"/>
    <n v="292.13"/>
    <n v="3380"/>
    <n v="0.1"/>
    <n v="13.100000000000001"/>
    <n v="-286920"/>
    <n v="-287051"/>
    <m/>
  </r>
  <r>
    <x v="1596"/>
    <s v="163-92-64-010"/>
    <n v="9"/>
    <n v="2.23"/>
    <n v="20.07"/>
    <n v="17"/>
    <n v="0"/>
    <n v="0"/>
    <n v="-287051"/>
    <n v="-287060"/>
    <m/>
  </r>
  <r>
    <x v="1597"/>
    <s v="392-78-93-552"/>
    <n v="245"/>
    <n v="2.23"/>
    <n v="546.35"/>
    <n v="25499"/>
    <n v="0.2"/>
    <n v="49"/>
    <n v="-287060"/>
    <n v="-287305"/>
    <m/>
  </r>
  <r>
    <x v="1598"/>
    <s v="178-24-36-171"/>
    <n v="166"/>
    <n v="2.23"/>
    <n v="370.18"/>
    <n v="24431"/>
    <n v="0.2"/>
    <n v="33.200000000000003"/>
    <n v="-287305"/>
    <n v="-287471"/>
    <m/>
  </r>
  <r>
    <x v="1599"/>
    <s v="322-66-15-999"/>
    <n v="171"/>
    <n v="2.23"/>
    <n v="381.33"/>
    <n v="4478"/>
    <n v="0.1"/>
    <n v="17.100000000000001"/>
    <n v="-287471"/>
    <n v="-287642"/>
    <m/>
  </r>
  <r>
    <x v="1599"/>
    <s v="982-37-73-633"/>
    <n v="11"/>
    <n v="2.23"/>
    <n v="24.53"/>
    <n v="25"/>
    <n v="0"/>
    <n v="0"/>
    <n v="-287642"/>
    <n v="-287653"/>
    <m/>
  </r>
  <r>
    <x v="1600"/>
    <s v="910-38-33-489"/>
    <n v="52"/>
    <n v="2.23"/>
    <n v="115.96"/>
    <n v="1674"/>
    <n v="0.1"/>
    <n v="5.2"/>
    <n v="-287653"/>
    <n v="-287705"/>
    <m/>
  </r>
  <r>
    <x v="1601"/>
    <s v="950-40-82-698"/>
    <n v="56"/>
    <n v="2.23"/>
    <n v="124.88"/>
    <n v="759"/>
    <n v="0.05"/>
    <n v="2.8000000000000003"/>
    <n v="-287705"/>
    <n v="-287761"/>
    <m/>
  </r>
  <r>
    <x v="1602"/>
    <s v="753-35-55-536"/>
    <n v="6"/>
    <n v="2.23"/>
    <n v="13.379999999999999"/>
    <n v="30"/>
    <n v="0"/>
    <n v="0"/>
    <n v="-287761"/>
    <n v="-287767"/>
    <m/>
  </r>
  <r>
    <x v="1602"/>
    <s v="322-66-15-999"/>
    <n v="179"/>
    <n v="2.23"/>
    <n v="399.17"/>
    <n v="4649"/>
    <n v="0.1"/>
    <n v="17.900000000000002"/>
    <n v="-287767"/>
    <n v="-287946"/>
    <m/>
  </r>
  <r>
    <x v="1603"/>
    <s v="178-24-36-171"/>
    <n v="398"/>
    <n v="2.23"/>
    <n v="887.54"/>
    <n v="24597"/>
    <n v="0.2"/>
    <n v="79.600000000000009"/>
    <n v="-287946"/>
    <n v="-288344"/>
    <m/>
  </r>
  <r>
    <x v="1604"/>
    <s v="513-33-14-553"/>
    <n v="68"/>
    <n v="2.23"/>
    <n v="151.63999999999999"/>
    <n v="3629"/>
    <n v="0.1"/>
    <n v="6.8000000000000007"/>
    <n v="-288344"/>
    <n v="-288412"/>
    <m/>
  </r>
  <r>
    <x v="1604"/>
    <s v="904-16-42-385"/>
    <n v="160"/>
    <n v="2.23"/>
    <n v="356.8"/>
    <n v="4971"/>
    <n v="0.1"/>
    <n v="16"/>
    <n v="-288412"/>
    <n v="-288572"/>
    <m/>
  </r>
  <r>
    <x v="1605"/>
    <s v="904-16-42-385"/>
    <n v="183"/>
    <n v="2.23"/>
    <n v="408.09"/>
    <n v="5131"/>
    <n v="0.1"/>
    <n v="18.3"/>
    <n v="-288572"/>
    <n v="-288755"/>
    <m/>
  </r>
  <r>
    <x v="1606"/>
    <s v="178-24-36-171"/>
    <n v="178"/>
    <n v="2.23"/>
    <n v="396.94"/>
    <n v="24995"/>
    <n v="0.2"/>
    <n v="35.6"/>
    <n v="-288755"/>
    <n v="-288933"/>
    <m/>
  </r>
  <r>
    <x v="1607"/>
    <s v="254-14-00-156"/>
    <n v="381"/>
    <n v="2.23"/>
    <n v="849.63"/>
    <n v="26415"/>
    <n v="0.2"/>
    <n v="76.2"/>
    <n v="-288933"/>
    <n v="-289314"/>
    <m/>
  </r>
  <r>
    <x v="1608"/>
    <s v="851-69-49-933"/>
    <n v="12"/>
    <n v="2.23"/>
    <n v="26.759999999999998"/>
    <n v="24"/>
    <n v="0"/>
    <n v="0"/>
    <n v="-289314"/>
    <n v="-289326"/>
    <m/>
  </r>
  <r>
    <x v="1609"/>
    <s v="378-70-08-798"/>
    <n v="116"/>
    <n v="2.23"/>
    <n v="258.68"/>
    <n v="4324"/>
    <n v="0.1"/>
    <n v="11.600000000000001"/>
    <n v="-289326"/>
    <n v="-289442"/>
    <m/>
  </r>
  <r>
    <x v="1610"/>
    <s v="254-14-00-156"/>
    <n v="117"/>
    <n v="2.23"/>
    <n v="260.91000000000003"/>
    <n v="26796"/>
    <n v="0.2"/>
    <n v="23.400000000000002"/>
    <n v="-289442"/>
    <n v="-289559"/>
    <m/>
  </r>
  <r>
    <x v="1610"/>
    <s v="513-33-14-553"/>
    <n v="31"/>
    <n v="2.23"/>
    <n v="69.13"/>
    <n v="3697"/>
    <n v="0.1"/>
    <n v="3.1"/>
    <n v="-289559"/>
    <n v="-289590"/>
    <m/>
  </r>
  <r>
    <x v="1611"/>
    <s v="885-74-10-856"/>
    <n v="131"/>
    <n v="2.23"/>
    <n v="292.13"/>
    <n v="3511"/>
    <n v="0.1"/>
    <n v="13.100000000000001"/>
    <n v="-289590"/>
    <n v="-289721"/>
    <m/>
  </r>
  <r>
    <x v="1611"/>
    <s v="749-02-70-623"/>
    <n v="21"/>
    <n v="2.23"/>
    <n v="46.83"/>
    <n v="4810"/>
    <n v="0.1"/>
    <n v="2.1"/>
    <n v="-289721"/>
    <n v="-289742"/>
    <m/>
  </r>
  <r>
    <x v="1612"/>
    <s v="847-48-41-699"/>
    <n v="300"/>
    <n v="2.23"/>
    <n v="669"/>
    <n v="26655"/>
    <n v="0.2"/>
    <n v="60"/>
    <n v="-289742"/>
    <n v="-290042"/>
    <m/>
  </r>
  <r>
    <x v="1612"/>
    <s v="269-65-16-447"/>
    <n v="32"/>
    <n v="2.23"/>
    <n v="71.36"/>
    <n v="5124"/>
    <n v="0.1"/>
    <n v="3.2"/>
    <n v="-290042"/>
    <n v="-290074"/>
    <m/>
  </r>
  <r>
    <x v="1613"/>
    <s v="958-71-87-898"/>
    <n v="4"/>
    <n v="2.23"/>
    <n v="8.92"/>
    <n v="27"/>
    <n v="0"/>
    <n v="0"/>
    <n v="-290074"/>
    <n v="-290078"/>
    <m/>
  </r>
  <r>
    <x v="1614"/>
    <s v="392-78-93-552"/>
    <n v="230"/>
    <n v="2.23"/>
    <n v="512.9"/>
    <n v="25744"/>
    <n v="0.2"/>
    <n v="46"/>
    <n v="-290078"/>
    <n v="-290308"/>
    <m/>
  </r>
  <r>
    <x v="1615"/>
    <s v="692-61-16-906"/>
    <n v="164"/>
    <n v="2.23"/>
    <n v="365.71999999999997"/>
    <n v="3541"/>
    <n v="0.1"/>
    <n v="16.400000000000002"/>
    <n v="-290308"/>
    <n v="-290472"/>
    <m/>
  </r>
  <r>
    <x v="1616"/>
    <s v="374-01-18-051"/>
    <n v="4"/>
    <n v="2.23"/>
    <n v="8.92"/>
    <n v="51"/>
    <n v="0"/>
    <n v="0"/>
    <n v="-290472"/>
    <n v="-290476"/>
    <m/>
  </r>
  <r>
    <x v="1617"/>
    <s v="910-38-33-489"/>
    <n v="96"/>
    <n v="2.23"/>
    <n v="214.07999999999998"/>
    <n v="1726"/>
    <n v="0.1"/>
    <n v="9.6000000000000014"/>
    <n v="-290476"/>
    <n v="-290572"/>
    <m/>
  </r>
  <r>
    <x v="1618"/>
    <s v="179-23-02-772"/>
    <n v="94"/>
    <n v="2.23"/>
    <n v="209.62"/>
    <n v="1409"/>
    <n v="0.1"/>
    <n v="9.4"/>
    <n v="-290572"/>
    <n v="-290666"/>
    <m/>
  </r>
  <r>
    <x v="1618"/>
    <s v="884-31-58-627"/>
    <n v="21"/>
    <n v="2.23"/>
    <n v="46.83"/>
    <n v="3164"/>
    <n v="0.1"/>
    <n v="2.1"/>
    <n v="-290666"/>
    <n v="-290687"/>
    <m/>
  </r>
  <r>
    <x v="1619"/>
    <s v="254-14-00-156"/>
    <n v="129"/>
    <n v="2.23"/>
    <n v="287.67"/>
    <n v="26913"/>
    <n v="0.2"/>
    <n v="25.8"/>
    <n v="-290687"/>
    <n v="-290816"/>
    <m/>
  </r>
  <r>
    <x v="1619"/>
    <s v="410-52-79-946"/>
    <n v="197"/>
    <n v="2.23"/>
    <n v="439.31"/>
    <n v="2520"/>
    <n v="0.1"/>
    <n v="19.700000000000003"/>
    <n v="-290816"/>
    <n v="-291013"/>
    <m/>
  </r>
  <r>
    <x v="1620"/>
    <s v="192-09-72-275"/>
    <n v="16"/>
    <n v="2.23"/>
    <n v="35.68"/>
    <n v="47"/>
    <n v="0"/>
    <n v="0"/>
    <n v="-291013"/>
    <n v="-291029"/>
    <m/>
  </r>
  <r>
    <x v="1620"/>
    <s v="337-27-67-378"/>
    <n v="332"/>
    <n v="2.23"/>
    <n v="740.36"/>
    <n v="5465"/>
    <n v="0.1"/>
    <n v="33.200000000000003"/>
    <n v="-291029"/>
    <n v="-291361"/>
    <m/>
  </r>
  <r>
    <x v="1621"/>
    <s v="513-33-14-553"/>
    <n v="75"/>
    <n v="2.23"/>
    <n v="167.25"/>
    <n v="3728"/>
    <n v="0.1"/>
    <n v="7.5"/>
    <n v="-291361"/>
    <n v="-291436"/>
    <m/>
  </r>
  <r>
    <x v="1622"/>
    <s v="340-11-17-090"/>
    <n v="10"/>
    <n v="2.23"/>
    <n v="22.3"/>
    <n v="28"/>
    <n v="0"/>
    <n v="0"/>
    <n v="-291436"/>
    <n v="-291446"/>
    <m/>
  </r>
  <r>
    <x v="1623"/>
    <s v="916-94-78-836"/>
    <n v="93"/>
    <n v="2.23"/>
    <n v="207.39"/>
    <n v="5139"/>
    <n v="0.1"/>
    <n v="9.3000000000000007"/>
    <n v="-291446"/>
    <n v="-291539"/>
    <m/>
  </r>
  <r>
    <x v="1624"/>
    <s v="392-78-93-552"/>
    <n v="146"/>
    <n v="2.23"/>
    <n v="325.58"/>
    <n v="25974"/>
    <n v="0.2"/>
    <n v="29.200000000000003"/>
    <n v="-291539"/>
    <n v="-291685"/>
    <m/>
  </r>
  <r>
    <x v="1625"/>
    <s v="507-22-76-992"/>
    <n v="197"/>
    <n v="2.23"/>
    <n v="439.31"/>
    <n v="1207"/>
    <n v="0.1"/>
    <n v="19.700000000000003"/>
    <n v="-291685"/>
    <n v="-291882"/>
    <m/>
  </r>
  <r>
    <x v="1626"/>
    <s v="413-93-89-926"/>
    <n v="482"/>
    <n v="2.23"/>
    <n v="1074.8599999999999"/>
    <n v="19131"/>
    <n v="0.2"/>
    <n v="96.4"/>
    <n v="-291882"/>
    <n v="-292364"/>
    <m/>
  </r>
  <r>
    <x v="1627"/>
    <s v="885-74-10-856"/>
    <n v="43"/>
    <n v="2.23"/>
    <n v="95.89"/>
    <n v="3642"/>
    <n v="0.1"/>
    <n v="4.3"/>
    <n v="-292364"/>
    <n v="-292407"/>
    <m/>
  </r>
  <r>
    <x v="1628"/>
    <s v="178-24-36-171"/>
    <n v="367"/>
    <n v="2.23"/>
    <n v="818.41"/>
    <n v="25173"/>
    <n v="0.2"/>
    <n v="73.400000000000006"/>
    <n v="-292407"/>
    <n v="-292774"/>
    <m/>
  </r>
  <r>
    <x v="1628"/>
    <s v="799-94-72-837"/>
    <n v="274"/>
    <n v="2.23"/>
    <n v="611.02"/>
    <n v="23386"/>
    <n v="0.2"/>
    <n v="54.800000000000004"/>
    <n v="-292774"/>
    <n v="-293048"/>
    <m/>
  </r>
  <r>
    <x v="1629"/>
    <s v="413-93-89-926"/>
    <n v="283"/>
    <n v="2.23"/>
    <n v="631.09"/>
    <n v="19613"/>
    <n v="0.2"/>
    <n v="56.6"/>
    <n v="-293048"/>
    <n v="-293331"/>
    <m/>
  </r>
  <r>
    <x v="1630"/>
    <s v="322-66-15-999"/>
    <n v="98"/>
    <n v="2.23"/>
    <n v="218.54"/>
    <n v="4828"/>
    <n v="0.1"/>
    <n v="9.8000000000000007"/>
    <n v="-293331"/>
    <n v="-293429"/>
    <m/>
  </r>
  <r>
    <x v="1631"/>
    <s v="178-24-36-171"/>
    <n v="485"/>
    <n v="2.23"/>
    <n v="1081.55"/>
    <n v="25540"/>
    <n v="0.2"/>
    <n v="97"/>
    <n v="-293429"/>
    <n v="-293914"/>
    <m/>
  </r>
  <r>
    <x v="1632"/>
    <s v="319-54-24-686"/>
    <n v="3"/>
    <n v="2.23"/>
    <n v="6.6899999999999995"/>
    <n v="21"/>
    <n v="0"/>
    <n v="0"/>
    <n v="-293914"/>
    <n v="-293917"/>
    <m/>
  </r>
  <r>
    <x v="1633"/>
    <s v="392-78-93-552"/>
    <n v="331"/>
    <n v="2.23"/>
    <n v="738.13"/>
    <n v="26120"/>
    <n v="0.2"/>
    <n v="66.2"/>
    <n v="-293917"/>
    <n v="-294248"/>
    <m/>
  </r>
  <r>
    <x v="1634"/>
    <s v="885-74-10-856"/>
    <n v="150"/>
    <n v="2.23"/>
    <n v="334.5"/>
    <n v="3685"/>
    <n v="0.1"/>
    <n v="15"/>
    <n v="-294248"/>
    <n v="-294398"/>
    <m/>
  </r>
  <r>
    <x v="1635"/>
    <s v="254-14-00-156"/>
    <n v="463"/>
    <n v="2.23"/>
    <n v="1032.49"/>
    <n v="27042"/>
    <n v="0.2"/>
    <n v="92.600000000000009"/>
    <n v="-294398"/>
    <n v="-294861"/>
    <m/>
  </r>
  <r>
    <x v="1636"/>
    <s v="270-90-07-560"/>
    <n v="8"/>
    <n v="2.23"/>
    <n v="17.84"/>
    <n v="38"/>
    <n v="0"/>
    <n v="0"/>
    <n v="-294861"/>
    <n v="-294869"/>
    <m/>
  </r>
  <r>
    <x v="1636"/>
    <s v="904-16-42-385"/>
    <n v="178"/>
    <n v="2.23"/>
    <n v="396.94"/>
    <n v="5314"/>
    <n v="0.1"/>
    <n v="17.8"/>
    <n v="-294869"/>
    <n v="-295047"/>
    <m/>
  </r>
  <r>
    <x v="1637"/>
    <s v="080-51-85-809"/>
    <n v="166"/>
    <n v="2.23"/>
    <n v="370.18"/>
    <n v="4618"/>
    <n v="0.1"/>
    <n v="16.600000000000001"/>
    <n v="-295047"/>
    <n v="-295213"/>
    <m/>
  </r>
  <r>
    <x v="1638"/>
    <s v="881-78-83-232"/>
    <n v="14"/>
    <n v="2.23"/>
    <n v="31.22"/>
    <n v="19"/>
    <n v="0"/>
    <n v="0"/>
    <n v="-295213"/>
    <n v="-295227"/>
    <m/>
  </r>
  <r>
    <x v="1639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1DF16-9AC7-493A-9107-4244F2607C00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8">
  <location ref="A3:B15" firstHeaderRow="1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6"/>
    <field x="5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Przychód" fld="4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6A9F5-1C52-4834-8DF4-3F50A82EB43A}" name="Tabela przestawna1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36" firstHeaderRow="1" firstDataRow="1" firstDataCol="1"/>
  <pivotFields count="1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11"/>
    <field x="0"/>
  </rowFields>
  <rowItems count="133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ilos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0B67016-AEBF-481D-A32C-B6BAF8319E21}" autoFormatId="16" applyNumberFormats="0" applyBorderFormats="0" applyFontFormats="0" applyPatternFormats="0" applyAlignmentFormats="0" applyWidthHeightFormats="0">
  <queryTableRefresh nextId="12" unboundColumnsRight="8">
    <queryTableFields count="11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16FA6-D048-4508-BD0E-893B16AD4773}" name="cukier" displayName="cukier" ref="A1:K2163" tableType="queryTable" totalsRowShown="0">
  <autoFilter ref="A1:K2163" xr:uid="{AF29BFEB-8052-42BE-9BD1-412EDFD9AC73}"/>
  <tableColumns count="11">
    <tableColumn id="1" xr3:uid="{A14B1E65-9F05-43B8-BA26-865E4A80947D}" uniqueName="1" name="Daty" queryTableFieldId="1" dataDxfId="9"/>
    <tableColumn id="2" xr3:uid="{34D08259-5F85-42B8-9AE4-F222B4E7B23D}" uniqueName="2" name="NIP" queryTableFieldId="2" dataDxfId="8"/>
    <tableColumn id="3" xr3:uid="{317519E7-A762-4DB8-918E-92F3F251B435}" uniqueName="3" name="ilosc" queryTableFieldId="3"/>
    <tableColumn id="4" xr3:uid="{D08A98F8-E476-41F2-9B19-29A3180EDD32}" uniqueName="4" name="Cena" queryTableFieldId="4" dataDxfId="7">
      <calculatedColumnFormula>IF(YEAR(A2)=2005,2,IF(YEAR(A2)=2006,2.05,IF(YEAR(A2)=2007,2.09,IF(YEAR(A2)=2008,2.15,IF(YEAR(A2)=2009,2.13,IF(YEAR(A2)=2010,2.1,IF(YEAR(A2)=2011,2.2,IF(YEAR(A2)=2012,2.25,IF(YEAR(A2)=2013,2.22,2.23)))))))))</calculatedColumnFormula>
    </tableColumn>
    <tableColumn id="5" xr3:uid="{DBFB5EF4-77FC-4BDE-B963-FC05D4F84A59}" uniqueName="5" name="Przychód" queryTableFieldId="5" dataDxfId="6">
      <calculatedColumnFormula>C2*D2</calculatedColumnFormula>
    </tableColumn>
    <tableColumn id="6" xr3:uid="{CEC54611-74A4-42C1-B2D3-70FD34A31738}" uniqueName="6" name="Zakupy do tego czasu" queryTableFieldId="6" dataDxfId="5">
      <calculatedColumnFormula>SUMIF($B$2:B2,B2,$C$2:C2)-C2</calculatedColumnFormula>
    </tableColumn>
    <tableColumn id="7" xr3:uid="{FB8AC0C8-F95E-4987-9562-962C05A28C00}" uniqueName="7" name="Rabat" queryTableFieldId="7" dataDxfId="0">
      <calculatedColumnFormula>IF(AND(F2&gt;=100,F2&lt;1000),0.05,IF(AND(F2&gt;=1000,F2&lt;10000),0.1,IF(F2&gt;=10000,0.2,0)))</calculatedColumnFormula>
    </tableColumn>
    <tableColumn id="8" xr3:uid="{8B7AD26D-8B9B-499E-963A-6B75ECC9F461}" uniqueName="8" name="Dany rabat" queryTableFieldId="8" dataDxfId="4">
      <calculatedColumnFormula>G2*C2</calculatedColumnFormula>
    </tableColumn>
    <tableColumn id="9" xr3:uid="{B4E9D11C-4FD0-4E59-B99D-83E88EC29FF4}" uniqueName="9" name="Ilość cukru rano" queryTableFieldId="9" dataDxfId="3"/>
    <tableColumn id="10" xr3:uid="{E99F2225-552A-433F-94B0-C907CC789B32}" uniqueName="10" name="Ilość cukru wieczorem" queryTableFieldId="10" dataDxfId="2">
      <calculatedColumnFormula>I2-C2</calculatedColumnFormula>
    </tableColumn>
    <tableColumn id="11" xr3:uid="{48D9D1F2-6984-479B-913E-3AC33ACF8BB5}" uniqueName="11" name="Dokupienie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7962-B19D-4C98-8959-896DCE3B2047}">
  <dimension ref="A3:B15"/>
  <sheetViews>
    <sheetView workbookViewId="0">
      <selection activeCell="Z18" sqref="Z18"/>
    </sheetView>
  </sheetViews>
  <sheetFormatPr defaultRowHeight="15" x14ac:dyDescent="0.25"/>
  <cols>
    <col min="1" max="1" width="17.7109375" bestFit="1" customWidth="1"/>
    <col min="2" max="2" width="15.7109375" bestFit="1" customWidth="1"/>
  </cols>
  <sheetData>
    <row r="3" spans="1:2" x14ac:dyDescent="0.25">
      <c r="A3" s="3" t="s">
        <v>243</v>
      </c>
      <c r="B3" t="s">
        <v>259</v>
      </c>
    </row>
    <row r="4" spans="1:2" x14ac:dyDescent="0.25">
      <c r="A4" s="4" t="s">
        <v>248</v>
      </c>
      <c r="B4" s="2"/>
    </row>
    <row r="5" spans="1:2" x14ac:dyDescent="0.25">
      <c r="A5" s="4" t="s">
        <v>249</v>
      </c>
      <c r="B5" s="2">
        <v>54032</v>
      </c>
    </row>
    <row r="6" spans="1:2" x14ac:dyDescent="0.25">
      <c r="A6" s="4" t="s">
        <v>250</v>
      </c>
      <c r="B6" s="2">
        <v>55813.3</v>
      </c>
    </row>
    <row r="7" spans="1:2" x14ac:dyDescent="0.25">
      <c r="A7" s="4" t="s">
        <v>251</v>
      </c>
      <c r="B7" s="2">
        <v>66294.799999999974</v>
      </c>
    </row>
    <row r="8" spans="1:2" x14ac:dyDescent="0.25">
      <c r="A8" s="4" t="s">
        <v>252</v>
      </c>
      <c r="B8" s="2">
        <v>78524.450000000012</v>
      </c>
    </row>
    <row r="9" spans="1:2" x14ac:dyDescent="0.25">
      <c r="A9" s="4" t="s">
        <v>253</v>
      </c>
      <c r="B9" s="2">
        <v>65527.319999999956</v>
      </c>
    </row>
    <row r="10" spans="1:2" x14ac:dyDescent="0.25">
      <c r="A10" s="4" t="s">
        <v>254</v>
      </c>
      <c r="B10" s="2">
        <v>68294.10000000002</v>
      </c>
    </row>
    <row r="11" spans="1:2" x14ac:dyDescent="0.25">
      <c r="A11" s="4" t="s">
        <v>255</v>
      </c>
      <c r="B11" s="2">
        <v>52311.599999999984</v>
      </c>
    </row>
    <row r="12" spans="1:2" x14ac:dyDescent="0.25">
      <c r="A12" s="4" t="s">
        <v>256</v>
      </c>
      <c r="B12" s="2">
        <v>60696</v>
      </c>
    </row>
    <row r="13" spans="1:2" x14ac:dyDescent="0.25">
      <c r="A13" s="4" t="s">
        <v>257</v>
      </c>
      <c r="B13" s="2">
        <v>63090.179999999993</v>
      </c>
    </row>
    <row r="14" spans="1:2" x14ac:dyDescent="0.25">
      <c r="A14" s="4" t="s">
        <v>258</v>
      </c>
      <c r="B14" s="2">
        <v>78683.320000000022</v>
      </c>
    </row>
    <row r="15" spans="1:2" x14ac:dyDescent="0.25">
      <c r="A15" s="4" t="s">
        <v>244</v>
      </c>
      <c r="B15" s="2">
        <v>643267.07000000007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C674-28B0-46F7-805B-52928DFDD700}">
  <dimension ref="A1:H136"/>
  <sheetViews>
    <sheetView workbookViewId="0">
      <selection activeCell="J13" sqref="J13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4" width="27.5703125" bestFit="1" customWidth="1"/>
  </cols>
  <sheetData>
    <row r="1" spans="1:8" x14ac:dyDescent="0.25">
      <c r="H1" t="s">
        <v>283</v>
      </c>
    </row>
    <row r="2" spans="1:8" x14ac:dyDescent="0.25">
      <c r="H2">
        <f>SUMIF(E7:E135,"&gt;0",D7:D135)</f>
        <v>42</v>
      </c>
    </row>
    <row r="3" spans="1:8" x14ac:dyDescent="0.25">
      <c r="A3" s="3" t="s">
        <v>243</v>
      </c>
      <c r="B3" t="s">
        <v>280</v>
      </c>
    </row>
    <row r="4" spans="1:8" x14ac:dyDescent="0.25">
      <c r="A4" s="4" t="s">
        <v>248</v>
      </c>
      <c r="B4" s="2"/>
    </row>
    <row r="5" spans="1:8" x14ac:dyDescent="0.25">
      <c r="A5" s="8" t="s">
        <v>267</v>
      </c>
      <c r="B5" s="2"/>
      <c r="C5" t="s">
        <v>281</v>
      </c>
      <c r="D5" t="s">
        <v>282</v>
      </c>
      <c r="E5" t="s">
        <v>284</v>
      </c>
    </row>
    <row r="6" spans="1:8" x14ac:dyDescent="0.25">
      <c r="A6" s="4" t="s">
        <v>249</v>
      </c>
      <c r="B6" s="2">
        <v>27016</v>
      </c>
      <c r="C6">
        <v>5000</v>
      </c>
      <c r="E6">
        <f>IF(OR(D6=5,D6=4),1,0)</f>
        <v>0</v>
      </c>
    </row>
    <row r="7" spans="1:8" x14ac:dyDescent="0.25">
      <c r="A7" s="8" t="s">
        <v>268</v>
      </c>
      <c r="B7" s="2">
        <v>1841</v>
      </c>
      <c r="C7">
        <f>C6-B7</f>
        <v>3159</v>
      </c>
      <c r="D7">
        <f>INT((5000-C7)/1000)+1</f>
        <v>2</v>
      </c>
      <c r="E7">
        <f t="shared" ref="E7:E70" si="0">IF(OR(D7=5,D7=4),1,0)</f>
        <v>0</v>
      </c>
    </row>
    <row r="8" spans="1:8" x14ac:dyDescent="0.25">
      <c r="A8" s="8" t="s">
        <v>269</v>
      </c>
      <c r="B8" s="2">
        <v>2710</v>
      </c>
      <c r="C8">
        <f>C7-B8+(D7*1000)</f>
        <v>2449</v>
      </c>
      <c r="D8">
        <f t="shared" ref="D8:D71" si="1">INT((5000-C8)/1000)+1</f>
        <v>3</v>
      </c>
      <c r="E8">
        <f t="shared" si="0"/>
        <v>0</v>
      </c>
    </row>
    <row r="9" spans="1:8" x14ac:dyDescent="0.25">
      <c r="A9" s="8" t="s">
        <v>270</v>
      </c>
      <c r="B9" s="2">
        <v>2509</v>
      </c>
      <c r="C9">
        <f t="shared" ref="C9:C72" si="2">C8-B9+(D8*1000)</f>
        <v>2940</v>
      </c>
      <c r="D9">
        <f t="shared" si="1"/>
        <v>3</v>
      </c>
      <c r="E9">
        <f t="shared" si="0"/>
        <v>0</v>
      </c>
    </row>
    <row r="10" spans="1:8" x14ac:dyDescent="0.25">
      <c r="A10" s="8" t="s">
        <v>271</v>
      </c>
      <c r="B10" s="2">
        <v>2098</v>
      </c>
      <c r="C10">
        <f t="shared" si="2"/>
        <v>3842</v>
      </c>
      <c r="D10">
        <f t="shared" si="1"/>
        <v>2</v>
      </c>
      <c r="E10">
        <f t="shared" si="0"/>
        <v>0</v>
      </c>
    </row>
    <row r="11" spans="1:8" x14ac:dyDescent="0.25">
      <c r="A11" s="8" t="s">
        <v>272</v>
      </c>
      <c r="B11" s="2">
        <v>2323</v>
      </c>
      <c r="C11">
        <f t="shared" si="2"/>
        <v>3519</v>
      </c>
      <c r="D11">
        <f t="shared" si="1"/>
        <v>2</v>
      </c>
      <c r="E11">
        <f t="shared" si="0"/>
        <v>0</v>
      </c>
    </row>
    <row r="12" spans="1:8" x14ac:dyDescent="0.25">
      <c r="A12" s="8" t="s">
        <v>273</v>
      </c>
      <c r="B12" s="2">
        <v>2006</v>
      </c>
      <c r="C12">
        <f t="shared" si="2"/>
        <v>3513</v>
      </c>
      <c r="D12">
        <f t="shared" si="1"/>
        <v>2</v>
      </c>
      <c r="E12">
        <f t="shared" si="0"/>
        <v>0</v>
      </c>
    </row>
    <row r="13" spans="1:8" x14ac:dyDescent="0.25">
      <c r="A13" s="8" t="s">
        <v>274</v>
      </c>
      <c r="B13" s="2">
        <v>2545</v>
      </c>
      <c r="C13">
        <f t="shared" si="2"/>
        <v>2968</v>
      </c>
      <c r="D13">
        <f t="shared" si="1"/>
        <v>3</v>
      </c>
      <c r="E13">
        <f t="shared" si="0"/>
        <v>0</v>
      </c>
    </row>
    <row r="14" spans="1:8" x14ac:dyDescent="0.25">
      <c r="A14" s="8" t="s">
        <v>275</v>
      </c>
      <c r="B14" s="2">
        <v>2058</v>
      </c>
      <c r="C14">
        <f t="shared" si="2"/>
        <v>3910</v>
      </c>
      <c r="D14">
        <f t="shared" si="1"/>
        <v>2</v>
      </c>
      <c r="E14">
        <f t="shared" si="0"/>
        <v>0</v>
      </c>
    </row>
    <row r="15" spans="1:8" x14ac:dyDescent="0.25">
      <c r="A15" s="8" t="s">
        <v>276</v>
      </c>
      <c r="B15" s="2">
        <v>3495</v>
      </c>
      <c r="C15">
        <f t="shared" si="2"/>
        <v>2415</v>
      </c>
      <c r="D15">
        <f t="shared" si="1"/>
        <v>3</v>
      </c>
      <c r="E15">
        <f t="shared" si="0"/>
        <v>0</v>
      </c>
    </row>
    <row r="16" spans="1:8" x14ac:dyDescent="0.25">
      <c r="A16" s="8" t="s">
        <v>277</v>
      </c>
      <c r="B16" s="2">
        <v>1985</v>
      </c>
      <c r="C16">
        <f t="shared" si="2"/>
        <v>3430</v>
      </c>
      <c r="D16">
        <f t="shared" si="1"/>
        <v>2</v>
      </c>
      <c r="E16">
        <f t="shared" si="0"/>
        <v>0</v>
      </c>
    </row>
    <row r="17" spans="1:5" x14ac:dyDescent="0.25">
      <c r="A17" s="8" t="s">
        <v>278</v>
      </c>
      <c r="B17" s="2">
        <v>2136</v>
      </c>
      <c r="C17">
        <f t="shared" si="2"/>
        <v>3294</v>
      </c>
      <c r="D17">
        <f t="shared" si="1"/>
        <v>2</v>
      </c>
      <c r="E17">
        <f t="shared" si="0"/>
        <v>0</v>
      </c>
    </row>
    <row r="18" spans="1:5" x14ac:dyDescent="0.25">
      <c r="A18" s="8" t="s">
        <v>279</v>
      </c>
      <c r="B18" s="2">
        <v>1310</v>
      </c>
      <c r="C18">
        <f t="shared" si="2"/>
        <v>3984</v>
      </c>
      <c r="D18">
        <f t="shared" si="1"/>
        <v>2</v>
      </c>
      <c r="E18">
        <f t="shared" si="0"/>
        <v>0</v>
      </c>
    </row>
    <row r="19" spans="1:5" x14ac:dyDescent="0.25">
      <c r="A19" s="4" t="s">
        <v>250</v>
      </c>
      <c r="B19" s="2">
        <v>27226</v>
      </c>
      <c r="C19">
        <f t="shared" si="2"/>
        <v>-21242</v>
      </c>
      <c r="D19">
        <f t="shared" si="1"/>
        <v>27</v>
      </c>
      <c r="E19">
        <f t="shared" si="0"/>
        <v>0</v>
      </c>
    </row>
    <row r="20" spans="1:5" x14ac:dyDescent="0.25">
      <c r="A20" s="8" t="s">
        <v>268</v>
      </c>
      <c r="B20" s="2">
        <v>1279</v>
      </c>
      <c r="C20">
        <f t="shared" si="2"/>
        <v>4479</v>
      </c>
      <c r="D20">
        <f t="shared" si="1"/>
        <v>1</v>
      </c>
      <c r="E20">
        <f t="shared" si="0"/>
        <v>0</v>
      </c>
    </row>
    <row r="21" spans="1:5" x14ac:dyDescent="0.25">
      <c r="A21" s="8" t="s">
        <v>269</v>
      </c>
      <c r="B21" s="2">
        <v>3045</v>
      </c>
      <c r="C21">
        <f t="shared" si="2"/>
        <v>2434</v>
      </c>
      <c r="D21">
        <f t="shared" si="1"/>
        <v>3</v>
      </c>
      <c r="E21">
        <f t="shared" si="0"/>
        <v>0</v>
      </c>
    </row>
    <row r="22" spans="1:5" x14ac:dyDescent="0.25">
      <c r="A22" s="8" t="s">
        <v>270</v>
      </c>
      <c r="B22" s="2">
        <v>1031</v>
      </c>
      <c r="C22">
        <f t="shared" si="2"/>
        <v>4403</v>
      </c>
      <c r="D22">
        <f t="shared" si="1"/>
        <v>1</v>
      </c>
      <c r="E22">
        <f t="shared" si="0"/>
        <v>0</v>
      </c>
    </row>
    <row r="23" spans="1:5" x14ac:dyDescent="0.25">
      <c r="A23" s="8" t="s">
        <v>271</v>
      </c>
      <c r="B23" s="2">
        <v>2464</v>
      </c>
      <c r="C23">
        <f t="shared" si="2"/>
        <v>2939</v>
      </c>
      <c r="D23">
        <f t="shared" si="1"/>
        <v>3</v>
      </c>
      <c r="E23">
        <f t="shared" si="0"/>
        <v>0</v>
      </c>
    </row>
    <row r="24" spans="1:5" x14ac:dyDescent="0.25">
      <c r="A24" s="8" t="s">
        <v>272</v>
      </c>
      <c r="B24" s="2">
        <v>2988</v>
      </c>
      <c r="C24">
        <f t="shared" si="2"/>
        <v>2951</v>
      </c>
      <c r="D24">
        <f t="shared" si="1"/>
        <v>3</v>
      </c>
      <c r="E24">
        <f t="shared" si="0"/>
        <v>0</v>
      </c>
    </row>
    <row r="25" spans="1:5" x14ac:dyDescent="0.25">
      <c r="A25" s="8" t="s">
        <v>273</v>
      </c>
      <c r="B25" s="2">
        <v>1031</v>
      </c>
      <c r="C25">
        <f t="shared" si="2"/>
        <v>4920</v>
      </c>
      <c r="D25">
        <f t="shared" si="1"/>
        <v>1</v>
      </c>
      <c r="E25">
        <f t="shared" si="0"/>
        <v>0</v>
      </c>
    </row>
    <row r="26" spans="1:5" x14ac:dyDescent="0.25">
      <c r="A26" s="8" t="s">
        <v>274</v>
      </c>
      <c r="B26" s="2">
        <v>3319</v>
      </c>
      <c r="C26">
        <f t="shared" si="2"/>
        <v>2601</v>
      </c>
      <c r="D26">
        <f t="shared" si="1"/>
        <v>3</v>
      </c>
      <c r="E26">
        <f t="shared" si="0"/>
        <v>0</v>
      </c>
    </row>
    <row r="27" spans="1:5" x14ac:dyDescent="0.25">
      <c r="A27" s="8" t="s">
        <v>275</v>
      </c>
      <c r="B27" s="2">
        <v>2774</v>
      </c>
      <c r="C27">
        <f t="shared" si="2"/>
        <v>2827</v>
      </c>
      <c r="D27">
        <f t="shared" si="1"/>
        <v>3</v>
      </c>
      <c r="E27">
        <f t="shared" si="0"/>
        <v>0</v>
      </c>
    </row>
    <row r="28" spans="1:5" x14ac:dyDescent="0.25">
      <c r="A28" s="8" t="s">
        <v>276</v>
      </c>
      <c r="B28" s="2">
        <v>2764</v>
      </c>
      <c r="C28">
        <f t="shared" si="2"/>
        <v>3063</v>
      </c>
      <c r="D28">
        <f t="shared" si="1"/>
        <v>2</v>
      </c>
      <c r="E28">
        <f t="shared" si="0"/>
        <v>0</v>
      </c>
    </row>
    <row r="29" spans="1:5" x14ac:dyDescent="0.25">
      <c r="A29" s="8" t="s">
        <v>277</v>
      </c>
      <c r="B29" s="2">
        <v>2416</v>
      </c>
      <c r="C29">
        <f t="shared" si="2"/>
        <v>2647</v>
      </c>
      <c r="D29">
        <f t="shared" si="1"/>
        <v>3</v>
      </c>
      <c r="E29">
        <f t="shared" si="0"/>
        <v>0</v>
      </c>
    </row>
    <row r="30" spans="1:5" x14ac:dyDescent="0.25">
      <c r="A30" s="8" t="s">
        <v>278</v>
      </c>
      <c r="B30" s="2">
        <v>1917</v>
      </c>
      <c r="C30">
        <f t="shared" si="2"/>
        <v>3730</v>
      </c>
      <c r="D30">
        <f t="shared" si="1"/>
        <v>2</v>
      </c>
      <c r="E30">
        <f t="shared" si="0"/>
        <v>0</v>
      </c>
    </row>
    <row r="31" spans="1:5" x14ac:dyDescent="0.25">
      <c r="A31" s="8" t="s">
        <v>279</v>
      </c>
      <c r="B31" s="2">
        <v>2198</v>
      </c>
      <c r="C31">
        <f t="shared" si="2"/>
        <v>3532</v>
      </c>
      <c r="D31">
        <f t="shared" si="1"/>
        <v>2</v>
      </c>
      <c r="E31">
        <f t="shared" si="0"/>
        <v>0</v>
      </c>
    </row>
    <row r="32" spans="1:5" x14ac:dyDescent="0.25">
      <c r="A32" s="4" t="s">
        <v>251</v>
      </c>
      <c r="B32" s="2">
        <v>31720</v>
      </c>
      <c r="C32">
        <f t="shared" si="2"/>
        <v>-26188</v>
      </c>
      <c r="D32">
        <f t="shared" si="1"/>
        <v>32</v>
      </c>
      <c r="E32">
        <f t="shared" si="0"/>
        <v>0</v>
      </c>
    </row>
    <row r="33" spans="1:5" x14ac:dyDescent="0.25">
      <c r="A33" s="8" t="s">
        <v>268</v>
      </c>
      <c r="B33" s="2">
        <v>2010</v>
      </c>
      <c r="C33">
        <f t="shared" si="2"/>
        <v>3802</v>
      </c>
      <c r="D33">
        <f t="shared" si="1"/>
        <v>2</v>
      </c>
      <c r="E33">
        <f t="shared" si="0"/>
        <v>0</v>
      </c>
    </row>
    <row r="34" spans="1:5" x14ac:dyDescent="0.25">
      <c r="A34" s="8" t="s">
        <v>269</v>
      </c>
      <c r="B34" s="2">
        <v>2273</v>
      </c>
      <c r="C34">
        <f t="shared" si="2"/>
        <v>3529</v>
      </c>
      <c r="D34">
        <f t="shared" si="1"/>
        <v>2</v>
      </c>
      <c r="E34">
        <f t="shared" si="0"/>
        <v>0</v>
      </c>
    </row>
    <row r="35" spans="1:5" x14ac:dyDescent="0.25">
      <c r="A35" s="8" t="s">
        <v>270</v>
      </c>
      <c r="B35" s="2">
        <v>2815</v>
      </c>
      <c r="C35">
        <f t="shared" si="2"/>
        <v>2714</v>
      </c>
      <c r="D35">
        <f t="shared" si="1"/>
        <v>3</v>
      </c>
      <c r="E35">
        <f t="shared" si="0"/>
        <v>0</v>
      </c>
    </row>
    <row r="36" spans="1:5" x14ac:dyDescent="0.25">
      <c r="A36" s="8" t="s">
        <v>271</v>
      </c>
      <c r="B36" s="2">
        <v>2572</v>
      </c>
      <c r="C36">
        <f t="shared" si="2"/>
        <v>3142</v>
      </c>
      <c r="D36">
        <f t="shared" si="1"/>
        <v>2</v>
      </c>
      <c r="E36">
        <f t="shared" si="0"/>
        <v>0</v>
      </c>
    </row>
    <row r="37" spans="1:5" x14ac:dyDescent="0.25">
      <c r="A37" s="8" t="s">
        <v>272</v>
      </c>
      <c r="B37" s="2">
        <v>2776</v>
      </c>
      <c r="C37">
        <f t="shared" si="2"/>
        <v>2366</v>
      </c>
      <c r="D37">
        <f t="shared" si="1"/>
        <v>3</v>
      </c>
      <c r="E37">
        <f t="shared" si="0"/>
        <v>0</v>
      </c>
    </row>
    <row r="38" spans="1:5" x14ac:dyDescent="0.25">
      <c r="A38" s="8" t="s">
        <v>273</v>
      </c>
      <c r="B38" s="2">
        <v>1163</v>
      </c>
      <c r="C38">
        <f t="shared" si="2"/>
        <v>4203</v>
      </c>
      <c r="D38">
        <f t="shared" si="1"/>
        <v>1</v>
      </c>
      <c r="E38">
        <f t="shared" si="0"/>
        <v>0</v>
      </c>
    </row>
    <row r="39" spans="1:5" x14ac:dyDescent="0.25">
      <c r="A39" s="8" t="s">
        <v>274</v>
      </c>
      <c r="B39" s="2">
        <v>2472</v>
      </c>
      <c r="C39">
        <f t="shared" si="2"/>
        <v>2731</v>
      </c>
      <c r="D39">
        <f t="shared" si="1"/>
        <v>3</v>
      </c>
      <c r="E39">
        <f t="shared" si="0"/>
        <v>0</v>
      </c>
    </row>
    <row r="40" spans="1:5" x14ac:dyDescent="0.25">
      <c r="A40" s="8" t="s">
        <v>275</v>
      </c>
      <c r="B40" s="2">
        <v>3138</v>
      </c>
      <c r="C40">
        <f t="shared" si="2"/>
        <v>2593</v>
      </c>
      <c r="D40">
        <f t="shared" si="1"/>
        <v>3</v>
      </c>
      <c r="E40">
        <f t="shared" si="0"/>
        <v>0</v>
      </c>
    </row>
    <row r="41" spans="1:5" x14ac:dyDescent="0.25">
      <c r="A41" s="8" t="s">
        <v>276</v>
      </c>
      <c r="B41" s="2">
        <v>4586</v>
      </c>
      <c r="C41">
        <f t="shared" si="2"/>
        <v>1007</v>
      </c>
      <c r="D41">
        <f t="shared" si="1"/>
        <v>4</v>
      </c>
      <c r="E41">
        <f t="shared" si="0"/>
        <v>1</v>
      </c>
    </row>
    <row r="42" spans="1:5" x14ac:dyDescent="0.25">
      <c r="A42" s="8" t="s">
        <v>277</v>
      </c>
      <c r="B42" s="2">
        <v>2590</v>
      </c>
      <c r="C42">
        <f t="shared" si="2"/>
        <v>2417</v>
      </c>
      <c r="D42">
        <f t="shared" si="1"/>
        <v>3</v>
      </c>
      <c r="E42">
        <f t="shared" si="0"/>
        <v>0</v>
      </c>
    </row>
    <row r="43" spans="1:5" x14ac:dyDescent="0.25">
      <c r="A43" s="8" t="s">
        <v>278</v>
      </c>
      <c r="B43" s="2">
        <v>1654</v>
      </c>
      <c r="C43">
        <f t="shared" si="2"/>
        <v>3763</v>
      </c>
      <c r="D43">
        <f t="shared" si="1"/>
        <v>2</v>
      </c>
      <c r="E43">
        <f t="shared" si="0"/>
        <v>0</v>
      </c>
    </row>
    <row r="44" spans="1:5" x14ac:dyDescent="0.25">
      <c r="A44" s="8" t="s">
        <v>279</v>
      </c>
      <c r="B44" s="2">
        <v>3671</v>
      </c>
      <c r="C44">
        <f t="shared" si="2"/>
        <v>2092</v>
      </c>
      <c r="D44">
        <f t="shared" si="1"/>
        <v>3</v>
      </c>
      <c r="E44">
        <f t="shared" si="0"/>
        <v>0</v>
      </c>
    </row>
    <row r="45" spans="1:5" x14ac:dyDescent="0.25">
      <c r="A45" s="4" t="s">
        <v>252</v>
      </c>
      <c r="B45" s="2">
        <v>36523</v>
      </c>
      <c r="C45">
        <f t="shared" si="2"/>
        <v>-31431</v>
      </c>
      <c r="D45">
        <f t="shared" si="1"/>
        <v>37</v>
      </c>
      <c r="E45">
        <f t="shared" si="0"/>
        <v>0</v>
      </c>
    </row>
    <row r="46" spans="1:5" x14ac:dyDescent="0.25">
      <c r="A46" s="8" t="s">
        <v>268</v>
      </c>
      <c r="B46" s="2">
        <v>2043</v>
      </c>
      <c r="C46">
        <f t="shared" si="2"/>
        <v>3526</v>
      </c>
      <c r="D46">
        <f t="shared" si="1"/>
        <v>2</v>
      </c>
      <c r="E46">
        <f t="shared" si="0"/>
        <v>0</v>
      </c>
    </row>
    <row r="47" spans="1:5" x14ac:dyDescent="0.25">
      <c r="A47" s="8" t="s">
        <v>269</v>
      </c>
      <c r="B47" s="2">
        <v>3369</v>
      </c>
      <c r="C47">
        <f t="shared" si="2"/>
        <v>2157</v>
      </c>
      <c r="D47">
        <f t="shared" si="1"/>
        <v>3</v>
      </c>
      <c r="E47">
        <f t="shared" si="0"/>
        <v>0</v>
      </c>
    </row>
    <row r="48" spans="1:5" x14ac:dyDescent="0.25">
      <c r="A48" s="8" t="s">
        <v>270</v>
      </c>
      <c r="B48" s="2">
        <v>4571</v>
      </c>
      <c r="C48">
        <f t="shared" si="2"/>
        <v>586</v>
      </c>
      <c r="D48">
        <f t="shared" si="1"/>
        <v>5</v>
      </c>
      <c r="E48">
        <f t="shared" si="0"/>
        <v>1</v>
      </c>
    </row>
    <row r="49" spans="1:5" x14ac:dyDescent="0.25">
      <c r="A49" s="8" t="s">
        <v>271</v>
      </c>
      <c r="B49" s="2">
        <v>3728</v>
      </c>
      <c r="C49">
        <f t="shared" si="2"/>
        <v>1858</v>
      </c>
      <c r="D49">
        <f t="shared" si="1"/>
        <v>4</v>
      </c>
      <c r="E49">
        <f t="shared" si="0"/>
        <v>1</v>
      </c>
    </row>
    <row r="50" spans="1:5" x14ac:dyDescent="0.25">
      <c r="A50" s="8" t="s">
        <v>272</v>
      </c>
      <c r="B50" s="2">
        <v>3696</v>
      </c>
      <c r="C50">
        <f t="shared" si="2"/>
        <v>2162</v>
      </c>
      <c r="D50">
        <f t="shared" si="1"/>
        <v>3</v>
      </c>
      <c r="E50">
        <f t="shared" si="0"/>
        <v>0</v>
      </c>
    </row>
    <row r="51" spans="1:5" x14ac:dyDescent="0.25">
      <c r="A51" s="8" t="s">
        <v>273</v>
      </c>
      <c r="B51" s="2">
        <v>1671</v>
      </c>
      <c r="C51">
        <f t="shared" si="2"/>
        <v>3491</v>
      </c>
      <c r="D51">
        <f t="shared" si="1"/>
        <v>2</v>
      </c>
      <c r="E51">
        <f t="shared" si="0"/>
        <v>0</v>
      </c>
    </row>
    <row r="52" spans="1:5" x14ac:dyDescent="0.25">
      <c r="A52" s="8" t="s">
        <v>274</v>
      </c>
      <c r="B52" s="2">
        <v>2491</v>
      </c>
      <c r="C52">
        <f t="shared" si="2"/>
        <v>3000</v>
      </c>
      <c r="D52">
        <f t="shared" si="1"/>
        <v>3</v>
      </c>
      <c r="E52">
        <f t="shared" si="0"/>
        <v>0</v>
      </c>
    </row>
    <row r="53" spans="1:5" x14ac:dyDescent="0.25">
      <c r="A53" s="8" t="s">
        <v>275</v>
      </c>
      <c r="B53" s="2">
        <v>2463</v>
      </c>
      <c r="C53">
        <f t="shared" si="2"/>
        <v>3537</v>
      </c>
      <c r="D53">
        <f t="shared" si="1"/>
        <v>2</v>
      </c>
      <c r="E53">
        <f t="shared" si="0"/>
        <v>0</v>
      </c>
    </row>
    <row r="54" spans="1:5" x14ac:dyDescent="0.25">
      <c r="A54" s="8" t="s">
        <v>276</v>
      </c>
      <c r="B54" s="2">
        <v>3266</v>
      </c>
      <c r="C54">
        <f t="shared" si="2"/>
        <v>2271</v>
      </c>
      <c r="D54">
        <f t="shared" si="1"/>
        <v>3</v>
      </c>
      <c r="E54">
        <f t="shared" si="0"/>
        <v>0</v>
      </c>
    </row>
    <row r="55" spans="1:5" x14ac:dyDescent="0.25">
      <c r="A55" s="8" t="s">
        <v>277</v>
      </c>
      <c r="B55" s="2">
        <v>3704</v>
      </c>
      <c r="C55">
        <f t="shared" si="2"/>
        <v>1567</v>
      </c>
      <c r="D55">
        <f t="shared" si="1"/>
        <v>4</v>
      </c>
      <c r="E55">
        <f t="shared" si="0"/>
        <v>1</v>
      </c>
    </row>
    <row r="56" spans="1:5" x14ac:dyDescent="0.25">
      <c r="A56" s="8" t="s">
        <v>278</v>
      </c>
      <c r="B56" s="2">
        <v>2537</v>
      </c>
      <c r="C56">
        <f t="shared" si="2"/>
        <v>3030</v>
      </c>
      <c r="D56">
        <f t="shared" si="1"/>
        <v>2</v>
      </c>
      <c r="E56">
        <f t="shared" si="0"/>
        <v>0</v>
      </c>
    </row>
    <row r="57" spans="1:5" x14ac:dyDescent="0.25">
      <c r="A57" s="8" t="s">
        <v>279</v>
      </c>
      <c r="B57" s="2">
        <v>2984</v>
      </c>
      <c r="C57">
        <f t="shared" si="2"/>
        <v>2046</v>
      </c>
      <c r="D57">
        <f t="shared" si="1"/>
        <v>3</v>
      </c>
      <c r="E57">
        <f t="shared" si="0"/>
        <v>0</v>
      </c>
    </row>
    <row r="58" spans="1:5" x14ac:dyDescent="0.25">
      <c r="A58" s="4" t="s">
        <v>253</v>
      </c>
      <c r="B58" s="2">
        <v>30764</v>
      </c>
      <c r="C58">
        <f t="shared" si="2"/>
        <v>-25718</v>
      </c>
      <c r="D58">
        <f t="shared" si="1"/>
        <v>31</v>
      </c>
      <c r="E58">
        <f t="shared" si="0"/>
        <v>0</v>
      </c>
    </row>
    <row r="59" spans="1:5" x14ac:dyDescent="0.25">
      <c r="A59" s="8" t="s">
        <v>268</v>
      </c>
      <c r="B59" s="2">
        <v>1399</v>
      </c>
      <c r="C59">
        <f t="shared" si="2"/>
        <v>3883</v>
      </c>
      <c r="D59">
        <f t="shared" si="1"/>
        <v>2</v>
      </c>
      <c r="E59">
        <f t="shared" si="0"/>
        <v>0</v>
      </c>
    </row>
    <row r="60" spans="1:5" x14ac:dyDescent="0.25">
      <c r="A60" s="8" t="s">
        <v>269</v>
      </c>
      <c r="B60" s="2">
        <v>4149</v>
      </c>
      <c r="C60">
        <f t="shared" si="2"/>
        <v>1734</v>
      </c>
      <c r="D60">
        <f t="shared" si="1"/>
        <v>4</v>
      </c>
      <c r="E60">
        <f t="shared" si="0"/>
        <v>1</v>
      </c>
    </row>
    <row r="61" spans="1:5" x14ac:dyDescent="0.25">
      <c r="A61" s="8" t="s">
        <v>270</v>
      </c>
      <c r="B61" s="2">
        <v>2618</v>
      </c>
      <c r="C61">
        <f t="shared" si="2"/>
        <v>3116</v>
      </c>
      <c r="D61">
        <f t="shared" si="1"/>
        <v>2</v>
      </c>
      <c r="E61">
        <f t="shared" si="0"/>
        <v>0</v>
      </c>
    </row>
    <row r="62" spans="1:5" x14ac:dyDescent="0.25">
      <c r="A62" s="8" t="s">
        <v>271</v>
      </c>
      <c r="B62" s="2">
        <v>1468</v>
      </c>
      <c r="C62">
        <f t="shared" si="2"/>
        <v>3648</v>
      </c>
      <c r="D62">
        <f t="shared" si="1"/>
        <v>2</v>
      </c>
      <c r="E62">
        <f t="shared" si="0"/>
        <v>0</v>
      </c>
    </row>
    <row r="63" spans="1:5" x14ac:dyDescent="0.25">
      <c r="A63" s="8" t="s">
        <v>272</v>
      </c>
      <c r="B63" s="2">
        <v>2372</v>
      </c>
      <c r="C63">
        <f t="shared" si="2"/>
        <v>3276</v>
      </c>
      <c r="D63">
        <f t="shared" si="1"/>
        <v>2</v>
      </c>
      <c r="E63">
        <f t="shared" si="0"/>
        <v>0</v>
      </c>
    </row>
    <row r="64" spans="1:5" x14ac:dyDescent="0.25">
      <c r="A64" s="8" t="s">
        <v>273</v>
      </c>
      <c r="B64" s="2">
        <v>2334</v>
      </c>
      <c r="C64">
        <f t="shared" si="2"/>
        <v>2942</v>
      </c>
      <c r="D64">
        <f t="shared" si="1"/>
        <v>3</v>
      </c>
      <c r="E64">
        <f t="shared" si="0"/>
        <v>0</v>
      </c>
    </row>
    <row r="65" spans="1:5" x14ac:dyDescent="0.25">
      <c r="A65" s="8" t="s">
        <v>274</v>
      </c>
      <c r="B65" s="2">
        <v>2372</v>
      </c>
      <c r="C65">
        <f t="shared" si="2"/>
        <v>3570</v>
      </c>
      <c r="D65">
        <f t="shared" si="1"/>
        <v>2</v>
      </c>
      <c r="E65">
        <f t="shared" si="0"/>
        <v>0</v>
      </c>
    </row>
    <row r="66" spans="1:5" x14ac:dyDescent="0.25">
      <c r="A66" s="8" t="s">
        <v>275</v>
      </c>
      <c r="B66" s="2">
        <v>2742</v>
      </c>
      <c r="C66">
        <f t="shared" si="2"/>
        <v>2828</v>
      </c>
      <c r="D66">
        <f t="shared" si="1"/>
        <v>3</v>
      </c>
      <c r="E66">
        <f t="shared" si="0"/>
        <v>0</v>
      </c>
    </row>
    <row r="67" spans="1:5" x14ac:dyDescent="0.25">
      <c r="A67" s="8" t="s">
        <v>276</v>
      </c>
      <c r="B67" s="2">
        <v>2504</v>
      </c>
      <c r="C67">
        <f t="shared" si="2"/>
        <v>3324</v>
      </c>
      <c r="D67">
        <f t="shared" si="1"/>
        <v>2</v>
      </c>
      <c r="E67">
        <f t="shared" si="0"/>
        <v>0</v>
      </c>
    </row>
    <row r="68" spans="1:5" x14ac:dyDescent="0.25">
      <c r="A68" s="8" t="s">
        <v>277</v>
      </c>
      <c r="B68" s="2">
        <v>1454</v>
      </c>
      <c r="C68">
        <f t="shared" si="2"/>
        <v>3870</v>
      </c>
      <c r="D68">
        <f t="shared" si="1"/>
        <v>2</v>
      </c>
      <c r="E68">
        <f t="shared" si="0"/>
        <v>0</v>
      </c>
    </row>
    <row r="69" spans="1:5" x14ac:dyDescent="0.25">
      <c r="A69" s="8" t="s">
        <v>278</v>
      </c>
      <c r="B69" s="2">
        <v>4150</v>
      </c>
      <c r="C69">
        <f t="shared" si="2"/>
        <v>1720</v>
      </c>
      <c r="D69">
        <f t="shared" si="1"/>
        <v>4</v>
      </c>
      <c r="E69">
        <f t="shared" si="0"/>
        <v>1</v>
      </c>
    </row>
    <row r="70" spans="1:5" x14ac:dyDescent="0.25">
      <c r="A70" s="8" t="s">
        <v>279</v>
      </c>
      <c r="B70" s="2">
        <v>3202</v>
      </c>
      <c r="C70">
        <f t="shared" si="2"/>
        <v>2518</v>
      </c>
      <c r="D70">
        <f t="shared" si="1"/>
        <v>3</v>
      </c>
      <c r="E70">
        <f t="shared" si="0"/>
        <v>0</v>
      </c>
    </row>
    <row r="71" spans="1:5" x14ac:dyDescent="0.25">
      <c r="A71" s="4" t="s">
        <v>254</v>
      </c>
      <c r="B71" s="2">
        <v>32521</v>
      </c>
      <c r="C71">
        <f t="shared" si="2"/>
        <v>-27003</v>
      </c>
      <c r="D71">
        <f t="shared" si="1"/>
        <v>33</v>
      </c>
      <c r="E71">
        <f t="shared" ref="E71:E134" si="3">IF(OR(D71=5,D71=4),1,0)</f>
        <v>0</v>
      </c>
    </row>
    <row r="72" spans="1:5" x14ac:dyDescent="0.25">
      <c r="A72" s="8" t="s">
        <v>268</v>
      </c>
      <c r="B72" s="2">
        <v>3810</v>
      </c>
      <c r="C72">
        <f t="shared" si="2"/>
        <v>2187</v>
      </c>
      <c r="D72">
        <f t="shared" ref="D72:D135" si="4">INT((5000-C72)/1000)+1</f>
        <v>3</v>
      </c>
      <c r="E72">
        <f t="shared" si="3"/>
        <v>0</v>
      </c>
    </row>
    <row r="73" spans="1:5" x14ac:dyDescent="0.25">
      <c r="A73" s="8" t="s">
        <v>269</v>
      </c>
      <c r="B73" s="2">
        <v>3854</v>
      </c>
      <c r="C73">
        <f t="shared" ref="C73:C135" si="5">C72-B73+(D72*1000)</f>
        <v>1333</v>
      </c>
      <c r="D73">
        <f t="shared" si="4"/>
        <v>4</v>
      </c>
      <c r="E73">
        <f t="shared" si="3"/>
        <v>1</v>
      </c>
    </row>
    <row r="74" spans="1:5" x14ac:dyDescent="0.25">
      <c r="A74" s="8" t="s">
        <v>270</v>
      </c>
      <c r="B74" s="2">
        <v>2274</v>
      </c>
      <c r="C74">
        <f t="shared" si="5"/>
        <v>3059</v>
      </c>
      <c r="D74">
        <f t="shared" si="4"/>
        <v>2</v>
      </c>
      <c r="E74">
        <f t="shared" si="3"/>
        <v>0</v>
      </c>
    </row>
    <row r="75" spans="1:5" x14ac:dyDescent="0.25">
      <c r="A75" s="8" t="s">
        <v>271</v>
      </c>
      <c r="B75" s="2">
        <v>2995</v>
      </c>
      <c r="C75">
        <f t="shared" si="5"/>
        <v>2064</v>
      </c>
      <c r="D75">
        <f t="shared" si="4"/>
        <v>3</v>
      </c>
      <c r="E75">
        <f t="shared" si="3"/>
        <v>0</v>
      </c>
    </row>
    <row r="76" spans="1:5" x14ac:dyDescent="0.25">
      <c r="A76" s="8" t="s">
        <v>272</v>
      </c>
      <c r="B76" s="2">
        <v>2684</v>
      </c>
      <c r="C76">
        <f t="shared" si="5"/>
        <v>2380</v>
      </c>
      <c r="D76">
        <f t="shared" si="4"/>
        <v>3</v>
      </c>
      <c r="E76">
        <f t="shared" si="3"/>
        <v>0</v>
      </c>
    </row>
    <row r="77" spans="1:5" x14ac:dyDescent="0.25">
      <c r="A77" s="8" t="s">
        <v>273</v>
      </c>
      <c r="B77" s="2">
        <v>3244</v>
      </c>
      <c r="C77">
        <f t="shared" si="5"/>
        <v>2136</v>
      </c>
      <c r="D77">
        <f t="shared" si="4"/>
        <v>3</v>
      </c>
      <c r="E77">
        <f t="shared" si="3"/>
        <v>0</v>
      </c>
    </row>
    <row r="78" spans="1:5" x14ac:dyDescent="0.25">
      <c r="A78" s="8" t="s">
        <v>274</v>
      </c>
      <c r="B78" s="2">
        <v>2076</v>
      </c>
      <c r="C78">
        <f t="shared" si="5"/>
        <v>3060</v>
      </c>
      <c r="D78">
        <f t="shared" si="4"/>
        <v>2</v>
      </c>
      <c r="E78">
        <f t="shared" si="3"/>
        <v>0</v>
      </c>
    </row>
    <row r="79" spans="1:5" x14ac:dyDescent="0.25">
      <c r="A79" s="8" t="s">
        <v>275</v>
      </c>
      <c r="B79" s="2">
        <v>781</v>
      </c>
      <c r="C79">
        <f t="shared" si="5"/>
        <v>4279</v>
      </c>
      <c r="D79">
        <f t="shared" si="4"/>
        <v>1</v>
      </c>
      <c r="E79">
        <f t="shared" si="3"/>
        <v>0</v>
      </c>
    </row>
    <row r="80" spans="1:5" x14ac:dyDescent="0.25">
      <c r="A80" s="8" t="s">
        <v>276</v>
      </c>
      <c r="B80" s="2">
        <v>2930</v>
      </c>
      <c r="C80">
        <f t="shared" si="5"/>
        <v>2349</v>
      </c>
      <c r="D80">
        <f t="shared" si="4"/>
        <v>3</v>
      </c>
      <c r="E80">
        <f t="shared" si="3"/>
        <v>0</v>
      </c>
    </row>
    <row r="81" spans="1:5" x14ac:dyDescent="0.25">
      <c r="A81" s="8" t="s">
        <v>277</v>
      </c>
      <c r="B81" s="2">
        <v>3854</v>
      </c>
      <c r="C81">
        <f t="shared" si="5"/>
        <v>1495</v>
      </c>
      <c r="D81">
        <f t="shared" si="4"/>
        <v>4</v>
      </c>
      <c r="E81">
        <f t="shared" si="3"/>
        <v>1</v>
      </c>
    </row>
    <row r="82" spans="1:5" x14ac:dyDescent="0.25">
      <c r="A82" s="8" t="s">
        <v>278</v>
      </c>
      <c r="B82" s="2">
        <v>1933</v>
      </c>
      <c r="C82">
        <f t="shared" si="5"/>
        <v>3562</v>
      </c>
      <c r="D82">
        <f t="shared" si="4"/>
        <v>2</v>
      </c>
      <c r="E82">
        <f t="shared" si="3"/>
        <v>0</v>
      </c>
    </row>
    <row r="83" spans="1:5" x14ac:dyDescent="0.25">
      <c r="A83" s="8" t="s">
        <v>279</v>
      </c>
      <c r="B83" s="2">
        <v>2086</v>
      </c>
      <c r="C83">
        <f t="shared" si="5"/>
        <v>3476</v>
      </c>
      <c r="D83">
        <f t="shared" si="4"/>
        <v>2</v>
      </c>
      <c r="E83">
        <f t="shared" si="3"/>
        <v>0</v>
      </c>
    </row>
    <row r="84" spans="1:5" x14ac:dyDescent="0.25">
      <c r="A84" s="4" t="s">
        <v>255</v>
      </c>
      <c r="B84" s="2">
        <v>23778</v>
      </c>
      <c r="C84">
        <f t="shared" si="5"/>
        <v>-18302</v>
      </c>
      <c r="D84">
        <f t="shared" si="4"/>
        <v>24</v>
      </c>
      <c r="E84">
        <f t="shared" si="3"/>
        <v>0</v>
      </c>
    </row>
    <row r="85" spans="1:5" x14ac:dyDescent="0.25">
      <c r="A85" s="8" t="s">
        <v>268</v>
      </c>
      <c r="B85" s="2">
        <v>2759</v>
      </c>
      <c r="C85">
        <f t="shared" si="5"/>
        <v>2939</v>
      </c>
      <c r="D85">
        <f t="shared" si="4"/>
        <v>3</v>
      </c>
      <c r="E85">
        <f t="shared" si="3"/>
        <v>0</v>
      </c>
    </row>
    <row r="86" spans="1:5" x14ac:dyDescent="0.25">
      <c r="A86" s="8" t="s">
        <v>269</v>
      </c>
      <c r="B86" s="2">
        <v>1209</v>
      </c>
      <c r="C86">
        <f t="shared" si="5"/>
        <v>4730</v>
      </c>
      <c r="D86">
        <f t="shared" si="4"/>
        <v>1</v>
      </c>
      <c r="E86">
        <f t="shared" si="3"/>
        <v>0</v>
      </c>
    </row>
    <row r="87" spans="1:5" x14ac:dyDescent="0.25">
      <c r="A87" s="8" t="s">
        <v>270</v>
      </c>
      <c r="B87" s="2">
        <v>1947</v>
      </c>
      <c r="C87">
        <f t="shared" si="5"/>
        <v>3783</v>
      </c>
      <c r="D87">
        <f t="shared" si="4"/>
        <v>2</v>
      </c>
      <c r="E87">
        <f t="shared" si="3"/>
        <v>0</v>
      </c>
    </row>
    <row r="88" spans="1:5" x14ac:dyDescent="0.25">
      <c r="A88" s="8" t="s">
        <v>271</v>
      </c>
      <c r="B88" s="2">
        <v>2206</v>
      </c>
      <c r="C88">
        <f t="shared" si="5"/>
        <v>3577</v>
      </c>
      <c r="D88">
        <f t="shared" si="4"/>
        <v>2</v>
      </c>
      <c r="E88">
        <f t="shared" si="3"/>
        <v>0</v>
      </c>
    </row>
    <row r="89" spans="1:5" x14ac:dyDescent="0.25">
      <c r="A89" s="8" t="s">
        <v>272</v>
      </c>
      <c r="B89" s="2">
        <v>2466</v>
      </c>
      <c r="C89">
        <f t="shared" si="5"/>
        <v>3111</v>
      </c>
      <c r="D89">
        <f t="shared" si="4"/>
        <v>2</v>
      </c>
      <c r="E89">
        <f t="shared" si="3"/>
        <v>0</v>
      </c>
    </row>
    <row r="90" spans="1:5" x14ac:dyDescent="0.25">
      <c r="A90" s="8" t="s">
        <v>273</v>
      </c>
      <c r="B90" s="2">
        <v>2317</v>
      </c>
      <c r="C90">
        <f t="shared" si="5"/>
        <v>2794</v>
      </c>
      <c r="D90">
        <f t="shared" si="4"/>
        <v>3</v>
      </c>
      <c r="E90">
        <f t="shared" si="3"/>
        <v>0</v>
      </c>
    </row>
    <row r="91" spans="1:5" x14ac:dyDescent="0.25">
      <c r="A91" s="8" t="s">
        <v>274</v>
      </c>
      <c r="B91" s="2">
        <v>2468</v>
      </c>
      <c r="C91">
        <f t="shared" si="5"/>
        <v>3326</v>
      </c>
      <c r="D91">
        <f t="shared" si="4"/>
        <v>2</v>
      </c>
      <c r="E91">
        <f t="shared" si="3"/>
        <v>0</v>
      </c>
    </row>
    <row r="92" spans="1:5" x14ac:dyDescent="0.25">
      <c r="A92" s="8" t="s">
        <v>275</v>
      </c>
      <c r="B92" s="2">
        <v>1937</v>
      </c>
      <c r="C92">
        <f t="shared" si="5"/>
        <v>3389</v>
      </c>
      <c r="D92">
        <f t="shared" si="4"/>
        <v>2</v>
      </c>
      <c r="E92">
        <f t="shared" si="3"/>
        <v>0</v>
      </c>
    </row>
    <row r="93" spans="1:5" x14ac:dyDescent="0.25">
      <c r="A93" s="8" t="s">
        <v>276</v>
      </c>
      <c r="B93" s="2">
        <v>1893</v>
      </c>
      <c r="C93">
        <f t="shared" si="5"/>
        <v>3496</v>
      </c>
      <c r="D93">
        <f t="shared" si="4"/>
        <v>2</v>
      </c>
      <c r="E93">
        <f t="shared" si="3"/>
        <v>0</v>
      </c>
    </row>
    <row r="94" spans="1:5" x14ac:dyDescent="0.25">
      <c r="A94" s="8" t="s">
        <v>277</v>
      </c>
      <c r="B94" s="2">
        <v>1858</v>
      </c>
      <c r="C94">
        <f t="shared" si="5"/>
        <v>3638</v>
      </c>
      <c r="D94">
        <f t="shared" si="4"/>
        <v>2</v>
      </c>
      <c r="E94">
        <f t="shared" si="3"/>
        <v>0</v>
      </c>
    </row>
    <row r="95" spans="1:5" x14ac:dyDescent="0.25">
      <c r="A95" s="8" t="s">
        <v>278</v>
      </c>
      <c r="B95" s="2">
        <v>947</v>
      </c>
      <c r="C95">
        <f t="shared" si="5"/>
        <v>4691</v>
      </c>
      <c r="D95">
        <f t="shared" si="4"/>
        <v>1</v>
      </c>
      <c r="E95">
        <f t="shared" si="3"/>
        <v>0</v>
      </c>
    </row>
    <row r="96" spans="1:5" x14ac:dyDescent="0.25">
      <c r="A96" s="8" t="s">
        <v>279</v>
      </c>
      <c r="B96" s="2">
        <v>1771</v>
      </c>
      <c r="C96">
        <f t="shared" si="5"/>
        <v>3920</v>
      </c>
      <c r="D96">
        <f t="shared" si="4"/>
        <v>2</v>
      </c>
      <c r="E96">
        <f t="shared" si="3"/>
        <v>0</v>
      </c>
    </row>
    <row r="97" spans="1:5" x14ac:dyDescent="0.25">
      <c r="A97" s="4" t="s">
        <v>256</v>
      </c>
      <c r="B97" s="2">
        <v>26976</v>
      </c>
      <c r="C97">
        <f t="shared" si="5"/>
        <v>-21056</v>
      </c>
      <c r="D97">
        <f t="shared" si="4"/>
        <v>27</v>
      </c>
      <c r="E97">
        <f t="shared" si="3"/>
        <v>0</v>
      </c>
    </row>
    <row r="98" spans="1:5" x14ac:dyDescent="0.25">
      <c r="A98" s="8" t="s">
        <v>268</v>
      </c>
      <c r="B98" s="2">
        <v>2642</v>
      </c>
      <c r="C98">
        <f t="shared" si="5"/>
        <v>3302</v>
      </c>
      <c r="D98">
        <f t="shared" si="4"/>
        <v>2</v>
      </c>
      <c r="E98">
        <f t="shared" si="3"/>
        <v>0</v>
      </c>
    </row>
    <row r="99" spans="1:5" x14ac:dyDescent="0.25">
      <c r="A99" s="8" t="s">
        <v>269</v>
      </c>
      <c r="B99" s="2">
        <v>2686</v>
      </c>
      <c r="C99">
        <f t="shared" si="5"/>
        <v>2616</v>
      </c>
      <c r="D99">
        <f t="shared" si="4"/>
        <v>3</v>
      </c>
      <c r="E99">
        <f t="shared" si="3"/>
        <v>0</v>
      </c>
    </row>
    <row r="100" spans="1:5" x14ac:dyDescent="0.25">
      <c r="A100" s="8" t="s">
        <v>270</v>
      </c>
      <c r="B100" s="2">
        <v>2895</v>
      </c>
      <c r="C100">
        <f t="shared" si="5"/>
        <v>2721</v>
      </c>
      <c r="D100">
        <f t="shared" si="4"/>
        <v>3</v>
      </c>
      <c r="E100">
        <f t="shared" si="3"/>
        <v>0</v>
      </c>
    </row>
    <row r="101" spans="1:5" x14ac:dyDescent="0.25">
      <c r="A101" s="8" t="s">
        <v>271</v>
      </c>
      <c r="B101" s="2">
        <v>1937</v>
      </c>
      <c r="C101">
        <f t="shared" si="5"/>
        <v>3784</v>
      </c>
      <c r="D101">
        <f t="shared" si="4"/>
        <v>2</v>
      </c>
      <c r="E101">
        <f t="shared" si="3"/>
        <v>0</v>
      </c>
    </row>
    <row r="102" spans="1:5" x14ac:dyDescent="0.25">
      <c r="A102" s="8" t="s">
        <v>272</v>
      </c>
      <c r="B102" s="2">
        <v>2463</v>
      </c>
      <c r="C102">
        <f t="shared" si="5"/>
        <v>3321</v>
      </c>
      <c r="D102">
        <f t="shared" si="4"/>
        <v>2</v>
      </c>
      <c r="E102">
        <f t="shared" si="3"/>
        <v>0</v>
      </c>
    </row>
    <row r="103" spans="1:5" x14ac:dyDescent="0.25">
      <c r="A103" s="8" t="s">
        <v>273</v>
      </c>
      <c r="B103" s="2">
        <v>2003</v>
      </c>
      <c r="C103">
        <f t="shared" si="5"/>
        <v>3318</v>
      </c>
      <c r="D103">
        <f t="shared" si="4"/>
        <v>2</v>
      </c>
      <c r="E103">
        <f t="shared" si="3"/>
        <v>0</v>
      </c>
    </row>
    <row r="104" spans="1:5" x14ac:dyDescent="0.25">
      <c r="A104" s="8" t="s">
        <v>274</v>
      </c>
      <c r="B104" s="2">
        <v>2217</v>
      </c>
      <c r="C104">
        <f t="shared" si="5"/>
        <v>3101</v>
      </c>
      <c r="D104">
        <f t="shared" si="4"/>
        <v>2</v>
      </c>
      <c r="E104">
        <f t="shared" si="3"/>
        <v>0</v>
      </c>
    </row>
    <row r="105" spans="1:5" x14ac:dyDescent="0.25">
      <c r="A105" s="8" t="s">
        <v>275</v>
      </c>
      <c r="B105" s="2">
        <v>2981</v>
      </c>
      <c r="C105">
        <f t="shared" si="5"/>
        <v>2120</v>
      </c>
      <c r="D105">
        <f t="shared" si="4"/>
        <v>3</v>
      </c>
      <c r="E105">
        <f t="shared" si="3"/>
        <v>0</v>
      </c>
    </row>
    <row r="106" spans="1:5" x14ac:dyDescent="0.25">
      <c r="A106" s="8" t="s">
        <v>276</v>
      </c>
      <c r="B106" s="2">
        <v>2204</v>
      </c>
      <c r="C106">
        <f t="shared" si="5"/>
        <v>2916</v>
      </c>
      <c r="D106">
        <f t="shared" si="4"/>
        <v>3</v>
      </c>
      <c r="E106">
        <f t="shared" si="3"/>
        <v>0</v>
      </c>
    </row>
    <row r="107" spans="1:5" x14ac:dyDescent="0.25">
      <c r="A107" s="8" t="s">
        <v>277</v>
      </c>
      <c r="B107" s="2">
        <v>982</v>
      </c>
      <c r="C107">
        <f t="shared" si="5"/>
        <v>4934</v>
      </c>
      <c r="D107">
        <f t="shared" si="4"/>
        <v>1</v>
      </c>
      <c r="E107">
        <f t="shared" si="3"/>
        <v>0</v>
      </c>
    </row>
    <row r="108" spans="1:5" x14ac:dyDescent="0.25">
      <c r="A108" s="8" t="s">
        <v>278</v>
      </c>
      <c r="B108" s="2">
        <v>1901</v>
      </c>
      <c r="C108">
        <f t="shared" si="5"/>
        <v>4033</v>
      </c>
      <c r="D108">
        <f t="shared" si="4"/>
        <v>1</v>
      </c>
      <c r="E108">
        <f t="shared" si="3"/>
        <v>0</v>
      </c>
    </row>
    <row r="109" spans="1:5" x14ac:dyDescent="0.25">
      <c r="A109" s="8" t="s">
        <v>279</v>
      </c>
      <c r="B109" s="2">
        <v>2065</v>
      </c>
      <c r="C109">
        <f t="shared" si="5"/>
        <v>2968</v>
      </c>
      <c r="D109">
        <f t="shared" si="4"/>
        <v>3</v>
      </c>
      <c r="E109">
        <f t="shared" si="3"/>
        <v>0</v>
      </c>
    </row>
    <row r="110" spans="1:5" x14ac:dyDescent="0.25">
      <c r="A110" s="4" t="s">
        <v>257</v>
      </c>
      <c r="B110" s="2">
        <v>28419</v>
      </c>
      <c r="C110">
        <f t="shared" si="5"/>
        <v>-22451</v>
      </c>
      <c r="D110">
        <f t="shared" si="4"/>
        <v>28</v>
      </c>
      <c r="E110">
        <f t="shared" si="3"/>
        <v>0</v>
      </c>
    </row>
    <row r="111" spans="1:5" x14ac:dyDescent="0.25">
      <c r="A111" s="8" t="s">
        <v>268</v>
      </c>
      <c r="B111" s="2">
        <v>2327</v>
      </c>
      <c r="C111">
        <f t="shared" si="5"/>
        <v>3222</v>
      </c>
      <c r="D111">
        <f t="shared" si="4"/>
        <v>2</v>
      </c>
      <c r="E111">
        <f t="shared" si="3"/>
        <v>0</v>
      </c>
    </row>
    <row r="112" spans="1:5" x14ac:dyDescent="0.25">
      <c r="A112" s="8" t="s">
        <v>269</v>
      </c>
      <c r="B112" s="2">
        <v>2947</v>
      </c>
      <c r="C112">
        <f t="shared" si="5"/>
        <v>2275</v>
      </c>
      <c r="D112">
        <f t="shared" si="4"/>
        <v>3</v>
      </c>
      <c r="E112">
        <f t="shared" si="3"/>
        <v>0</v>
      </c>
    </row>
    <row r="113" spans="1:5" x14ac:dyDescent="0.25">
      <c r="A113" s="8" t="s">
        <v>270</v>
      </c>
      <c r="B113" s="2">
        <v>1684</v>
      </c>
      <c r="C113">
        <f t="shared" si="5"/>
        <v>3591</v>
      </c>
      <c r="D113">
        <f t="shared" si="4"/>
        <v>2</v>
      </c>
      <c r="E113">
        <f t="shared" si="3"/>
        <v>0</v>
      </c>
    </row>
    <row r="114" spans="1:5" x14ac:dyDescent="0.25">
      <c r="A114" s="8" t="s">
        <v>271</v>
      </c>
      <c r="B114" s="2">
        <v>2997</v>
      </c>
      <c r="C114">
        <f t="shared" si="5"/>
        <v>2594</v>
      </c>
      <c r="D114">
        <f t="shared" si="4"/>
        <v>3</v>
      </c>
      <c r="E114">
        <f t="shared" si="3"/>
        <v>0</v>
      </c>
    </row>
    <row r="115" spans="1:5" x14ac:dyDescent="0.25">
      <c r="A115" s="8" t="s">
        <v>272</v>
      </c>
      <c r="B115" s="2">
        <v>3554</v>
      </c>
      <c r="C115">
        <f t="shared" si="5"/>
        <v>2040</v>
      </c>
      <c r="D115">
        <f t="shared" si="4"/>
        <v>3</v>
      </c>
      <c r="E115">
        <f t="shared" si="3"/>
        <v>0</v>
      </c>
    </row>
    <row r="116" spans="1:5" x14ac:dyDescent="0.25">
      <c r="A116" s="8" t="s">
        <v>273</v>
      </c>
      <c r="B116" s="2">
        <v>1919</v>
      </c>
      <c r="C116">
        <f t="shared" si="5"/>
        <v>3121</v>
      </c>
      <c r="D116">
        <f t="shared" si="4"/>
        <v>2</v>
      </c>
      <c r="E116">
        <f t="shared" si="3"/>
        <v>0</v>
      </c>
    </row>
    <row r="117" spans="1:5" x14ac:dyDescent="0.25">
      <c r="A117" s="8" t="s">
        <v>274</v>
      </c>
      <c r="B117" s="2">
        <v>2882</v>
      </c>
      <c r="C117">
        <f t="shared" si="5"/>
        <v>2239</v>
      </c>
      <c r="D117">
        <f t="shared" si="4"/>
        <v>3</v>
      </c>
      <c r="E117">
        <f t="shared" si="3"/>
        <v>0</v>
      </c>
    </row>
    <row r="118" spans="1:5" x14ac:dyDescent="0.25">
      <c r="A118" s="8" t="s">
        <v>275</v>
      </c>
      <c r="B118" s="2">
        <v>2309</v>
      </c>
      <c r="C118">
        <f t="shared" si="5"/>
        <v>2930</v>
      </c>
      <c r="D118">
        <f t="shared" si="4"/>
        <v>3</v>
      </c>
      <c r="E118">
        <f t="shared" si="3"/>
        <v>0</v>
      </c>
    </row>
    <row r="119" spans="1:5" x14ac:dyDescent="0.25">
      <c r="A119" s="8" t="s">
        <v>276</v>
      </c>
      <c r="B119" s="2">
        <v>1353</v>
      </c>
      <c r="C119">
        <f t="shared" si="5"/>
        <v>4577</v>
      </c>
      <c r="D119">
        <f t="shared" si="4"/>
        <v>1</v>
      </c>
      <c r="E119">
        <f t="shared" si="3"/>
        <v>0</v>
      </c>
    </row>
    <row r="120" spans="1:5" x14ac:dyDescent="0.25">
      <c r="A120" s="8" t="s">
        <v>277</v>
      </c>
      <c r="B120" s="2">
        <v>2464</v>
      </c>
      <c r="C120">
        <f t="shared" si="5"/>
        <v>3113</v>
      </c>
      <c r="D120">
        <f t="shared" si="4"/>
        <v>2</v>
      </c>
      <c r="E120">
        <f t="shared" si="3"/>
        <v>0</v>
      </c>
    </row>
    <row r="121" spans="1:5" x14ac:dyDescent="0.25">
      <c r="A121" s="8" t="s">
        <v>278</v>
      </c>
      <c r="B121" s="2">
        <v>1861</v>
      </c>
      <c r="C121">
        <f t="shared" si="5"/>
        <v>3252</v>
      </c>
      <c r="D121">
        <f t="shared" si="4"/>
        <v>2</v>
      </c>
      <c r="E121">
        <f t="shared" si="3"/>
        <v>0</v>
      </c>
    </row>
    <row r="122" spans="1:5" x14ac:dyDescent="0.25">
      <c r="A122" s="8" t="s">
        <v>279</v>
      </c>
      <c r="B122" s="2">
        <v>2122</v>
      </c>
      <c r="C122">
        <f t="shared" si="5"/>
        <v>3130</v>
      </c>
      <c r="D122">
        <f t="shared" si="4"/>
        <v>2</v>
      </c>
      <c r="E122">
        <f t="shared" si="3"/>
        <v>0</v>
      </c>
    </row>
    <row r="123" spans="1:5" x14ac:dyDescent="0.25">
      <c r="A123" s="4" t="s">
        <v>258</v>
      </c>
      <c r="B123" s="2">
        <v>35284</v>
      </c>
      <c r="C123">
        <f t="shared" si="5"/>
        <v>-30154</v>
      </c>
      <c r="D123">
        <f t="shared" si="4"/>
        <v>36</v>
      </c>
      <c r="E123">
        <f t="shared" si="3"/>
        <v>0</v>
      </c>
    </row>
    <row r="124" spans="1:5" x14ac:dyDescent="0.25">
      <c r="A124" s="8" t="s">
        <v>268</v>
      </c>
      <c r="B124" s="2">
        <v>2530</v>
      </c>
      <c r="C124">
        <f t="shared" si="5"/>
        <v>3316</v>
      </c>
      <c r="D124">
        <f t="shared" si="4"/>
        <v>2</v>
      </c>
      <c r="E124">
        <f t="shared" si="3"/>
        <v>0</v>
      </c>
    </row>
    <row r="125" spans="1:5" x14ac:dyDescent="0.25">
      <c r="A125" s="8" t="s">
        <v>269</v>
      </c>
      <c r="B125" s="2">
        <v>2482</v>
      </c>
      <c r="C125">
        <f t="shared" si="5"/>
        <v>2834</v>
      </c>
      <c r="D125">
        <f t="shared" si="4"/>
        <v>3</v>
      </c>
      <c r="E125">
        <f t="shared" si="3"/>
        <v>0</v>
      </c>
    </row>
    <row r="126" spans="1:5" x14ac:dyDescent="0.25">
      <c r="A126" s="8" t="s">
        <v>270</v>
      </c>
      <c r="B126" s="2">
        <v>1644</v>
      </c>
      <c r="C126">
        <f t="shared" si="5"/>
        <v>4190</v>
      </c>
      <c r="D126">
        <f t="shared" si="4"/>
        <v>1</v>
      </c>
      <c r="E126">
        <f t="shared" si="3"/>
        <v>0</v>
      </c>
    </row>
    <row r="127" spans="1:5" x14ac:dyDescent="0.25">
      <c r="A127" s="8" t="s">
        <v>271</v>
      </c>
      <c r="B127" s="2">
        <v>3207</v>
      </c>
      <c r="C127">
        <f t="shared" si="5"/>
        <v>1983</v>
      </c>
      <c r="D127">
        <f t="shared" si="4"/>
        <v>4</v>
      </c>
      <c r="E127">
        <f t="shared" si="3"/>
        <v>1</v>
      </c>
    </row>
    <row r="128" spans="1:5" x14ac:dyDescent="0.25">
      <c r="A128" s="8" t="s">
        <v>272</v>
      </c>
      <c r="B128" s="2">
        <v>3562</v>
      </c>
      <c r="C128">
        <f t="shared" si="5"/>
        <v>2421</v>
      </c>
      <c r="D128">
        <f t="shared" si="4"/>
        <v>3</v>
      </c>
      <c r="E128">
        <f t="shared" si="3"/>
        <v>0</v>
      </c>
    </row>
    <row r="129" spans="1:5" x14ac:dyDescent="0.25">
      <c r="A129" s="8" t="s">
        <v>273</v>
      </c>
      <c r="B129" s="2">
        <v>1701</v>
      </c>
      <c r="C129">
        <f t="shared" si="5"/>
        <v>3720</v>
      </c>
      <c r="D129">
        <f t="shared" si="4"/>
        <v>2</v>
      </c>
      <c r="E129">
        <f t="shared" si="3"/>
        <v>0</v>
      </c>
    </row>
    <row r="130" spans="1:5" x14ac:dyDescent="0.25">
      <c r="A130" s="8" t="s">
        <v>274</v>
      </c>
      <c r="B130" s="2">
        <v>3297</v>
      </c>
      <c r="C130">
        <f t="shared" si="5"/>
        <v>2423</v>
      </c>
      <c r="D130">
        <f t="shared" si="4"/>
        <v>3</v>
      </c>
      <c r="E130">
        <f t="shared" si="3"/>
        <v>0</v>
      </c>
    </row>
    <row r="131" spans="1:5" x14ac:dyDescent="0.25">
      <c r="A131" s="8" t="s">
        <v>275</v>
      </c>
      <c r="B131" s="2">
        <v>3395</v>
      </c>
      <c r="C131">
        <f t="shared" si="5"/>
        <v>2028</v>
      </c>
      <c r="D131">
        <f t="shared" si="4"/>
        <v>3</v>
      </c>
      <c r="E131">
        <f t="shared" si="3"/>
        <v>0</v>
      </c>
    </row>
    <row r="132" spans="1:5" x14ac:dyDescent="0.25">
      <c r="A132" s="8" t="s">
        <v>276</v>
      </c>
      <c r="B132" s="2">
        <v>2681</v>
      </c>
      <c r="C132">
        <f t="shared" si="5"/>
        <v>2347</v>
      </c>
      <c r="D132">
        <f t="shared" si="4"/>
        <v>3</v>
      </c>
      <c r="E132">
        <f t="shared" si="3"/>
        <v>0</v>
      </c>
    </row>
    <row r="133" spans="1:5" x14ac:dyDescent="0.25">
      <c r="A133" s="8" t="s">
        <v>277</v>
      </c>
      <c r="B133" s="2">
        <v>3029</v>
      </c>
      <c r="C133">
        <f t="shared" si="5"/>
        <v>2318</v>
      </c>
      <c r="D133">
        <f t="shared" si="4"/>
        <v>3</v>
      </c>
      <c r="E133">
        <f t="shared" si="3"/>
        <v>0</v>
      </c>
    </row>
    <row r="134" spans="1:5" x14ac:dyDescent="0.25">
      <c r="A134" s="8" t="s">
        <v>278</v>
      </c>
      <c r="B134" s="2">
        <v>3101</v>
      </c>
      <c r="C134">
        <f t="shared" si="5"/>
        <v>2217</v>
      </c>
      <c r="D134">
        <f t="shared" si="4"/>
        <v>3</v>
      </c>
      <c r="E134">
        <f t="shared" si="3"/>
        <v>0</v>
      </c>
    </row>
    <row r="135" spans="1:5" x14ac:dyDescent="0.25">
      <c r="A135" s="8" t="s">
        <v>279</v>
      </c>
      <c r="B135" s="2">
        <v>4655</v>
      </c>
      <c r="C135">
        <f t="shared" si="5"/>
        <v>562</v>
      </c>
      <c r="D135">
        <f t="shared" si="4"/>
        <v>5</v>
      </c>
      <c r="E135">
        <f t="shared" ref="E135:E136" si="6">IF(OR(D135=5,D135=4),1,0)</f>
        <v>1</v>
      </c>
    </row>
    <row r="136" spans="1:5" x14ac:dyDescent="0.25">
      <c r="A136" s="4" t="s">
        <v>244</v>
      </c>
      <c r="B136" s="2">
        <v>300227</v>
      </c>
      <c r="D136">
        <f t="shared" ref="D136" si="7">INT((5000-C136)/1000)+1</f>
        <v>6</v>
      </c>
      <c r="E136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A5A3-0214-4853-B50E-4EBF474E8747}">
  <dimension ref="A1:Q2163"/>
  <sheetViews>
    <sheetView tabSelected="1" zoomScale="115" zoomScaleNormal="115" workbookViewId="0">
      <selection activeCell="Q13" sqref="Q13:R13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1.140625" bestFit="1" customWidth="1"/>
    <col min="5" max="5" width="12.5703125" customWidth="1"/>
    <col min="6" max="6" width="19.28515625" customWidth="1"/>
    <col min="16" max="16" width="12.28515625" customWidth="1"/>
  </cols>
  <sheetData>
    <row r="1" spans="1:17" x14ac:dyDescent="0.25">
      <c r="A1" t="s">
        <v>240</v>
      </c>
      <c r="B1" t="s">
        <v>241</v>
      </c>
      <c r="C1" t="s">
        <v>242</v>
      </c>
      <c r="D1" t="s">
        <v>245</v>
      </c>
      <c r="E1" t="s">
        <v>246</v>
      </c>
      <c r="F1" t="s">
        <v>260</v>
      </c>
      <c r="G1" t="s">
        <v>261</v>
      </c>
      <c r="H1" t="s">
        <v>262</v>
      </c>
      <c r="I1" t="s">
        <v>264</v>
      </c>
      <c r="J1" t="s">
        <v>265</v>
      </c>
      <c r="K1" t="s">
        <v>266</v>
      </c>
      <c r="P1" s="5" t="s">
        <v>247</v>
      </c>
      <c r="Q1" s="7" t="s">
        <v>263</v>
      </c>
    </row>
    <row r="2" spans="1:17" x14ac:dyDescent="0.25">
      <c r="A2" s="1">
        <v>38353</v>
      </c>
      <c r="B2" s="2" t="s">
        <v>0</v>
      </c>
      <c r="C2">
        <v>10</v>
      </c>
      <c r="D2">
        <f t="shared" ref="D2:D65" si="0">IF(YEAR(A2)=2005,2,IF(YEAR(A2)=2006,2.05,IF(YEAR(A2)=2007,2.09,IF(YEAR(A2)=2008,2.15,IF(YEAR(A2)=2009,2.13,IF(YEAR(A2)=2010,2.1,IF(YEAR(A2)=2011,2.2,IF(YEAR(A2)=2012,2.25,IF(YEAR(A2)=2013,2.22,2.23)))))))))</f>
        <v>2</v>
      </c>
      <c r="E2">
        <f t="shared" ref="E2:E65" si="1">C2*D2</f>
        <v>20</v>
      </c>
      <c r="F2" s="2">
        <f>SUMIF($B$2:B2,B2,$C$2:C2)-C2</f>
        <v>0</v>
      </c>
      <c r="G2" s="2">
        <f t="shared" ref="G2:G65" si="2">IF(AND(F2&gt;=100,F2&lt;1000),0.05,IF(AND(F2&gt;=1000,F2&lt;10000),0.1,IF(F2&gt;=10000,0.2,0)))</f>
        <v>0</v>
      </c>
      <c r="H2" s="2">
        <f t="shared" ref="H2:H65" si="3">G2*C2</f>
        <v>0</v>
      </c>
      <c r="I2" s="2">
        <v>5000</v>
      </c>
      <c r="J2" s="2">
        <f t="shared" ref="J2:J65" si="4">I2-C2</f>
        <v>4990</v>
      </c>
      <c r="K2" s="2"/>
      <c r="P2" s="6">
        <f>SUM(E:E)</f>
        <v>643267.07000000111</v>
      </c>
      <c r="Q2" s="6">
        <f>SUM(H:H)</f>
        <v>37175.749999999978</v>
      </c>
    </row>
    <row r="3" spans="1:17" x14ac:dyDescent="0.25">
      <c r="A3" s="1">
        <v>38356</v>
      </c>
      <c r="B3" s="2" t="s">
        <v>1</v>
      </c>
      <c r="C3">
        <v>2</v>
      </c>
      <c r="D3">
        <f t="shared" si="0"/>
        <v>2</v>
      </c>
      <c r="E3">
        <f t="shared" si="1"/>
        <v>4</v>
      </c>
      <c r="F3" s="2">
        <f>SUMIF($B$2:B3,B3,$C$2:C3)-C3</f>
        <v>0</v>
      </c>
      <c r="G3" s="2">
        <f t="shared" si="2"/>
        <v>0</v>
      </c>
      <c r="H3" s="2">
        <f t="shared" si="3"/>
        <v>0</v>
      </c>
      <c r="I3" s="2">
        <f>J2</f>
        <v>4990</v>
      </c>
      <c r="J3" s="2">
        <f t="shared" si="4"/>
        <v>4988</v>
      </c>
      <c r="K3" s="2"/>
    </row>
    <row r="4" spans="1:17" x14ac:dyDescent="0.25">
      <c r="A4" s="1">
        <v>38357</v>
      </c>
      <c r="B4" s="2" t="s">
        <v>2</v>
      </c>
      <c r="C4">
        <v>2</v>
      </c>
      <c r="D4">
        <f t="shared" si="0"/>
        <v>2</v>
      </c>
      <c r="E4">
        <f t="shared" si="1"/>
        <v>4</v>
      </c>
      <c r="F4" s="2">
        <f>SUMIF($B$2:B4,B4,$C$2:C4)-C4</f>
        <v>0</v>
      </c>
      <c r="G4" s="2">
        <f t="shared" si="2"/>
        <v>0</v>
      </c>
      <c r="H4" s="2">
        <f t="shared" si="3"/>
        <v>0</v>
      </c>
      <c r="I4" s="2">
        <f t="shared" ref="I4:I67" si="5">J3</f>
        <v>4988</v>
      </c>
      <c r="J4" s="2">
        <f t="shared" si="4"/>
        <v>4986</v>
      </c>
      <c r="K4" s="2"/>
    </row>
    <row r="5" spans="1:17" x14ac:dyDescent="0.25">
      <c r="A5" s="1">
        <v>38362</v>
      </c>
      <c r="B5" s="2" t="s">
        <v>3</v>
      </c>
      <c r="C5">
        <v>5</v>
      </c>
      <c r="D5">
        <f t="shared" si="0"/>
        <v>2</v>
      </c>
      <c r="E5">
        <f t="shared" si="1"/>
        <v>10</v>
      </c>
      <c r="F5" s="2">
        <f>SUMIF($B$2:B5,B5,$C$2:C5)-C5</f>
        <v>0</v>
      </c>
      <c r="G5" s="2">
        <f t="shared" si="2"/>
        <v>0</v>
      </c>
      <c r="H5" s="2">
        <f t="shared" si="3"/>
        <v>0</v>
      </c>
      <c r="I5" s="2">
        <f t="shared" si="5"/>
        <v>4986</v>
      </c>
      <c r="J5" s="2">
        <f t="shared" si="4"/>
        <v>4981</v>
      </c>
      <c r="K5" s="2"/>
    </row>
    <row r="6" spans="1:17" x14ac:dyDescent="0.25">
      <c r="A6" s="1">
        <v>38363</v>
      </c>
      <c r="B6" s="2" t="s">
        <v>4</v>
      </c>
      <c r="C6">
        <v>14</v>
      </c>
      <c r="D6">
        <f t="shared" si="0"/>
        <v>2</v>
      </c>
      <c r="E6">
        <f t="shared" si="1"/>
        <v>28</v>
      </c>
      <c r="F6" s="2">
        <f>SUMIF($B$2:B6,B6,$C$2:C6)-C6</f>
        <v>0</v>
      </c>
      <c r="G6" s="2">
        <f t="shared" si="2"/>
        <v>0</v>
      </c>
      <c r="H6" s="2">
        <f t="shared" si="3"/>
        <v>0</v>
      </c>
      <c r="I6" s="2">
        <f t="shared" si="5"/>
        <v>4981</v>
      </c>
      <c r="J6" s="2">
        <f t="shared" si="4"/>
        <v>4967</v>
      </c>
      <c r="K6" s="2"/>
    </row>
    <row r="7" spans="1:17" x14ac:dyDescent="0.25">
      <c r="A7" s="1">
        <v>38365</v>
      </c>
      <c r="B7" s="2" t="s">
        <v>5</v>
      </c>
      <c r="C7">
        <v>436</v>
      </c>
      <c r="D7">
        <f t="shared" si="0"/>
        <v>2</v>
      </c>
      <c r="E7">
        <f t="shared" si="1"/>
        <v>872</v>
      </c>
      <c r="F7" s="2">
        <f>SUMIF($B$2:B7,B7,$C$2:C7)-C7</f>
        <v>0</v>
      </c>
      <c r="G7" s="2">
        <f t="shared" si="2"/>
        <v>0</v>
      </c>
      <c r="H7" s="2">
        <f t="shared" si="3"/>
        <v>0</v>
      </c>
      <c r="I7" s="2">
        <f t="shared" si="5"/>
        <v>4967</v>
      </c>
      <c r="J7" s="2">
        <f t="shared" si="4"/>
        <v>4531</v>
      </c>
      <c r="K7" s="2"/>
    </row>
    <row r="8" spans="1:17" x14ac:dyDescent="0.25">
      <c r="A8" s="1">
        <v>38366</v>
      </c>
      <c r="B8" s="2" t="s">
        <v>6</v>
      </c>
      <c r="C8">
        <v>95</v>
      </c>
      <c r="D8">
        <f t="shared" si="0"/>
        <v>2</v>
      </c>
      <c r="E8">
        <f t="shared" si="1"/>
        <v>190</v>
      </c>
      <c r="F8" s="2">
        <f>SUMIF($B$2:B8,B8,$C$2:C8)-C8</f>
        <v>0</v>
      </c>
      <c r="G8" s="2">
        <f t="shared" si="2"/>
        <v>0</v>
      </c>
      <c r="H8" s="2">
        <f t="shared" si="3"/>
        <v>0</v>
      </c>
      <c r="I8" s="2">
        <f t="shared" si="5"/>
        <v>4531</v>
      </c>
      <c r="J8" s="2">
        <f t="shared" si="4"/>
        <v>4436</v>
      </c>
      <c r="K8" s="2"/>
    </row>
    <row r="9" spans="1:17" x14ac:dyDescent="0.25">
      <c r="A9" s="1">
        <v>38370</v>
      </c>
      <c r="B9" s="2" t="s">
        <v>7</v>
      </c>
      <c r="C9">
        <v>350</v>
      </c>
      <c r="D9">
        <f t="shared" si="0"/>
        <v>2</v>
      </c>
      <c r="E9">
        <f t="shared" si="1"/>
        <v>700</v>
      </c>
      <c r="F9" s="2">
        <f>SUMIF($B$2:B9,B9,$C$2:C9)-C9</f>
        <v>0</v>
      </c>
      <c r="G9" s="2">
        <f t="shared" si="2"/>
        <v>0</v>
      </c>
      <c r="H9" s="2">
        <f t="shared" si="3"/>
        <v>0</v>
      </c>
      <c r="I9" s="2">
        <f t="shared" si="5"/>
        <v>4436</v>
      </c>
      <c r="J9" s="2">
        <f t="shared" si="4"/>
        <v>4086</v>
      </c>
      <c r="K9" s="2"/>
    </row>
    <row r="10" spans="1:17" x14ac:dyDescent="0.25">
      <c r="A10" s="1">
        <v>38371</v>
      </c>
      <c r="B10" s="2" t="s">
        <v>7</v>
      </c>
      <c r="C10">
        <v>231</v>
      </c>
      <c r="D10">
        <f t="shared" si="0"/>
        <v>2</v>
      </c>
      <c r="E10">
        <f t="shared" si="1"/>
        <v>462</v>
      </c>
      <c r="F10" s="2">
        <f>SUMIF($B$2:B10,B10,$C$2:C10)-C10</f>
        <v>350</v>
      </c>
      <c r="G10" s="2">
        <f t="shared" si="2"/>
        <v>0.05</v>
      </c>
      <c r="H10" s="2">
        <f t="shared" si="3"/>
        <v>11.55</v>
      </c>
      <c r="I10" s="2">
        <f t="shared" si="5"/>
        <v>4086</v>
      </c>
      <c r="J10" s="2">
        <f t="shared" si="4"/>
        <v>3855</v>
      </c>
      <c r="K10" s="2"/>
    </row>
    <row r="11" spans="1:17" x14ac:dyDescent="0.25">
      <c r="A11" s="1">
        <v>38372</v>
      </c>
      <c r="B11" s="2" t="s">
        <v>8</v>
      </c>
      <c r="C11">
        <v>38</v>
      </c>
      <c r="D11">
        <f t="shared" si="0"/>
        <v>2</v>
      </c>
      <c r="E11">
        <f t="shared" si="1"/>
        <v>76</v>
      </c>
      <c r="F11" s="2">
        <f>SUMIF($B$2:B11,B11,$C$2:C11)-C11</f>
        <v>0</v>
      </c>
      <c r="G11" s="2">
        <f t="shared" si="2"/>
        <v>0</v>
      </c>
      <c r="H11" s="2">
        <f t="shared" si="3"/>
        <v>0</v>
      </c>
      <c r="I11" s="2">
        <f t="shared" si="5"/>
        <v>3855</v>
      </c>
      <c r="J11" s="2">
        <f t="shared" si="4"/>
        <v>3817</v>
      </c>
      <c r="K11" s="2"/>
    </row>
    <row r="12" spans="1:17" x14ac:dyDescent="0.25">
      <c r="A12" s="1">
        <v>38374</v>
      </c>
      <c r="B12" s="2" t="s">
        <v>9</v>
      </c>
      <c r="C12">
        <v>440</v>
      </c>
      <c r="D12">
        <f t="shared" si="0"/>
        <v>2</v>
      </c>
      <c r="E12">
        <f t="shared" si="1"/>
        <v>880</v>
      </c>
      <c r="F12" s="2">
        <f>SUMIF($B$2:B12,B12,$C$2:C12)-C12</f>
        <v>0</v>
      </c>
      <c r="G12" s="2">
        <f t="shared" si="2"/>
        <v>0</v>
      </c>
      <c r="H12" s="2">
        <f t="shared" si="3"/>
        <v>0</v>
      </c>
      <c r="I12" s="2">
        <f t="shared" si="5"/>
        <v>3817</v>
      </c>
      <c r="J12" s="2">
        <f t="shared" si="4"/>
        <v>3377</v>
      </c>
      <c r="K12" s="2"/>
    </row>
    <row r="13" spans="1:17" x14ac:dyDescent="0.25">
      <c r="A13" s="1">
        <v>38376</v>
      </c>
      <c r="B13" s="2" t="s">
        <v>10</v>
      </c>
      <c r="C13">
        <v>120</v>
      </c>
      <c r="D13">
        <f t="shared" si="0"/>
        <v>2</v>
      </c>
      <c r="E13">
        <f t="shared" si="1"/>
        <v>240</v>
      </c>
      <c r="F13" s="2">
        <f>SUMIF($B$2:B13,B13,$C$2:C13)-C13</f>
        <v>0</v>
      </c>
      <c r="G13" s="2">
        <f t="shared" si="2"/>
        <v>0</v>
      </c>
      <c r="H13" s="2">
        <f t="shared" si="3"/>
        <v>0</v>
      </c>
      <c r="I13" s="2">
        <f t="shared" si="5"/>
        <v>3377</v>
      </c>
      <c r="J13" s="2">
        <f t="shared" si="4"/>
        <v>3257</v>
      </c>
      <c r="K13" s="2"/>
    </row>
    <row r="14" spans="1:17" x14ac:dyDescent="0.25">
      <c r="A14" s="1">
        <v>38377</v>
      </c>
      <c r="B14" s="2" t="s">
        <v>11</v>
      </c>
      <c r="C14">
        <v>11</v>
      </c>
      <c r="D14">
        <f t="shared" si="0"/>
        <v>2</v>
      </c>
      <c r="E14">
        <f t="shared" si="1"/>
        <v>22</v>
      </c>
      <c r="F14" s="2">
        <f>SUMIF($B$2:B14,B14,$C$2:C14)-C14</f>
        <v>0</v>
      </c>
      <c r="G14" s="2">
        <f t="shared" si="2"/>
        <v>0</v>
      </c>
      <c r="H14" s="2">
        <f t="shared" si="3"/>
        <v>0</v>
      </c>
      <c r="I14" s="2">
        <f t="shared" si="5"/>
        <v>3257</v>
      </c>
      <c r="J14" s="2">
        <f t="shared" si="4"/>
        <v>3246</v>
      </c>
      <c r="K14" s="2"/>
    </row>
    <row r="15" spans="1:17" x14ac:dyDescent="0.25">
      <c r="A15" s="1">
        <v>38378</v>
      </c>
      <c r="B15" s="2" t="s">
        <v>12</v>
      </c>
      <c r="C15">
        <v>36</v>
      </c>
      <c r="D15">
        <f t="shared" si="0"/>
        <v>2</v>
      </c>
      <c r="E15">
        <f t="shared" si="1"/>
        <v>72</v>
      </c>
      <c r="F15" s="2">
        <f>SUMIF($B$2:B15,B15,$C$2:C15)-C15</f>
        <v>0</v>
      </c>
      <c r="G15" s="2">
        <f t="shared" si="2"/>
        <v>0</v>
      </c>
      <c r="H15" s="2">
        <f t="shared" si="3"/>
        <v>0</v>
      </c>
      <c r="I15" s="2">
        <f t="shared" si="5"/>
        <v>3246</v>
      </c>
      <c r="J15" s="2">
        <f t="shared" si="4"/>
        <v>3210</v>
      </c>
      <c r="K15" s="2"/>
    </row>
    <row r="16" spans="1:17" x14ac:dyDescent="0.25">
      <c r="A16" s="1">
        <v>38379</v>
      </c>
      <c r="B16" s="2" t="s">
        <v>10</v>
      </c>
      <c r="C16">
        <v>51</v>
      </c>
      <c r="D16">
        <f t="shared" si="0"/>
        <v>2</v>
      </c>
      <c r="E16">
        <f t="shared" si="1"/>
        <v>102</v>
      </c>
      <c r="F16" s="2">
        <f>SUMIF($B$2:B16,B16,$C$2:C16)-C16</f>
        <v>120</v>
      </c>
      <c r="G16" s="2">
        <f t="shared" si="2"/>
        <v>0.05</v>
      </c>
      <c r="H16" s="2">
        <f t="shared" si="3"/>
        <v>2.5500000000000003</v>
      </c>
      <c r="I16" s="2">
        <f t="shared" si="5"/>
        <v>3210</v>
      </c>
      <c r="J16" s="2">
        <f t="shared" si="4"/>
        <v>3159</v>
      </c>
      <c r="K16" s="2"/>
    </row>
    <row r="17" spans="1:11" x14ac:dyDescent="0.25">
      <c r="A17" s="1">
        <v>38385</v>
      </c>
      <c r="B17" s="2" t="s">
        <v>7</v>
      </c>
      <c r="C17">
        <v>465</v>
      </c>
      <c r="D17">
        <f t="shared" si="0"/>
        <v>2</v>
      </c>
      <c r="E17">
        <f t="shared" si="1"/>
        <v>930</v>
      </c>
      <c r="F17" s="2">
        <f>SUMIF($B$2:B17,B17,$C$2:C17)-C17</f>
        <v>581</v>
      </c>
      <c r="G17" s="2">
        <f t="shared" si="2"/>
        <v>0.05</v>
      </c>
      <c r="H17" s="2">
        <f t="shared" si="3"/>
        <v>23.25</v>
      </c>
      <c r="I17" s="2">
        <f t="shared" si="5"/>
        <v>3159</v>
      </c>
      <c r="J17" s="2">
        <f t="shared" si="4"/>
        <v>2694</v>
      </c>
      <c r="K17" s="2"/>
    </row>
    <row r="18" spans="1:11" x14ac:dyDescent="0.25">
      <c r="A18" s="1">
        <v>38386</v>
      </c>
      <c r="B18" s="2" t="s">
        <v>13</v>
      </c>
      <c r="C18">
        <v>8</v>
      </c>
      <c r="D18">
        <f t="shared" si="0"/>
        <v>2</v>
      </c>
      <c r="E18">
        <f t="shared" si="1"/>
        <v>16</v>
      </c>
      <c r="F18" s="2">
        <f>SUMIF($B$2:B18,B18,$C$2:C18)-C18</f>
        <v>0</v>
      </c>
      <c r="G18" s="2">
        <f t="shared" si="2"/>
        <v>0</v>
      </c>
      <c r="H18" s="2">
        <f t="shared" si="3"/>
        <v>0</v>
      </c>
      <c r="I18" s="2">
        <f t="shared" si="5"/>
        <v>2694</v>
      </c>
      <c r="J18" s="2">
        <f t="shared" si="4"/>
        <v>2686</v>
      </c>
      <c r="K18" s="2"/>
    </row>
    <row r="19" spans="1:11" x14ac:dyDescent="0.25">
      <c r="A19" s="1">
        <v>38388</v>
      </c>
      <c r="B19" s="2" t="s">
        <v>14</v>
      </c>
      <c r="C19">
        <v>287</v>
      </c>
      <c r="D19">
        <f t="shared" si="0"/>
        <v>2</v>
      </c>
      <c r="E19">
        <f t="shared" si="1"/>
        <v>574</v>
      </c>
      <c r="F19" s="2">
        <f>SUMIF($B$2:B19,B19,$C$2:C19)-C19</f>
        <v>0</v>
      </c>
      <c r="G19" s="2">
        <f t="shared" si="2"/>
        <v>0</v>
      </c>
      <c r="H19" s="2">
        <f t="shared" si="3"/>
        <v>0</v>
      </c>
      <c r="I19" s="2">
        <f t="shared" si="5"/>
        <v>2686</v>
      </c>
      <c r="J19" s="2">
        <f t="shared" si="4"/>
        <v>2399</v>
      </c>
      <c r="K19" s="2"/>
    </row>
    <row r="20" spans="1:11" x14ac:dyDescent="0.25">
      <c r="A20" s="1">
        <v>38388</v>
      </c>
      <c r="B20" s="2" t="s">
        <v>15</v>
      </c>
      <c r="C20">
        <v>12</v>
      </c>
      <c r="D20">
        <f t="shared" si="0"/>
        <v>2</v>
      </c>
      <c r="E20">
        <f t="shared" si="1"/>
        <v>24</v>
      </c>
      <c r="F20" s="2">
        <f>SUMIF($B$2:B20,B20,$C$2:C20)-C20</f>
        <v>0</v>
      </c>
      <c r="G20" s="2">
        <f t="shared" si="2"/>
        <v>0</v>
      </c>
      <c r="H20" s="2">
        <f t="shared" si="3"/>
        <v>0</v>
      </c>
      <c r="I20" s="2">
        <f t="shared" si="5"/>
        <v>2399</v>
      </c>
      <c r="J20" s="2">
        <f t="shared" si="4"/>
        <v>2387</v>
      </c>
      <c r="K20" s="2"/>
    </row>
    <row r="21" spans="1:11" x14ac:dyDescent="0.25">
      <c r="A21" s="1">
        <v>38393</v>
      </c>
      <c r="B21" s="2" t="s">
        <v>16</v>
      </c>
      <c r="C21">
        <v>6</v>
      </c>
      <c r="D21">
        <f t="shared" si="0"/>
        <v>2</v>
      </c>
      <c r="E21">
        <f t="shared" si="1"/>
        <v>12</v>
      </c>
      <c r="F21" s="2">
        <f>SUMIF($B$2:B21,B21,$C$2:C21)-C21</f>
        <v>0</v>
      </c>
      <c r="G21" s="2">
        <f t="shared" si="2"/>
        <v>0</v>
      </c>
      <c r="H21" s="2">
        <f t="shared" si="3"/>
        <v>0</v>
      </c>
      <c r="I21" s="2">
        <f t="shared" si="5"/>
        <v>2387</v>
      </c>
      <c r="J21" s="2">
        <f t="shared" si="4"/>
        <v>2381</v>
      </c>
      <c r="K21" s="2"/>
    </row>
    <row r="22" spans="1:11" x14ac:dyDescent="0.25">
      <c r="A22" s="1">
        <v>38397</v>
      </c>
      <c r="B22" s="2" t="s">
        <v>17</v>
      </c>
      <c r="C22">
        <v>321</v>
      </c>
      <c r="D22">
        <f t="shared" si="0"/>
        <v>2</v>
      </c>
      <c r="E22">
        <f t="shared" si="1"/>
        <v>642</v>
      </c>
      <c r="F22" s="2">
        <f>SUMIF($B$2:B22,B22,$C$2:C22)-C22</f>
        <v>0</v>
      </c>
      <c r="G22" s="2">
        <f t="shared" si="2"/>
        <v>0</v>
      </c>
      <c r="H22" s="2">
        <f t="shared" si="3"/>
        <v>0</v>
      </c>
      <c r="I22" s="2">
        <f t="shared" si="5"/>
        <v>2381</v>
      </c>
      <c r="J22" s="2">
        <f t="shared" si="4"/>
        <v>2060</v>
      </c>
      <c r="K22" s="2"/>
    </row>
    <row r="23" spans="1:11" x14ac:dyDescent="0.25">
      <c r="A23" s="1">
        <v>38401</v>
      </c>
      <c r="B23" s="2" t="s">
        <v>18</v>
      </c>
      <c r="C23">
        <v>99</v>
      </c>
      <c r="D23">
        <f t="shared" si="0"/>
        <v>2</v>
      </c>
      <c r="E23">
        <f t="shared" si="1"/>
        <v>198</v>
      </c>
      <c r="F23" s="2">
        <f>SUMIF($B$2:B23,B23,$C$2:C23)-C23</f>
        <v>0</v>
      </c>
      <c r="G23" s="2">
        <f t="shared" si="2"/>
        <v>0</v>
      </c>
      <c r="H23" s="2">
        <f t="shared" si="3"/>
        <v>0</v>
      </c>
      <c r="I23" s="2">
        <f t="shared" si="5"/>
        <v>2060</v>
      </c>
      <c r="J23" s="2">
        <f t="shared" si="4"/>
        <v>1961</v>
      </c>
      <c r="K23" s="2"/>
    </row>
    <row r="24" spans="1:11" x14ac:dyDescent="0.25">
      <c r="A24" s="1">
        <v>38401</v>
      </c>
      <c r="B24" s="2" t="s">
        <v>19</v>
      </c>
      <c r="C24">
        <v>91</v>
      </c>
      <c r="D24">
        <f t="shared" si="0"/>
        <v>2</v>
      </c>
      <c r="E24">
        <f t="shared" si="1"/>
        <v>182</v>
      </c>
      <c r="F24" s="2">
        <f>SUMIF($B$2:B24,B24,$C$2:C24)-C24</f>
        <v>0</v>
      </c>
      <c r="G24" s="2">
        <f t="shared" si="2"/>
        <v>0</v>
      </c>
      <c r="H24" s="2">
        <f t="shared" si="3"/>
        <v>0</v>
      </c>
      <c r="I24" s="2">
        <f t="shared" si="5"/>
        <v>1961</v>
      </c>
      <c r="J24" s="2">
        <f t="shared" si="4"/>
        <v>1870</v>
      </c>
      <c r="K24" s="2"/>
    </row>
    <row r="25" spans="1:11" x14ac:dyDescent="0.25">
      <c r="A25" s="1">
        <v>38407</v>
      </c>
      <c r="B25" s="2" t="s">
        <v>14</v>
      </c>
      <c r="C25">
        <v>118</v>
      </c>
      <c r="D25">
        <f t="shared" si="0"/>
        <v>2</v>
      </c>
      <c r="E25">
        <f t="shared" si="1"/>
        <v>236</v>
      </c>
      <c r="F25" s="2">
        <f>SUMIF($B$2:B25,B25,$C$2:C25)-C25</f>
        <v>287</v>
      </c>
      <c r="G25" s="2">
        <f t="shared" si="2"/>
        <v>0.05</v>
      </c>
      <c r="H25" s="2">
        <f t="shared" si="3"/>
        <v>5.9</v>
      </c>
      <c r="I25" s="2">
        <f t="shared" si="5"/>
        <v>1870</v>
      </c>
      <c r="J25" s="2">
        <f t="shared" si="4"/>
        <v>1752</v>
      </c>
      <c r="K25" s="2"/>
    </row>
    <row r="26" spans="1:11" x14ac:dyDescent="0.25">
      <c r="A26" s="1">
        <v>38408</v>
      </c>
      <c r="B26" s="2" t="s">
        <v>20</v>
      </c>
      <c r="C26">
        <v>58</v>
      </c>
      <c r="D26">
        <f t="shared" si="0"/>
        <v>2</v>
      </c>
      <c r="E26">
        <f t="shared" si="1"/>
        <v>116</v>
      </c>
      <c r="F26" s="2">
        <f>SUMIF($B$2:B26,B26,$C$2:C26)-C26</f>
        <v>0</v>
      </c>
      <c r="G26" s="2">
        <f t="shared" si="2"/>
        <v>0</v>
      </c>
      <c r="H26" s="2">
        <f t="shared" si="3"/>
        <v>0</v>
      </c>
      <c r="I26" s="2">
        <f t="shared" si="5"/>
        <v>1752</v>
      </c>
      <c r="J26" s="2">
        <f t="shared" si="4"/>
        <v>1694</v>
      </c>
      <c r="K26" s="2"/>
    </row>
    <row r="27" spans="1:11" x14ac:dyDescent="0.25">
      <c r="A27" s="1">
        <v>38409</v>
      </c>
      <c r="B27" s="2" t="s">
        <v>21</v>
      </c>
      <c r="C27">
        <v>16</v>
      </c>
      <c r="D27">
        <f t="shared" si="0"/>
        <v>2</v>
      </c>
      <c r="E27">
        <f t="shared" si="1"/>
        <v>32</v>
      </c>
      <c r="F27" s="2">
        <f>SUMIF($B$2:B27,B27,$C$2:C27)-C27</f>
        <v>0</v>
      </c>
      <c r="G27" s="2">
        <f t="shared" si="2"/>
        <v>0</v>
      </c>
      <c r="H27" s="2">
        <f t="shared" si="3"/>
        <v>0</v>
      </c>
      <c r="I27" s="2">
        <f t="shared" si="5"/>
        <v>1694</v>
      </c>
      <c r="J27" s="2">
        <f t="shared" si="4"/>
        <v>1678</v>
      </c>
      <c r="K27" s="2"/>
    </row>
    <row r="28" spans="1:11" x14ac:dyDescent="0.25">
      <c r="A28" s="1">
        <v>38409</v>
      </c>
      <c r="B28" s="2" t="s">
        <v>22</v>
      </c>
      <c r="C28">
        <v>348</v>
      </c>
      <c r="D28">
        <f t="shared" si="0"/>
        <v>2</v>
      </c>
      <c r="E28">
        <f t="shared" si="1"/>
        <v>696</v>
      </c>
      <c r="F28" s="2">
        <f>SUMIF($B$2:B28,B28,$C$2:C28)-C28</f>
        <v>0</v>
      </c>
      <c r="G28" s="2">
        <f t="shared" si="2"/>
        <v>0</v>
      </c>
      <c r="H28" s="2">
        <f t="shared" si="3"/>
        <v>0</v>
      </c>
      <c r="I28" s="2">
        <f t="shared" si="5"/>
        <v>1678</v>
      </c>
      <c r="J28" s="2">
        <f t="shared" si="4"/>
        <v>1330</v>
      </c>
      <c r="K28" s="2"/>
    </row>
    <row r="29" spans="1:11" x14ac:dyDescent="0.25">
      <c r="A29" s="1">
        <v>38410</v>
      </c>
      <c r="B29" s="2" t="s">
        <v>5</v>
      </c>
      <c r="C29">
        <v>336</v>
      </c>
      <c r="D29">
        <f t="shared" si="0"/>
        <v>2</v>
      </c>
      <c r="E29">
        <f t="shared" si="1"/>
        <v>672</v>
      </c>
      <c r="F29" s="2">
        <f>SUMIF($B$2:B29,B29,$C$2:C29)-C29</f>
        <v>436</v>
      </c>
      <c r="G29" s="2">
        <f t="shared" si="2"/>
        <v>0.05</v>
      </c>
      <c r="H29" s="2">
        <f t="shared" si="3"/>
        <v>16.8</v>
      </c>
      <c r="I29" s="2">
        <f t="shared" si="5"/>
        <v>1330</v>
      </c>
      <c r="J29" s="2">
        <f t="shared" si="4"/>
        <v>994</v>
      </c>
      <c r="K29" s="2"/>
    </row>
    <row r="30" spans="1:11" x14ac:dyDescent="0.25">
      <c r="A30" s="1">
        <v>38410</v>
      </c>
      <c r="B30" s="2" t="s">
        <v>22</v>
      </c>
      <c r="C30">
        <v>435</v>
      </c>
      <c r="D30">
        <f t="shared" si="0"/>
        <v>2</v>
      </c>
      <c r="E30">
        <f t="shared" si="1"/>
        <v>870</v>
      </c>
      <c r="F30" s="2">
        <f>SUMIF($B$2:B30,B30,$C$2:C30)-C30</f>
        <v>348</v>
      </c>
      <c r="G30" s="2">
        <f t="shared" si="2"/>
        <v>0.05</v>
      </c>
      <c r="H30" s="2">
        <f t="shared" si="3"/>
        <v>21.75</v>
      </c>
      <c r="I30" s="2">
        <f t="shared" si="5"/>
        <v>994</v>
      </c>
      <c r="J30" s="2">
        <f t="shared" si="4"/>
        <v>559</v>
      </c>
      <c r="K30" s="2"/>
    </row>
    <row r="31" spans="1:11" x14ac:dyDescent="0.25">
      <c r="A31" s="1">
        <v>38410</v>
      </c>
      <c r="B31" s="2" t="s">
        <v>23</v>
      </c>
      <c r="C31">
        <v>110</v>
      </c>
      <c r="D31">
        <f t="shared" si="0"/>
        <v>2</v>
      </c>
      <c r="E31">
        <f t="shared" si="1"/>
        <v>220</v>
      </c>
      <c r="F31" s="2">
        <f>SUMIF($B$2:B31,B31,$C$2:C31)-C31</f>
        <v>0</v>
      </c>
      <c r="G31" s="2">
        <f t="shared" si="2"/>
        <v>0</v>
      </c>
      <c r="H31" s="2">
        <f t="shared" si="3"/>
        <v>0</v>
      </c>
      <c r="I31" s="2">
        <f t="shared" si="5"/>
        <v>559</v>
      </c>
      <c r="J31" s="2">
        <f t="shared" si="4"/>
        <v>449</v>
      </c>
      <c r="K31" s="2"/>
    </row>
    <row r="32" spans="1:11" x14ac:dyDescent="0.25">
      <c r="A32" s="1">
        <v>38412</v>
      </c>
      <c r="B32" s="2" t="s">
        <v>24</v>
      </c>
      <c r="C32">
        <v>204</v>
      </c>
      <c r="D32">
        <f t="shared" si="0"/>
        <v>2</v>
      </c>
      <c r="E32">
        <f t="shared" si="1"/>
        <v>408</v>
      </c>
      <c r="F32" s="2">
        <f>SUMIF($B$2:B32,B32,$C$2:C32)-C32</f>
        <v>0</v>
      </c>
      <c r="G32" s="2">
        <f t="shared" si="2"/>
        <v>0</v>
      </c>
      <c r="H32" s="2">
        <f t="shared" si="3"/>
        <v>0</v>
      </c>
      <c r="I32" s="2">
        <f t="shared" si="5"/>
        <v>449</v>
      </c>
      <c r="J32" s="2">
        <f t="shared" si="4"/>
        <v>245</v>
      </c>
      <c r="K32" s="2"/>
    </row>
    <row r="33" spans="1:11" x14ac:dyDescent="0.25">
      <c r="A33" s="1">
        <v>38412</v>
      </c>
      <c r="B33" s="2" t="s">
        <v>18</v>
      </c>
      <c r="C33">
        <v>20</v>
      </c>
      <c r="D33">
        <f t="shared" si="0"/>
        <v>2</v>
      </c>
      <c r="E33">
        <f t="shared" si="1"/>
        <v>40</v>
      </c>
      <c r="F33" s="2">
        <f>SUMIF($B$2:B33,B33,$C$2:C33)-C33</f>
        <v>99</v>
      </c>
      <c r="G33" s="2">
        <f t="shared" si="2"/>
        <v>0</v>
      </c>
      <c r="H33" s="2">
        <f t="shared" si="3"/>
        <v>0</v>
      </c>
      <c r="I33" s="2">
        <f t="shared" si="5"/>
        <v>245</v>
      </c>
      <c r="J33" s="2">
        <f t="shared" si="4"/>
        <v>225</v>
      </c>
      <c r="K33" s="2"/>
    </row>
    <row r="34" spans="1:11" x14ac:dyDescent="0.25">
      <c r="A34" s="1">
        <v>38414</v>
      </c>
      <c r="B34" s="2" t="s">
        <v>25</v>
      </c>
      <c r="C34">
        <v>102</v>
      </c>
      <c r="D34">
        <f t="shared" si="0"/>
        <v>2</v>
      </c>
      <c r="E34">
        <f t="shared" si="1"/>
        <v>204</v>
      </c>
      <c r="F34" s="2">
        <f>SUMIF($B$2:B34,B34,$C$2:C34)-C34</f>
        <v>0</v>
      </c>
      <c r="G34" s="2">
        <f t="shared" si="2"/>
        <v>0</v>
      </c>
      <c r="H34" s="2">
        <f t="shared" si="3"/>
        <v>0</v>
      </c>
      <c r="I34" s="2">
        <f t="shared" si="5"/>
        <v>225</v>
      </c>
      <c r="J34" s="2">
        <f t="shared" si="4"/>
        <v>123</v>
      </c>
      <c r="K34" s="2"/>
    </row>
    <row r="35" spans="1:11" x14ac:dyDescent="0.25">
      <c r="A35" s="1">
        <v>38416</v>
      </c>
      <c r="B35" s="2" t="s">
        <v>26</v>
      </c>
      <c r="C35">
        <v>48</v>
      </c>
      <c r="D35">
        <f t="shared" si="0"/>
        <v>2</v>
      </c>
      <c r="E35">
        <f t="shared" si="1"/>
        <v>96</v>
      </c>
      <c r="F35" s="2">
        <f>SUMIF($B$2:B35,B35,$C$2:C35)-C35</f>
        <v>0</v>
      </c>
      <c r="G35" s="2">
        <f t="shared" si="2"/>
        <v>0</v>
      </c>
      <c r="H35" s="2">
        <f t="shared" si="3"/>
        <v>0</v>
      </c>
      <c r="I35" s="2">
        <f t="shared" si="5"/>
        <v>123</v>
      </c>
      <c r="J35" s="2">
        <f t="shared" si="4"/>
        <v>75</v>
      </c>
      <c r="K35" s="2"/>
    </row>
    <row r="36" spans="1:11" x14ac:dyDescent="0.25">
      <c r="A36" s="1">
        <v>38418</v>
      </c>
      <c r="B36" s="2" t="s">
        <v>22</v>
      </c>
      <c r="C36">
        <v>329</v>
      </c>
      <c r="D36">
        <f t="shared" si="0"/>
        <v>2</v>
      </c>
      <c r="E36">
        <f t="shared" si="1"/>
        <v>658</v>
      </c>
      <c r="F36" s="2">
        <f>SUMIF($B$2:B36,B36,$C$2:C36)-C36</f>
        <v>783</v>
      </c>
      <c r="G36" s="2">
        <f t="shared" si="2"/>
        <v>0.05</v>
      </c>
      <c r="H36" s="2">
        <f t="shared" si="3"/>
        <v>16.45</v>
      </c>
      <c r="I36" s="2">
        <f t="shared" si="5"/>
        <v>75</v>
      </c>
      <c r="J36" s="2">
        <f t="shared" si="4"/>
        <v>-254</v>
      </c>
      <c r="K36" s="2"/>
    </row>
    <row r="37" spans="1:11" x14ac:dyDescent="0.25">
      <c r="A37" s="1">
        <v>38420</v>
      </c>
      <c r="B37" s="2" t="s">
        <v>27</v>
      </c>
      <c r="C37">
        <v>16</v>
      </c>
      <c r="D37">
        <f t="shared" si="0"/>
        <v>2</v>
      </c>
      <c r="E37">
        <f t="shared" si="1"/>
        <v>32</v>
      </c>
      <c r="F37" s="2">
        <f>SUMIF($B$2:B37,B37,$C$2:C37)-C37</f>
        <v>0</v>
      </c>
      <c r="G37" s="2">
        <f t="shared" si="2"/>
        <v>0</v>
      </c>
      <c r="H37" s="2">
        <f t="shared" si="3"/>
        <v>0</v>
      </c>
      <c r="I37" s="2">
        <f t="shared" si="5"/>
        <v>-254</v>
      </c>
      <c r="J37" s="2">
        <f t="shared" si="4"/>
        <v>-270</v>
      </c>
      <c r="K37" s="2"/>
    </row>
    <row r="38" spans="1:11" x14ac:dyDescent="0.25">
      <c r="A38" s="1">
        <v>38421</v>
      </c>
      <c r="B38" s="2" t="s">
        <v>28</v>
      </c>
      <c r="C38">
        <v>102</v>
      </c>
      <c r="D38">
        <f t="shared" si="0"/>
        <v>2</v>
      </c>
      <c r="E38">
        <f t="shared" si="1"/>
        <v>204</v>
      </c>
      <c r="F38" s="2">
        <f>SUMIF($B$2:B38,B38,$C$2:C38)-C38</f>
        <v>0</v>
      </c>
      <c r="G38" s="2">
        <f t="shared" si="2"/>
        <v>0</v>
      </c>
      <c r="H38" s="2">
        <f t="shared" si="3"/>
        <v>0</v>
      </c>
      <c r="I38" s="2">
        <f t="shared" si="5"/>
        <v>-270</v>
      </c>
      <c r="J38" s="2">
        <f t="shared" si="4"/>
        <v>-372</v>
      </c>
      <c r="K38" s="2"/>
    </row>
    <row r="39" spans="1:11" x14ac:dyDescent="0.25">
      <c r="A39" s="1">
        <v>38421</v>
      </c>
      <c r="B39" s="2" t="s">
        <v>14</v>
      </c>
      <c r="C39">
        <v>309</v>
      </c>
      <c r="D39">
        <f t="shared" si="0"/>
        <v>2</v>
      </c>
      <c r="E39">
        <f t="shared" si="1"/>
        <v>618</v>
      </c>
      <c r="F39" s="2">
        <f>SUMIF($B$2:B39,B39,$C$2:C39)-C39</f>
        <v>405</v>
      </c>
      <c r="G39" s="2">
        <f t="shared" si="2"/>
        <v>0.05</v>
      </c>
      <c r="H39" s="2">
        <f t="shared" si="3"/>
        <v>15.450000000000001</v>
      </c>
      <c r="I39" s="2">
        <f t="shared" si="5"/>
        <v>-372</v>
      </c>
      <c r="J39" s="2">
        <f t="shared" si="4"/>
        <v>-681</v>
      </c>
      <c r="K39" s="2"/>
    </row>
    <row r="40" spans="1:11" x14ac:dyDescent="0.25">
      <c r="A40" s="1">
        <v>38423</v>
      </c>
      <c r="B40" s="2" t="s">
        <v>5</v>
      </c>
      <c r="C40">
        <v>331</v>
      </c>
      <c r="D40">
        <f t="shared" si="0"/>
        <v>2</v>
      </c>
      <c r="E40">
        <f t="shared" si="1"/>
        <v>662</v>
      </c>
      <c r="F40" s="2">
        <f>SUMIF($B$2:B40,B40,$C$2:C40)-C40</f>
        <v>772</v>
      </c>
      <c r="G40" s="2">
        <f t="shared" si="2"/>
        <v>0.05</v>
      </c>
      <c r="H40" s="2">
        <f t="shared" si="3"/>
        <v>16.55</v>
      </c>
      <c r="I40" s="2">
        <f t="shared" si="5"/>
        <v>-681</v>
      </c>
      <c r="J40" s="2">
        <f t="shared" si="4"/>
        <v>-1012</v>
      </c>
      <c r="K40" s="2"/>
    </row>
    <row r="41" spans="1:11" x14ac:dyDescent="0.25">
      <c r="A41" s="1">
        <v>38428</v>
      </c>
      <c r="B41" s="2" t="s">
        <v>29</v>
      </c>
      <c r="C41">
        <v>3</v>
      </c>
      <c r="D41">
        <f t="shared" si="0"/>
        <v>2</v>
      </c>
      <c r="E41">
        <f t="shared" si="1"/>
        <v>6</v>
      </c>
      <c r="F41" s="2">
        <f>SUMIF($B$2:B41,B41,$C$2:C41)-C41</f>
        <v>0</v>
      </c>
      <c r="G41" s="2">
        <f t="shared" si="2"/>
        <v>0</v>
      </c>
      <c r="H41" s="2">
        <f t="shared" si="3"/>
        <v>0</v>
      </c>
      <c r="I41" s="2">
        <f t="shared" si="5"/>
        <v>-1012</v>
      </c>
      <c r="J41" s="2">
        <f t="shared" si="4"/>
        <v>-1015</v>
      </c>
      <c r="K41" s="2"/>
    </row>
    <row r="42" spans="1:11" x14ac:dyDescent="0.25">
      <c r="A42" s="1">
        <v>38429</v>
      </c>
      <c r="B42" s="2" t="s">
        <v>30</v>
      </c>
      <c r="C42">
        <v>76</v>
      </c>
      <c r="D42">
        <f t="shared" si="0"/>
        <v>2</v>
      </c>
      <c r="E42">
        <f t="shared" si="1"/>
        <v>152</v>
      </c>
      <c r="F42" s="2">
        <f>SUMIF($B$2:B42,B42,$C$2:C42)-C42</f>
        <v>0</v>
      </c>
      <c r="G42" s="2">
        <f t="shared" si="2"/>
        <v>0</v>
      </c>
      <c r="H42" s="2">
        <f t="shared" si="3"/>
        <v>0</v>
      </c>
      <c r="I42" s="2">
        <f t="shared" si="5"/>
        <v>-1015</v>
      </c>
      <c r="J42" s="2">
        <f t="shared" si="4"/>
        <v>-1091</v>
      </c>
      <c r="K42" s="2"/>
    </row>
    <row r="43" spans="1:11" x14ac:dyDescent="0.25">
      <c r="A43" s="1">
        <v>38429</v>
      </c>
      <c r="B43" s="2" t="s">
        <v>31</v>
      </c>
      <c r="C43">
        <v>196</v>
      </c>
      <c r="D43">
        <f t="shared" si="0"/>
        <v>2</v>
      </c>
      <c r="E43">
        <f t="shared" si="1"/>
        <v>392</v>
      </c>
      <c r="F43" s="2">
        <f>SUMIF($B$2:B43,B43,$C$2:C43)-C43</f>
        <v>0</v>
      </c>
      <c r="G43" s="2">
        <f t="shared" si="2"/>
        <v>0</v>
      </c>
      <c r="H43" s="2">
        <f t="shared" si="3"/>
        <v>0</v>
      </c>
      <c r="I43" s="2">
        <f t="shared" si="5"/>
        <v>-1091</v>
      </c>
      <c r="J43" s="2">
        <f t="shared" si="4"/>
        <v>-1287</v>
      </c>
      <c r="K43" s="2"/>
    </row>
    <row r="44" spans="1:11" x14ac:dyDescent="0.25">
      <c r="A44" s="1">
        <v>38431</v>
      </c>
      <c r="B44" s="2" t="s">
        <v>18</v>
      </c>
      <c r="C44">
        <v>54</v>
      </c>
      <c r="D44">
        <f t="shared" si="0"/>
        <v>2</v>
      </c>
      <c r="E44">
        <f t="shared" si="1"/>
        <v>108</v>
      </c>
      <c r="F44" s="2">
        <f>SUMIF($B$2:B44,B44,$C$2:C44)-C44</f>
        <v>119</v>
      </c>
      <c r="G44" s="2">
        <f t="shared" si="2"/>
        <v>0.05</v>
      </c>
      <c r="H44" s="2">
        <f t="shared" si="3"/>
        <v>2.7</v>
      </c>
      <c r="I44" s="2">
        <f t="shared" si="5"/>
        <v>-1287</v>
      </c>
      <c r="J44" s="2">
        <f t="shared" si="4"/>
        <v>-1341</v>
      </c>
      <c r="K44" s="2"/>
    </row>
    <row r="45" spans="1:11" x14ac:dyDescent="0.25">
      <c r="A45" s="1">
        <v>38435</v>
      </c>
      <c r="B45" s="2" t="s">
        <v>9</v>
      </c>
      <c r="C45">
        <v>277</v>
      </c>
      <c r="D45">
        <f t="shared" si="0"/>
        <v>2</v>
      </c>
      <c r="E45">
        <f t="shared" si="1"/>
        <v>554</v>
      </c>
      <c r="F45" s="2">
        <f>SUMIF($B$2:B45,B45,$C$2:C45)-C45</f>
        <v>440</v>
      </c>
      <c r="G45" s="2">
        <f t="shared" si="2"/>
        <v>0.05</v>
      </c>
      <c r="H45" s="2">
        <f t="shared" si="3"/>
        <v>13.850000000000001</v>
      </c>
      <c r="I45" s="2">
        <f t="shared" si="5"/>
        <v>-1341</v>
      </c>
      <c r="J45" s="2">
        <f t="shared" si="4"/>
        <v>-1618</v>
      </c>
      <c r="K45" s="2"/>
    </row>
    <row r="46" spans="1:11" x14ac:dyDescent="0.25">
      <c r="A46" s="1">
        <v>38437</v>
      </c>
      <c r="B46" s="2" t="s">
        <v>32</v>
      </c>
      <c r="C46">
        <v>7</v>
      </c>
      <c r="D46">
        <f t="shared" si="0"/>
        <v>2</v>
      </c>
      <c r="E46">
        <f t="shared" si="1"/>
        <v>14</v>
      </c>
      <c r="F46" s="2">
        <f>SUMIF($B$2:B46,B46,$C$2:C46)-C46</f>
        <v>0</v>
      </c>
      <c r="G46" s="2">
        <f t="shared" si="2"/>
        <v>0</v>
      </c>
      <c r="H46" s="2">
        <f t="shared" si="3"/>
        <v>0</v>
      </c>
      <c r="I46" s="2">
        <f t="shared" si="5"/>
        <v>-1618</v>
      </c>
      <c r="J46" s="2">
        <f t="shared" si="4"/>
        <v>-1625</v>
      </c>
      <c r="K46" s="2"/>
    </row>
    <row r="47" spans="1:11" x14ac:dyDescent="0.25">
      <c r="A47" s="1">
        <v>38439</v>
      </c>
      <c r="B47" s="2" t="s">
        <v>33</v>
      </c>
      <c r="C47">
        <v>12</v>
      </c>
      <c r="D47">
        <f t="shared" si="0"/>
        <v>2</v>
      </c>
      <c r="E47">
        <f t="shared" si="1"/>
        <v>24</v>
      </c>
      <c r="F47" s="2">
        <f>SUMIF($B$2:B47,B47,$C$2:C47)-C47</f>
        <v>0</v>
      </c>
      <c r="G47" s="2">
        <f t="shared" si="2"/>
        <v>0</v>
      </c>
      <c r="H47" s="2">
        <f t="shared" si="3"/>
        <v>0</v>
      </c>
      <c r="I47" s="2">
        <f t="shared" si="5"/>
        <v>-1625</v>
      </c>
      <c r="J47" s="2">
        <f t="shared" si="4"/>
        <v>-1637</v>
      </c>
      <c r="K47" s="2"/>
    </row>
    <row r="48" spans="1:11" x14ac:dyDescent="0.25">
      <c r="A48" s="1">
        <v>38440</v>
      </c>
      <c r="B48" s="2" t="s">
        <v>34</v>
      </c>
      <c r="C48">
        <v>7</v>
      </c>
      <c r="D48">
        <f t="shared" si="0"/>
        <v>2</v>
      </c>
      <c r="E48">
        <f t="shared" si="1"/>
        <v>14</v>
      </c>
      <c r="F48" s="2">
        <f>SUMIF($B$2:B48,B48,$C$2:C48)-C48</f>
        <v>0</v>
      </c>
      <c r="G48" s="2">
        <f t="shared" si="2"/>
        <v>0</v>
      </c>
      <c r="H48" s="2">
        <f t="shared" si="3"/>
        <v>0</v>
      </c>
      <c r="I48" s="2">
        <f t="shared" si="5"/>
        <v>-1637</v>
      </c>
      <c r="J48" s="2">
        <f t="shared" si="4"/>
        <v>-1644</v>
      </c>
      <c r="K48" s="2"/>
    </row>
    <row r="49" spans="1:11" x14ac:dyDescent="0.25">
      <c r="A49" s="1">
        <v>38442</v>
      </c>
      <c r="B49" s="2" t="s">
        <v>7</v>
      </c>
      <c r="C49">
        <v>416</v>
      </c>
      <c r="D49">
        <f t="shared" si="0"/>
        <v>2</v>
      </c>
      <c r="E49">
        <f t="shared" si="1"/>
        <v>832</v>
      </c>
      <c r="F49" s="2">
        <f>SUMIF($B$2:B49,B49,$C$2:C49)-C49</f>
        <v>1046</v>
      </c>
      <c r="G49" s="2">
        <f t="shared" si="2"/>
        <v>0.1</v>
      </c>
      <c r="H49" s="2">
        <f t="shared" si="3"/>
        <v>41.6</v>
      </c>
      <c r="I49" s="2">
        <f t="shared" si="5"/>
        <v>-1644</v>
      </c>
      <c r="J49" s="2">
        <f t="shared" si="4"/>
        <v>-2060</v>
      </c>
      <c r="K49" s="2"/>
    </row>
    <row r="50" spans="1:11" x14ac:dyDescent="0.25">
      <c r="A50" s="1">
        <v>38445</v>
      </c>
      <c r="B50" s="2" t="s">
        <v>7</v>
      </c>
      <c r="C50">
        <v>263</v>
      </c>
      <c r="D50">
        <f t="shared" si="0"/>
        <v>2</v>
      </c>
      <c r="E50">
        <f t="shared" si="1"/>
        <v>526</v>
      </c>
      <c r="F50" s="2">
        <f>SUMIF($B$2:B50,B50,$C$2:C50)-C50</f>
        <v>1462</v>
      </c>
      <c r="G50" s="2">
        <f t="shared" si="2"/>
        <v>0.1</v>
      </c>
      <c r="H50" s="2">
        <f t="shared" si="3"/>
        <v>26.3</v>
      </c>
      <c r="I50" s="2">
        <f t="shared" si="5"/>
        <v>-2060</v>
      </c>
      <c r="J50" s="2">
        <f t="shared" si="4"/>
        <v>-2323</v>
      </c>
      <c r="K50" s="2"/>
    </row>
    <row r="51" spans="1:11" x14ac:dyDescent="0.25">
      <c r="A51" s="1">
        <v>38448</v>
      </c>
      <c r="B51" s="2" t="s">
        <v>1</v>
      </c>
      <c r="C51">
        <v>15</v>
      </c>
      <c r="D51">
        <f t="shared" si="0"/>
        <v>2</v>
      </c>
      <c r="E51">
        <f t="shared" si="1"/>
        <v>30</v>
      </c>
      <c r="F51" s="2">
        <f>SUMIF($B$2:B51,B51,$C$2:C51)-C51</f>
        <v>2</v>
      </c>
      <c r="G51" s="2">
        <f t="shared" si="2"/>
        <v>0</v>
      </c>
      <c r="H51" s="2">
        <f t="shared" si="3"/>
        <v>0</v>
      </c>
      <c r="I51" s="2">
        <f t="shared" si="5"/>
        <v>-2323</v>
      </c>
      <c r="J51" s="2">
        <f t="shared" si="4"/>
        <v>-2338</v>
      </c>
      <c r="K51" s="2"/>
    </row>
    <row r="52" spans="1:11" x14ac:dyDescent="0.25">
      <c r="A52" s="1">
        <v>38452</v>
      </c>
      <c r="B52" s="2" t="s">
        <v>25</v>
      </c>
      <c r="C52">
        <v>194</v>
      </c>
      <c r="D52">
        <f t="shared" si="0"/>
        <v>2</v>
      </c>
      <c r="E52">
        <f t="shared" si="1"/>
        <v>388</v>
      </c>
      <c r="F52" s="2">
        <f>SUMIF($B$2:B52,B52,$C$2:C52)-C52</f>
        <v>102</v>
      </c>
      <c r="G52" s="2">
        <f t="shared" si="2"/>
        <v>0.05</v>
      </c>
      <c r="H52" s="2">
        <f t="shared" si="3"/>
        <v>9.7000000000000011</v>
      </c>
      <c r="I52" s="2">
        <f t="shared" si="5"/>
        <v>-2338</v>
      </c>
      <c r="J52" s="2">
        <f t="shared" si="4"/>
        <v>-2532</v>
      </c>
      <c r="K52" s="2"/>
    </row>
    <row r="53" spans="1:11" x14ac:dyDescent="0.25">
      <c r="A53" s="1">
        <v>38453</v>
      </c>
      <c r="B53" s="2" t="s">
        <v>35</v>
      </c>
      <c r="C53">
        <v>120</v>
      </c>
      <c r="D53">
        <f t="shared" si="0"/>
        <v>2</v>
      </c>
      <c r="E53">
        <f t="shared" si="1"/>
        <v>240</v>
      </c>
      <c r="F53" s="2">
        <f>SUMIF($B$2:B53,B53,$C$2:C53)-C53</f>
        <v>0</v>
      </c>
      <c r="G53" s="2">
        <f t="shared" si="2"/>
        <v>0</v>
      </c>
      <c r="H53" s="2">
        <f t="shared" si="3"/>
        <v>0</v>
      </c>
      <c r="I53" s="2">
        <f t="shared" si="5"/>
        <v>-2532</v>
      </c>
      <c r="J53" s="2">
        <f t="shared" si="4"/>
        <v>-2652</v>
      </c>
      <c r="K53" s="2"/>
    </row>
    <row r="54" spans="1:11" x14ac:dyDescent="0.25">
      <c r="A54" s="1">
        <v>38454</v>
      </c>
      <c r="B54" s="2" t="s">
        <v>7</v>
      </c>
      <c r="C54">
        <v>175</v>
      </c>
      <c r="D54">
        <f t="shared" si="0"/>
        <v>2</v>
      </c>
      <c r="E54">
        <f t="shared" si="1"/>
        <v>350</v>
      </c>
      <c r="F54" s="2">
        <f>SUMIF($B$2:B54,B54,$C$2:C54)-C54</f>
        <v>1725</v>
      </c>
      <c r="G54" s="2">
        <f t="shared" si="2"/>
        <v>0.1</v>
      </c>
      <c r="H54" s="2">
        <f t="shared" si="3"/>
        <v>17.5</v>
      </c>
      <c r="I54" s="2">
        <f t="shared" si="5"/>
        <v>-2652</v>
      </c>
      <c r="J54" s="2">
        <f t="shared" si="4"/>
        <v>-2827</v>
      </c>
      <c r="K54" s="2"/>
    </row>
    <row r="55" spans="1:11" x14ac:dyDescent="0.25">
      <c r="A55" s="1">
        <v>38456</v>
      </c>
      <c r="B55" s="2" t="s">
        <v>36</v>
      </c>
      <c r="C55">
        <v>12</v>
      </c>
      <c r="D55">
        <f t="shared" si="0"/>
        <v>2</v>
      </c>
      <c r="E55">
        <f t="shared" si="1"/>
        <v>24</v>
      </c>
      <c r="F55" s="2">
        <f>SUMIF($B$2:B55,B55,$C$2:C55)-C55</f>
        <v>0</v>
      </c>
      <c r="G55" s="2">
        <f t="shared" si="2"/>
        <v>0</v>
      </c>
      <c r="H55" s="2">
        <f t="shared" si="3"/>
        <v>0</v>
      </c>
      <c r="I55" s="2">
        <f t="shared" si="5"/>
        <v>-2827</v>
      </c>
      <c r="J55" s="2">
        <f t="shared" si="4"/>
        <v>-2839</v>
      </c>
      <c r="K55" s="2"/>
    </row>
    <row r="56" spans="1:11" x14ac:dyDescent="0.25">
      <c r="A56" s="1">
        <v>38457</v>
      </c>
      <c r="B56" s="2" t="s">
        <v>37</v>
      </c>
      <c r="C56">
        <v>174</v>
      </c>
      <c r="D56">
        <f t="shared" si="0"/>
        <v>2</v>
      </c>
      <c r="E56">
        <f t="shared" si="1"/>
        <v>348</v>
      </c>
      <c r="F56" s="2">
        <f>SUMIF($B$2:B56,B56,$C$2:C56)-C56</f>
        <v>0</v>
      </c>
      <c r="G56" s="2">
        <f t="shared" si="2"/>
        <v>0</v>
      </c>
      <c r="H56" s="2">
        <f t="shared" si="3"/>
        <v>0</v>
      </c>
      <c r="I56" s="2">
        <f t="shared" si="5"/>
        <v>-2839</v>
      </c>
      <c r="J56" s="2">
        <f t="shared" si="4"/>
        <v>-3013</v>
      </c>
      <c r="K56" s="2"/>
    </row>
    <row r="57" spans="1:11" x14ac:dyDescent="0.25">
      <c r="A57" s="1">
        <v>38458</v>
      </c>
      <c r="B57" s="2" t="s">
        <v>38</v>
      </c>
      <c r="C57">
        <v>3</v>
      </c>
      <c r="D57">
        <f t="shared" si="0"/>
        <v>2</v>
      </c>
      <c r="E57">
        <f t="shared" si="1"/>
        <v>6</v>
      </c>
      <c r="F57" s="2">
        <f>SUMIF($B$2:B57,B57,$C$2:C57)-C57</f>
        <v>0</v>
      </c>
      <c r="G57" s="2">
        <f t="shared" si="2"/>
        <v>0</v>
      </c>
      <c r="H57" s="2">
        <f t="shared" si="3"/>
        <v>0</v>
      </c>
      <c r="I57" s="2">
        <f t="shared" si="5"/>
        <v>-3013</v>
      </c>
      <c r="J57" s="2">
        <f t="shared" si="4"/>
        <v>-3016</v>
      </c>
      <c r="K57" s="2"/>
    </row>
    <row r="58" spans="1:11" x14ac:dyDescent="0.25">
      <c r="A58" s="1">
        <v>38459</v>
      </c>
      <c r="B58" s="2" t="s">
        <v>39</v>
      </c>
      <c r="C58">
        <v>149</v>
      </c>
      <c r="D58">
        <f t="shared" si="0"/>
        <v>2</v>
      </c>
      <c r="E58">
        <f t="shared" si="1"/>
        <v>298</v>
      </c>
      <c r="F58" s="2">
        <f>SUMIF($B$2:B58,B58,$C$2:C58)-C58</f>
        <v>0</v>
      </c>
      <c r="G58" s="2">
        <f t="shared" si="2"/>
        <v>0</v>
      </c>
      <c r="H58" s="2">
        <f t="shared" si="3"/>
        <v>0</v>
      </c>
      <c r="I58" s="2">
        <f t="shared" si="5"/>
        <v>-3016</v>
      </c>
      <c r="J58" s="2">
        <f t="shared" si="4"/>
        <v>-3165</v>
      </c>
      <c r="K58" s="2"/>
    </row>
    <row r="59" spans="1:11" x14ac:dyDescent="0.25">
      <c r="A59" s="1">
        <v>38460</v>
      </c>
      <c r="B59" s="2" t="s">
        <v>17</v>
      </c>
      <c r="C59">
        <v>492</v>
      </c>
      <c r="D59">
        <f t="shared" si="0"/>
        <v>2</v>
      </c>
      <c r="E59">
        <f t="shared" si="1"/>
        <v>984</v>
      </c>
      <c r="F59" s="2">
        <f>SUMIF($B$2:B59,B59,$C$2:C59)-C59</f>
        <v>321</v>
      </c>
      <c r="G59" s="2">
        <f t="shared" si="2"/>
        <v>0.05</v>
      </c>
      <c r="H59" s="2">
        <f t="shared" si="3"/>
        <v>24.6</v>
      </c>
      <c r="I59" s="2">
        <f t="shared" si="5"/>
        <v>-3165</v>
      </c>
      <c r="J59" s="2">
        <f t="shared" si="4"/>
        <v>-3657</v>
      </c>
      <c r="K59" s="2"/>
    </row>
    <row r="60" spans="1:11" x14ac:dyDescent="0.25">
      <c r="A60" s="1">
        <v>38460</v>
      </c>
      <c r="B60" s="2" t="s">
        <v>40</v>
      </c>
      <c r="C60">
        <v>2</v>
      </c>
      <c r="D60">
        <f t="shared" si="0"/>
        <v>2</v>
      </c>
      <c r="E60">
        <f t="shared" si="1"/>
        <v>4</v>
      </c>
      <c r="F60" s="2">
        <f>SUMIF($B$2:B60,B60,$C$2:C60)-C60</f>
        <v>0</v>
      </c>
      <c r="G60" s="2">
        <f t="shared" si="2"/>
        <v>0</v>
      </c>
      <c r="H60" s="2">
        <f t="shared" si="3"/>
        <v>0</v>
      </c>
      <c r="I60" s="2">
        <f t="shared" si="5"/>
        <v>-3657</v>
      </c>
      <c r="J60" s="2">
        <f t="shared" si="4"/>
        <v>-3659</v>
      </c>
      <c r="K60" s="2"/>
    </row>
    <row r="61" spans="1:11" x14ac:dyDescent="0.25">
      <c r="A61" s="1">
        <v>38461</v>
      </c>
      <c r="B61" s="2" t="s">
        <v>14</v>
      </c>
      <c r="C61">
        <v>298</v>
      </c>
      <c r="D61">
        <f t="shared" si="0"/>
        <v>2</v>
      </c>
      <c r="E61">
        <f t="shared" si="1"/>
        <v>596</v>
      </c>
      <c r="F61" s="2">
        <f>SUMIF($B$2:B61,B61,$C$2:C61)-C61</f>
        <v>714</v>
      </c>
      <c r="G61" s="2">
        <f t="shared" si="2"/>
        <v>0.05</v>
      </c>
      <c r="H61" s="2">
        <f t="shared" si="3"/>
        <v>14.9</v>
      </c>
      <c r="I61" s="2">
        <f t="shared" si="5"/>
        <v>-3659</v>
      </c>
      <c r="J61" s="2">
        <f t="shared" si="4"/>
        <v>-3957</v>
      </c>
      <c r="K61" s="2"/>
    </row>
    <row r="62" spans="1:11" x14ac:dyDescent="0.25">
      <c r="A62" s="1">
        <v>38472</v>
      </c>
      <c r="B62" s="2" t="s">
        <v>17</v>
      </c>
      <c r="C62">
        <v>201</v>
      </c>
      <c r="D62">
        <f t="shared" si="0"/>
        <v>2</v>
      </c>
      <c r="E62">
        <f t="shared" si="1"/>
        <v>402</v>
      </c>
      <c r="F62" s="2">
        <f>SUMIF($B$2:B62,B62,$C$2:C62)-C62</f>
        <v>813</v>
      </c>
      <c r="G62" s="2">
        <f t="shared" si="2"/>
        <v>0.05</v>
      </c>
      <c r="H62" s="2">
        <f t="shared" si="3"/>
        <v>10.050000000000001</v>
      </c>
      <c r="I62" s="2">
        <f t="shared" si="5"/>
        <v>-3957</v>
      </c>
      <c r="J62" s="2">
        <f t="shared" si="4"/>
        <v>-4158</v>
      </c>
      <c r="K62" s="2"/>
    </row>
    <row r="63" spans="1:11" x14ac:dyDescent="0.25">
      <c r="A63" s="1">
        <v>38473</v>
      </c>
      <c r="B63" s="2" t="s">
        <v>41</v>
      </c>
      <c r="C63">
        <v>15</v>
      </c>
      <c r="D63">
        <f t="shared" si="0"/>
        <v>2</v>
      </c>
      <c r="E63">
        <f t="shared" si="1"/>
        <v>30</v>
      </c>
      <c r="F63" s="2">
        <f>SUMIF($B$2:B63,B63,$C$2:C63)-C63</f>
        <v>0</v>
      </c>
      <c r="G63" s="2">
        <f t="shared" si="2"/>
        <v>0</v>
      </c>
      <c r="H63" s="2">
        <f t="shared" si="3"/>
        <v>0</v>
      </c>
      <c r="I63" s="2">
        <f t="shared" si="5"/>
        <v>-4158</v>
      </c>
      <c r="J63" s="2">
        <f t="shared" si="4"/>
        <v>-4173</v>
      </c>
      <c r="K63" s="2"/>
    </row>
    <row r="64" spans="1:11" x14ac:dyDescent="0.25">
      <c r="A64" s="1">
        <v>38473</v>
      </c>
      <c r="B64" s="2" t="s">
        <v>14</v>
      </c>
      <c r="C64">
        <v>319</v>
      </c>
      <c r="D64">
        <f t="shared" si="0"/>
        <v>2</v>
      </c>
      <c r="E64">
        <f t="shared" si="1"/>
        <v>638</v>
      </c>
      <c r="F64" s="2">
        <f>SUMIF($B$2:B64,B64,$C$2:C64)-C64</f>
        <v>1012</v>
      </c>
      <c r="G64" s="2">
        <f t="shared" si="2"/>
        <v>0.1</v>
      </c>
      <c r="H64" s="2">
        <f t="shared" si="3"/>
        <v>31.900000000000002</v>
      </c>
      <c r="I64" s="2">
        <f t="shared" si="5"/>
        <v>-4173</v>
      </c>
      <c r="J64" s="2">
        <f t="shared" si="4"/>
        <v>-4492</v>
      </c>
      <c r="K64" s="2"/>
    </row>
    <row r="65" spans="1:11" x14ac:dyDescent="0.25">
      <c r="A65" s="1">
        <v>38474</v>
      </c>
      <c r="B65" s="2" t="s">
        <v>42</v>
      </c>
      <c r="C65">
        <v>9</v>
      </c>
      <c r="D65">
        <f t="shared" si="0"/>
        <v>2</v>
      </c>
      <c r="E65">
        <f t="shared" si="1"/>
        <v>18</v>
      </c>
      <c r="F65" s="2">
        <f>SUMIF($B$2:B65,B65,$C$2:C65)-C65</f>
        <v>0</v>
      </c>
      <c r="G65" s="2">
        <f t="shared" si="2"/>
        <v>0</v>
      </c>
      <c r="H65" s="2">
        <f t="shared" si="3"/>
        <v>0</v>
      </c>
      <c r="I65" s="2">
        <f t="shared" si="5"/>
        <v>-4492</v>
      </c>
      <c r="J65" s="2">
        <f t="shared" si="4"/>
        <v>-4501</v>
      </c>
      <c r="K65" s="2"/>
    </row>
    <row r="66" spans="1:11" x14ac:dyDescent="0.25">
      <c r="A66" s="1">
        <v>38476</v>
      </c>
      <c r="B66" s="2" t="s">
        <v>43</v>
      </c>
      <c r="C66">
        <v>15</v>
      </c>
      <c r="D66">
        <f t="shared" ref="D66:D129" si="6">IF(YEAR(A66)=2005,2,IF(YEAR(A66)=2006,2.05,IF(YEAR(A66)=2007,2.09,IF(YEAR(A66)=2008,2.15,IF(YEAR(A66)=2009,2.13,IF(YEAR(A66)=2010,2.1,IF(YEAR(A66)=2011,2.2,IF(YEAR(A66)=2012,2.25,IF(YEAR(A66)=2013,2.22,2.23)))))))))</f>
        <v>2</v>
      </c>
      <c r="E66">
        <f t="shared" ref="E66:E129" si="7">C66*D66</f>
        <v>30</v>
      </c>
      <c r="F66" s="2">
        <f>SUMIF($B$2:B66,B66,$C$2:C66)-C66</f>
        <v>0</v>
      </c>
      <c r="G66" s="2">
        <f t="shared" ref="G66:G129" si="8">IF(AND(F66&gt;=100,F66&lt;1000),0.05,IF(AND(F66&gt;=1000,F66&lt;10000),0.1,IF(F66&gt;=10000,0.2,0)))</f>
        <v>0</v>
      </c>
      <c r="H66" s="2">
        <f t="shared" ref="H66:H129" si="9">G66*C66</f>
        <v>0</v>
      </c>
      <c r="I66" s="2">
        <f t="shared" si="5"/>
        <v>-4501</v>
      </c>
      <c r="J66" s="2">
        <f t="shared" ref="J66:J129" si="10">I66-C66</f>
        <v>-4516</v>
      </c>
      <c r="K66" s="2"/>
    </row>
    <row r="67" spans="1:11" x14ac:dyDescent="0.25">
      <c r="A67" s="1">
        <v>38479</v>
      </c>
      <c r="B67" s="2" t="s">
        <v>22</v>
      </c>
      <c r="C67">
        <v>444</v>
      </c>
      <c r="D67">
        <f t="shared" si="6"/>
        <v>2</v>
      </c>
      <c r="E67">
        <f t="shared" si="7"/>
        <v>888</v>
      </c>
      <c r="F67" s="2">
        <f>SUMIF($B$2:B67,B67,$C$2:C67)-C67</f>
        <v>1112</v>
      </c>
      <c r="G67" s="2">
        <f t="shared" si="8"/>
        <v>0.1</v>
      </c>
      <c r="H67" s="2">
        <f t="shared" si="9"/>
        <v>44.400000000000006</v>
      </c>
      <c r="I67" s="2">
        <f t="shared" si="5"/>
        <v>-4516</v>
      </c>
      <c r="J67" s="2">
        <f t="shared" si="10"/>
        <v>-4960</v>
      </c>
      <c r="K67" s="2"/>
    </row>
    <row r="68" spans="1:11" x14ac:dyDescent="0.25">
      <c r="A68" s="1">
        <v>38479</v>
      </c>
      <c r="B68" s="2" t="s">
        <v>44</v>
      </c>
      <c r="C68">
        <v>13</v>
      </c>
      <c r="D68">
        <f t="shared" si="6"/>
        <v>2</v>
      </c>
      <c r="E68">
        <f t="shared" si="7"/>
        <v>26</v>
      </c>
      <c r="F68" s="2">
        <f>SUMIF($B$2:B68,B68,$C$2:C68)-C68</f>
        <v>0</v>
      </c>
      <c r="G68" s="2">
        <f t="shared" si="8"/>
        <v>0</v>
      </c>
      <c r="H68" s="2">
        <f t="shared" si="9"/>
        <v>0</v>
      </c>
      <c r="I68" s="2">
        <f t="shared" ref="I68:I131" si="11">J67</f>
        <v>-4960</v>
      </c>
      <c r="J68" s="2">
        <f t="shared" si="10"/>
        <v>-4973</v>
      </c>
      <c r="K68" s="2"/>
    </row>
    <row r="69" spans="1:11" x14ac:dyDescent="0.25">
      <c r="A69" s="1">
        <v>38481</v>
      </c>
      <c r="B69" s="2" t="s">
        <v>45</v>
      </c>
      <c r="C69">
        <v>366</v>
      </c>
      <c r="D69">
        <f t="shared" si="6"/>
        <v>2</v>
      </c>
      <c r="E69">
        <f t="shared" si="7"/>
        <v>732</v>
      </c>
      <c r="F69" s="2">
        <f>SUMIF($B$2:B69,B69,$C$2:C69)-C69</f>
        <v>0</v>
      </c>
      <c r="G69" s="2">
        <f t="shared" si="8"/>
        <v>0</v>
      </c>
      <c r="H69" s="2">
        <f t="shared" si="9"/>
        <v>0</v>
      </c>
      <c r="I69" s="2">
        <f t="shared" si="11"/>
        <v>-4973</v>
      </c>
      <c r="J69" s="2">
        <f t="shared" si="10"/>
        <v>-5339</v>
      </c>
      <c r="K69" s="2"/>
    </row>
    <row r="70" spans="1:11" x14ac:dyDescent="0.25">
      <c r="A70" s="1">
        <v>38492</v>
      </c>
      <c r="B70" s="2" t="s">
        <v>9</v>
      </c>
      <c r="C70">
        <v>259</v>
      </c>
      <c r="D70">
        <f t="shared" si="6"/>
        <v>2</v>
      </c>
      <c r="E70">
        <f t="shared" si="7"/>
        <v>518</v>
      </c>
      <c r="F70" s="2">
        <f>SUMIF($B$2:B70,B70,$C$2:C70)-C70</f>
        <v>717</v>
      </c>
      <c r="G70" s="2">
        <f t="shared" si="8"/>
        <v>0.05</v>
      </c>
      <c r="H70" s="2">
        <f t="shared" si="9"/>
        <v>12.950000000000001</v>
      </c>
      <c r="I70" s="2">
        <f t="shared" si="11"/>
        <v>-5339</v>
      </c>
      <c r="J70" s="2">
        <f t="shared" si="10"/>
        <v>-5598</v>
      </c>
      <c r="K70" s="2"/>
    </row>
    <row r="71" spans="1:11" x14ac:dyDescent="0.25">
      <c r="A71" s="1">
        <v>38493</v>
      </c>
      <c r="B71" s="2" t="s">
        <v>46</v>
      </c>
      <c r="C71">
        <v>16</v>
      </c>
      <c r="D71">
        <f t="shared" si="6"/>
        <v>2</v>
      </c>
      <c r="E71">
        <f t="shared" si="7"/>
        <v>32</v>
      </c>
      <c r="F71" s="2">
        <f>SUMIF($B$2:B71,B71,$C$2:C71)-C71</f>
        <v>0</v>
      </c>
      <c r="G71" s="2">
        <f t="shared" si="8"/>
        <v>0</v>
      </c>
      <c r="H71" s="2">
        <f t="shared" si="9"/>
        <v>0</v>
      </c>
      <c r="I71" s="2">
        <f t="shared" si="11"/>
        <v>-5598</v>
      </c>
      <c r="J71" s="2">
        <f t="shared" si="10"/>
        <v>-5614</v>
      </c>
      <c r="K71" s="2"/>
    </row>
    <row r="72" spans="1:11" x14ac:dyDescent="0.25">
      <c r="A72" s="1">
        <v>38496</v>
      </c>
      <c r="B72" s="2" t="s">
        <v>28</v>
      </c>
      <c r="C72">
        <v>49</v>
      </c>
      <c r="D72">
        <f t="shared" si="6"/>
        <v>2</v>
      </c>
      <c r="E72">
        <f t="shared" si="7"/>
        <v>98</v>
      </c>
      <c r="F72" s="2">
        <f>SUMIF($B$2:B72,B72,$C$2:C72)-C72</f>
        <v>102</v>
      </c>
      <c r="G72" s="2">
        <f t="shared" si="8"/>
        <v>0.05</v>
      </c>
      <c r="H72" s="2">
        <f t="shared" si="9"/>
        <v>2.4500000000000002</v>
      </c>
      <c r="I72" s="2">
        <f t="shared" si="11"/>
        <v>-5614</v>
      </c>
      <c r="J72" s="2">
        <f t="shared" si="10"/>
        <v>-5663</v>
      </c>
      <c r="K72" s="2"/>
    </row>
    <row r="73" spans="1:11" x14ac:dyDescent="0.25">
      <c r="A73" s="1">
        <v>38497</v>
      </c>
      <c r="B73" s="2" t="s">
        <v>47</v>
      </c>
      <c r="C73">
        <v>3</v>
      </c>
      <c r="D73">
        <f t="shared" si="6"/>
        <v>2</v>
      </c>
      <c r="E73">
        <f t="shared" si="7"/>
        <v>6</v>
      </c>
      <c r="F73" s="2">
        <f>SUMIF($B$2:B73,B73,$C$2:C73)-C73</f>
        <v>0</v>
      </c>
      <c r="G73" s="2">
        <f t="shared" si="8"/>
        <v>0</v>
      </c>
      <c r="H73" s="2">
        <f t="shared" si="9"/>
        <v>0</v>
      </c>
      <c r="I73" s="2">
        <f t="shared" si="11"/>
        <v>-5663</v>
      </c>
      <c r="J73" s="2">
        <f t="shared" si="10"/>
        <v>-5666</v>
      </c>
      <c r="K73" s="2"/>
    </row>
    <row r="74" spans="1:11" x14ac:dyDescent="0.25">
      <c r="A74" s="1">
        <v>38497</v>
      </c>
      <c r="B74" s="2" t="s">
        <v>22</v>
      </c>
      <c r="C74">
        <v>251</v>
      </c>
      <c r="D74">
        <f t="shared" si="6"/>
        <v>2</v>
      </c>
      <c r="E74">
        <f t="shared" si="7"/>
        <v>502</v>
      </c>
      <c r="F74" s="2">
        <f>SUMIF($B$2:B74,B74,$C$2:C74)-C74</f>
        <v>1556</v>
      </c>
      <c r="G74" s="2">
        <f t="shared" si="8"/>
        <v>0.1</v>
      </c>
      <c r="H74" s="2">
        <f t="shared" si="9"/>
        <v>25.1</v>
      </c>
      <c r="I74" s="2">
        <f t="shared" si="11"/>
        <v>-5666</v>
      </c>
      <c r="J74" s="2">
        <f t="shared" si="10"/>
        <v>-5917</v>
      </c>
      <c r="K74" s="2"/>
    </row>
    <row r="75" spans="1:11" x14ac:dyDescent="0.25">
      <c r="A75" s="1">
        <v>38499</v>
      </c>
      <c r="B75" s="2" t="s">
        <v>30</v>
      </c>
      <c r="C75">
        <v>179</v>
      </c>
      <c r="D75">
        <f t="shared" si="6"/>
        <v>2</v>
      </c>
      <c r="E75">
        <f t="shared" si="7"/>
        <v>358</v>
      </c>
      <c r="F75" s="2">
        <f>SUMIF($B$2:B75,B75,$C$2:C75)-C75</f>
        <v>76</v>
      </c>
      <c r="G75" s="2">
        <f t="shared" si="8"/>
        <v>0</v>
      </c>
      <c r="H75" s="2">
        <f t="shared" si="9"/>
        <v>0</v>
      </c>
      <c r="I75" s="2">
        <f t="shared" si="11"/>
        <v>-5917</v>
      </c>
      <c r="J75" s="2">
        <f t="shared" si="10"/>
        <v>-6096</v>
      </c>
      <c r="K75" s="2"/>
    </row>
    <row r="76" spans="1:11" x14ac:dyDescent="0.25">
      <c r="A76" s="1">
        <v>38501</v>
      </c>
      <c r="B76" s="2" t="s">
        <v>10</v>
      </c>
      <c r="C76">
        <v>116</v>
      </c>
      <c r="D76">
        <f t="shared" si="6"/>
        <v>2</v>
      </c>
      <c r="E76">
        <f t="shared" si="7"/>
        <v>232</v>
      </c>
      <c r="F76" s="2">
        <f>SUMIF($B$2:B76,B76,$C$2:C76)-C76</f>
        <v>171</v>
      </c>
      <c r="G76" s="2">
        <f t="shared" si="8"/>
        <v>0.05</v>
      </c>
      <c r="H76" s="2">
        <f t="shared" si="9"/>
        <v>5.8000000000000007</v>
      </c>
      <c r="I76" s="2">
        <f t="shared" si="11"/>
        <v>-6096</v>
      </c>
      <c r="J76" s="2">
        <f t="shared" si="10"/>
        <v>-6212</v>
      </c>
      <c r="K76" s="2"/>
    </row>
    <row r="77" spans="1:11" x14ac:dyDescent="0.25">
      <c r="A77" s="1">
        <v>38501</v>
      </c>
      <c r="B77" s="2" t="s">
        <v>48</v>
      </c>
      <c r="C77">
        <v>13</v>
      </c>
      <c r="D77">
        <f t="shared" si="6"/>
        <v>2</v>
      </c>
      <c r="E77">
        <f t="shared" si="7"/>
        <v>26</v>
      </c>
      <c r="F77" s="2">
        <f>SUMIF($B$2:B77,B77,$C$2:C77)-C77</f>
        <v>0</v>
      </c>
      <c r="G77" s="2">
        <f t="shared" si="8"/>
        <v>0</v>
      </c>
      <c r="H77" s="2">
        <f t="shared" si="9"/>
        <v>0</v>
      </c>
      <c r="I77" s="2">
        <f t="shared" si="11"/>
        <v>-6212</v>
      </c>
      <c r="J77" s="2">
        <f t="shared" si="10"/>
        <v>-6225</v>
      </c>
      <c r="K77" s="2"/>
    </row>
    <row r="78" spans="1:11" x14ac:dyDescent="0.25">
      <c r="A78" s="1">
        <v>38503</v>
      </c>
      <c r="B78" s="2" t="s">
        <v>49</v>
      </c>
      <c r="C78">
        <v>3</v>
      </c>
      <c r="D78">
        <f t="shared" si="6"/>
        <v>2</v>
      </c>
      <c r="E78">
        <f t="shared" si="7"/>
        <v>6</v>
      </c>
      <c r="F78" s="2">
        <f>SUMIF($B$2:B78,B78,$C$2:C78)-C78</f>
        <v>0</v>
      </c>
      <c r="G78" s="2">
        <f t="shared" si="8"/>
        <v>0</v>
      </c>
      <c r="H78" s="2">
        <f t="shared" si="9"/>
        <v>0</v>
      </c>
      <c r="I78" s="2">
        <f t="shared" si="11"/>
        <v>-6225</v>
      </c>
      <c r="J78" s="2">
        <f t="shared" si="10"/>
        <v>-6228</v>
      </c>
      <c r="K78" s="2"/>
    </row>
    <row r="79" spans="1:11" x14ac:dyDescent="0.25">
      <c r="A79" s="1">
        <v>38503</v>
      </c>
      <c r="B79" s="2" t="s">
        <v>50</v>
      </c>
      <c r="C79">
        <v>253</v>
      </c>
      <c r="D79">
        <f t="shared" si="6"/>
        <v>2</v>
      </c>
      <c r="E79">
        <f t="shared" si="7"/>
        <v>506</v>
      </c>
      <c r="F79" s="2">
        <f>SUMIF($B$2:B79,B79,$C$2:C79)-C79</f>
        <v>0</v>
      </c>
      <c r="G79" s="2">
        <f t="shared" si="8"/>
        <v>0</v>
      </c>
      <c r="H79" s="2">
        <f t="shared" si="9"/>
        <v>0</v>
      </c>
      <c r="I79" s="2">
        <f t="shared" si="11"/>
        <v>-6228</v>
      </c>
      <c r="J79" s="2">
        <f t="shared" si="10"/>
        <v>-6481</v>
      </c>
      <c r="K79" s="2"/>
    </row>
    <row r="80" spans="1:11" x14ac:dyDescent="0.25">
      <c r="A80" s="1">
        <v>38510</v>
      </c>
      <c r="B80" s="2" t="s">
        <v>23</v>
      </c>
      <c r="C80">
        <v>83</v>
      </c>
      <c r="D80">
        <f t="shared" si="6"/>
        <v>2</v>
      </c>
      <c r="E80">
        <f t="shared" si="7"/>
        <v>166</v>
      </c>
      <c r="F80" s="2">
        <f>SUMIF($B$2:B80,B80,$C$2:C80)-C80</f>
        <v>110</v>
      </c>
      <c r="G80" s="2">
        <f t="shared" si="8"/>
        <v>0.05</v>
      </c>
      <c r="H80" s="2">
        <f t="shared" si="9"/>
        <v>4.1500000000000004</v>
      </c>
      <c r="I80" s="2">
        <f t="shared" si="11"/>
        <v>-6481</v>
      </c>
      <c r="J80" s="2">
        <f t="shared" si="10"/>
        <v>-6564</v>
      </c>
      <c r="K80" s="2"/>
    </row>
    <row r="81" spans="1:11" x14ac:dyDescent="0.25">
      <c r="A81" s="1">
        <v>38512</v>
      </c>
      <c r="B81" s="2" t="s">
        <v>18</v>
      </c>
      <c r="C81">
        <v>177</v>
      </c>
      <c r="D81">
        <f t="shared" si="6"/>
        <v>2</v>
      </c>
      <c r="E81">
        <f t="shared" si="7"/>
        <v>354</v>
      </c>
      <c r="F81" s="2">
        <f>SUMIF($B$2:B81,B81,$C$2:C81)-C81</f>
        <v>173</v>
      </c>
      <c r="G81" s="2">
        <f t="shared" si="8"/>
        <v>0.05</v>
      </c>
      <c r="H81" s="2">
        <f t="shared" si="9"/>
        <v>8.85</v>
      </c>
      <c r="I81" s="2">
        <f t="shared" si="11"/>
        <v>-6564</v>
      </c>
      <c r="J81" s="2">
        <f t="shared" si="10"/>
        <v>-6741</v>
      </c>
      <c r="K81" s="2"/>
    </row>
    <row r="82" spans="1:11" x14ac:dyDescent="0.25">
      <c r="A82" s="1">
        <v>38512</v>
      </c>
      <c r="B82" s="2" t="s">
        <v>51</v>
      </c>
      <c r="C82">
        <v>7</v>
      </c>
      <c r="D82">
        <f t="shared" si="6"/>
        <v>2</v>
      </c>
      <c r="E82">
        <f t="shared" si="7"/>
        <v>14</v>
      </c>
      <c r="F82" s="2">
        <f>SUMIF($B$2:B82,B82,$C$2:C82)-C82</f>
        <v>0</v>
      </c>
      <c r="G82" s="2">
        <f t="shared" si="8"/>
        <v>0</v>
      </c>
      <c r="H82" s="2">
        <f t="shared" si="9"/>
        <v>0</v>
      </c>
      <c r="I82" s="2">
        <f t="shared" si="11"/>
        <v>-6741</v>
      </c>
      <c r="J82" s="2">
        <f t="shared" si="10"/>
        <v>-6748</v>
      </c>
      <c r="K82" s="2"/>
    </row>
    <row r="83" spans="1:11" x14ac:dyDescent="0.25">
      <c r="A83" s="1">
        <v>38513</v>
      </c>
      <c r="B83" s="2" t="s">
        <v>52</v>
      </c>
      <c r="C83">
        <v>46</v>
      </c>
      <c r="D83">
        <f t="shared" si="6"/>
        <v>2</v>
      </c>
      <c r="E83">
        <f t="shared" si="7"/>
        <v>92</v>
      </c>
      <c r="F83" s="2">
        <f>SUMIF($B$2:B83,B83,$C$2:C83)-C83</f>
        <v>0</v>
      </c>
      <c r="G83" s="2">
        <f t="shared" si="8"/>
        <v>0</v>
      </c>
      <c r="H83" s="2">
        <f t="shared" si="9"/>
        <v>0</v>
      </c>
      <c r="I83" s="2">
        <f t="shared" si="11"/>
        <v>-6748</v>
      </c>
      <c r="J83" s="2">
        <f t="shared" si="10"/>
        <v>-6794</v>
      </c>
      <c r="K83" s="2"/>
    </row>
    <row r="84" spans="1:11" x14ac:dyDescent="0.25">
      <c r="A84" s="1">
        <v>38514</v>
      </c>
      <c r="B84" s="2" t="s">
        <v>53</v>
      </c>
      <c r="C84">
        <v>2</v>
      </c>
      <c r="D84">
        <f t="shared" si="6"/>
        <v>2</v>
      </c>
      <c r="E84">
        <f t="shared" si="7"/>
        <v>4</v>
      </c>
      <c r="F84" s="2">
        <f>SUMIF($B$2:B84,B84,$C$2:C84)-C84</f>
        <v>0</v>
      </c>
      <c r="G84" s="2">
        <f t="shared" si="8"/>
        <v>0</v>
      </c>
      <c r="H84" s="2">
        <f t="shared" si="9"/>
        <v>0</v>
      </c>
      <c r="I84" s="2">
        <f t="shared" si="11"/>
        <v>-6794</v>
      </c>
      <c r="J84" s="2">
        <f t="shared" si="10"/>
        <v>-6796</v>
      </c>
      <c r="K84" s="2"/>
    </row>
    <row r="85" spans="1:11" x14ac:dyDescent="0.25">
      <c r="A85" s="1">
        <v>38515</v>
      </c>
      <c r="B85" s="2" t="s">
        <v>3</v>
      </c>
      <c r="C85">
        <v>9</v>
      </c>
      <c r="D85">
        <f t="shared" si="6"/>
        <v>2</v>
      </c>
      <c r="E85">
        <f t="shared" si="7"/>
        <v>18</v>
      </c>
      <c r="F85" s="2">
        <f>SUMIF($B$2:B85,B85,$C$2:C85)-C85</f>
        <v>5</v>
      </c>
      <c r="G85" s="2">
        <f t="shared" si="8"/>
        <v>0</v>
      </c>
      <c r="H85" s="2">
        <f t="shared" si="9"/>
        <v>0</v>
      </c>
      <c r="I85" s="2">
        <f t="shared" si="11"/>
        <v>-6796</v>
      </c>
      <c r="J85" s="2">
        <f t="shared" si="10"/>
        <v>-6805</v>
      </c>
      <c r="K85" s="2"/>
    </row>
    <row r="86" spans="1:11" x14ac:dyDescent="0.25">
      <c r="A86" s="1">
        <v>38517</v>
      </c>
      <c r="B86" s="2" t="s">
        <v>54</v>
      </c>
      <c r="C86">
        <v>3</v>
      </c>
      <c r="D86">
        <f t="shared" si="6"/>
        <v>2</v>
      </c>
      <c r="E86">
        <f t="shared" si="7"/>
        <v>6</v>
      </c>
      <c r="F86" s="2">
        <f>SUMIF($B$2:B86,B86,$C$2:C86)-C86</f>
        <v>0</v>
      </c>
      <c r="G86" s="2">
        <f t="shared" si="8"/>
        <v>0</v>
      </c>
      <c r="H86" s="2">
        <f t="shared" si="9"/>
        <v>0</v>
      </c>
      <c r="I86" s="2">
        <f t="shared" si="11"/>
        <v>-6805</v>
      </c>
      <c r="J86" s="2">
        <f t="shared" si="10"/>
        <v>-6808</v>
      </c>
      <c r="K86" s="2"/>
    </row>
    <row r="87" spans="1:11" x14ac:dyDescent="0.25">
      <c r="A87" s="1">
        <v>38517</v>
      </c>
      <c r="B87" s="2" t="s">
        <v>55</v>
      </c>
      <c r="C87">
        <v>67</v>
      </c>
      <c r="D87">
        <f t="shared" si="6"/>
        <v>2</v>
      </c>
      <c r="E87">
        <f t="shared" si="7"/>
        <v>134</v>
      </c>
      <c r="F87" s="2">
        <f>SUMIF($B$2:B87,B87,$C$2:C87)-C87</f>
        <v>0</v>
      </c>
      <c r="G87" s="2">
        <f t="shared" si="8"/>
        <v>0</v>
      </c>
      <c r="H87" s="2">
        <f t="shared" si="9"/>
        <v>0</v>
      </c>
      <c r="I87" s="2">
        <f t="shared" si="11"/>
        <v>-6808</v>
      </c>
      <c r="J87" s="2">
        <f t="shared" si="10"/>
        <v>-6875</v>
      </c>
      <c r="K87" s="2"/>
    </row>
    <row r="88" spans="1:11" x14ac:dyDescent="0.25">
      <c r="A88" s="1">
        <v>38517</v>
      </c>
      <c r="B88" s="2" t="s">
        <v>45</v>
      </c>
      <c r="C88">
        <v>425</v>
      </c>
      <c r="D88">
        <f t="shared" si="6"/>
        <v>2</v>
      </c>
      <c r="E88">
        <f t="shared" si="7"/>
        <v>850</v>
      </c>
      <c r="F88" s="2">
        <f>SUMIF($B$2:B88,B88,$C$2:C88)-C88</f>
        <v>366</v>
      </c>
      <c r="G88" s="2">
        <f t="shared" si="8"/>
        <v>0.05</v>
      </c>
      <c r="H88" s="2">
        <f t="shared" si="9"/>
        <v>21.25</v>
      </c>
      <c r="I88" s="2">
        <f t="shared" si="11"/>
        <v>-6875</v>
      </c>
      <c r="J88" s="2">
        <f t="shared" si="10"/>
        <v>-7300</v>
      </c>
      <c r="K88" s="2"/>
    </row>
    <row r="89" spans="1:11" x14ac:dyDescent="0.25">
      <c r="A89" s="1">
        <v>38518</v>
      </c>
      <c r="B89" s="2" t="s">
        <v>5</v>
      </c>
      <c r="C89">
        <v>453</v>
      </c>
      <c r="D89">
        <f t="shared" si="6"/>
        <v>2</v>
      </c>
      <c r="E89">
        <f t="shared" si="7"/>
        <v>906</v>
      </c>
      <c r="F89" s="2">
        <f>SUMIF($B$2:B89,B89,$C$2:C89)-C89</f>
        <v>1103</v>
      </c>
      <c r="G89" s="2">
        <f t="shared" si="8"/>
        <v>0.1</v>
      </c>
      <c r="H89" s="2">
        <f t="shared" si="9"/>
        <v>45.300000000000004</v>
      </c>
      <c r="I89" s="2">
        <f t="shared" si="11"/>
        <v>-7300</v>
      </c>
      <c r="J89" s="2">
        <f t="shared" si="10"/>
        <v>-7753</v>
      </c>
      <c r="K89" s="2"/>
    </row>
    <row r="90" spans="1:11" x14ac:dyDescent="0.25">
      <c r="A90" s="1">
        <v>38523</v>
      </c>
      <c r="B90" s="2" t="s">
        <v>22</v>
      </c>
      <c r="C90">
        <v>212</v>
      </c>
      <c r="D90">
        <f t="shared" si="6"/>
        <v>2</v>
      </c>
      <c r="E90">
        <f t="shared" si="7"/>
        <v>424</v>
      </c>
      <c r="F90" s="2">
        <f>SUMIF($B$2:B90,B90,$C$2:C90)-C90</f>
        <v>1807</v>
      </c>
      <c r="G90" s="2">
        <f t="shared" si="8"/>
        <v>0.1</v>
      </c>
      <c r="H90" s="2">
        <f t="shared" si="9"/>
        <v>21.200000000000003</v>
      </c>
      <c r="I90" s="2">
        <f t="shared" si="11"/>
        <v>-7753</v>
      </c>
      <c r="J90" s="2">
        <f t="shared" si="10"/>
        <v>-7965</v>
      </c>
      <c r="K90" s="2"/>
    </row>
    <row r="91" spans="1:11" x14ac:dyDescent="0.25">
      <c r="A91" s="1">
        <v>38525</v>
      </c>
      <c r="B91" s="2" t="s">
        <v>56</v>
      </c>
      <c r="C91">
        <v>19</v>
      </c>
      <c r="D91">
        <f t="shared" si="6"/>
        <v>2</v>
      </c>
      <c r="E91">
        <f t="shared" si="7"/>
        <v>38</v>
      </c>
      <c r="F91" s="2">
        <f>SUMIF($B$2:B91,B91,$C$2:C91)-C91</f>
        <v>0</v>
      </c>
      <c r="G91" s="2">
        <f t="shared" si="8"/>
        <v>0</v>
      </c>
      <c r="H91" s="2">
        <f t="shared" si="9"/>
        <v>0</v>
      </c>
      <c r="I91" s="2">
        <f t="shared" si="11"/>
        <v>-7965</v>
      </c>
      <c r="J91" s="2">
        <f t="shared" si="10"/>
        <v>-7984</v>
      </c>
      <c r="K91" s="2"/>
    </row>
    <row r="92" spans="1:11" x14ac:dyDescent="0.25">
      <c r="A92" s="1">
        <v>38526</v>
      </c>
      <c r="B92" s="2" t="s">
        <v>6</v>
      </c>
      <c r="C92">
        <v>81</v>
      </c>
      <c r="D92">
        <f t="shared" si="6"/>
        <v>2</v>
      </c>
      <c r="E92">
        <f t="shared" si="7"/>
        <v>162</v>
      </c>
      <c r="F92" s="2">
        <f>SUMIF($B$2:B92,B92,$C$2:C92)-C92</f>
        <v>95</v>
      </c>
      <c r="G92" s="2">
        <f t="shared" si="8"/>
        <v>0</v>
      </c>
      <c r="H92" s="2">
        <f t="shared" si="9"/>
        <v>0</v>
      </c>
      <c r="I92" s="2">
        <f t="shared" si="11"/>
        <v>-7984</v>
      </c>
      <c r="J92" s="2">
        <f t="shared" si="10"/>
        <v>-8065</v>
      </c>
      <c r="K92" s="2"/>
    </row>
    <row r="93" spans="1:11" x14ac:dyDescent="0.25">
      <c r="A93" s="1">
        <v>38528</v>
      </c>
      <c r="B93" s="2" t="s">
        <v>57</v>
      </c>
      <c r="C93">
        <v>7</v>
      </c>
      <c r="D93">
        <f t="shared" si="6"/>
        <v>2</v>
      </c>
      <c r="E93">
        <f t="shared" si="7"/>
        <v>14</v>
      </c>
      <c r="F93" s="2">
        <f>SUMIF($B$2:B93,B93,$C$2:C93)-C93</f>
        <v>0</v>
      </c>
      <c r="G93" s="2">
        <f t="shared" si="8"/>
        <v>0</v>
      </c>
      <c r="H93" s="2">
        <f t="shared" si="9"/>
        <v>0</v>
      </c>
      <c r="I93" s="2">
        <f t="shared" si="11"/>
        <v>-8065</v>
      </c>
      <c r="J93" s="2">
        <f t="shared" si="10"/>
        <v>-8072</v>
      </c>
      <c r="K93" s="2"/>
    </row>
    <row r="94" spans="1:11" x14ac:dyDescent="0.25">
      <c r="A94" s="1">
        <v>38529</v>
      </c>
      <c r="B94" s="2" t="s">
        <v>58</v>
      </c>
      <c r="C94">
        <v>179</v>
      </c>
      <c r="D94">
        <f t="shared" si="6"/>
        <v>2</v>
      </c>
      <c r="E94">
        <f t="shared" si="7"/>
        <v>358</v>
      </c>
      <c r="F94" s="2">
        <f>SUMIF($B$2:B94,B94,$C$2:C94)-C94</f>
        <v>0</v>
      </c>
      <c r="G94" s="2">
        <f t="shared" si="8"/>
        <v>0</v>
      </c>
      <c r="H94" s="2">
        <f t="shared" si="9"/>
        <v>0</v>
      </c>
      <c r="I94" s="2">
        <f t="shared" si="11"/>
        <v>-8072</v>
      </c>
      <c r="J94" s="2">
        <f t="shared" si="10"/>
        <v>-8251</v>
      </c>
      <c r="K94" s="2"/>
    </row>
    <row r="95" spans="1:11" x14ac:dyDescent="0.25">
      <c r="A95" s="1">
        <v>38531</v>
      </c>
      <c r="B95" s="2" t="s">
        <v>14</v>
      </c>
      <c r="C95">
        <v>222</v>
      </c>
      <c r="D95">
        <f t="shared" si="6"/>
        <v>2</v>
      </c>
      <c r="E95">
        <f t="shared" si="7"/>
        <v>444</v>
      </c>
      <c r="F95" s="2">
        <f>SUMIF($B$2:B95,B95,$C$2:C95)-C95</f>
        <v>1331</v>
      </c>
      <c r="G95" s="2">
        <f t="shared" si="8"/>
        <v>0.1</v>
      </c>
      <c r="H95" s="2">
        <f t="shared" si="9"/>
        <v>22.200000000000003</v>
      </c>
      <c r="I95" s="2">
        <f t="shared" si="11"/>
        <v>-8251</v>
      </c>
      <c r="J95" s="2">
        <f t="shared" si="10"/>
        <v>-8473</v>
      </c>
      <c r="K95" s="2"/>
    </row>
    <row r="96" spans="1:11" x14ac:dyDescent="0.25">
      <c r="A96" s="1">
        <v>38532</v>
      </c>
      <c r="B96" s="2" t="s">
        <v>59</v>
      </c>
      <c r="C96">
        <v>14</v>
      </c>
      <c r="D96">
        <f t="shared" si="6"/>
        <v>2</v>
      </c>
      <c r="E96">
        <f t="shared" si="7"/>
        <v>28</v>
      </c>
      <c r="F96" s="2">
        <f>SUMIF($B$2:B96,B96,$C$2:C96)-C96</f>
        <v>0</v>
      </c>
      <c r="G96" s="2">
        <f t="shared" si="8"/>
        <v>0</v>
      </c>
      <c r="H96" s="2">
        <f t="shared" si="9"/>
        <v>0</v>
      </c>
      <c r="I96" s="2">
        <f t="shared" si="11"/>
        <v>-8473</v>
      </c>
      <c r="J96" s="2">
        <f t="shared" si="10"/>
        <v>-8487</v>
      </c>
      <c r="K96" s="2"/>
    </row>
    <row r="97" spans="1:11" x14ac:dyDescent="0.25">
      <c r="A97" s="1">
        <v>38534</v>
      </c>
      <c r="B97" s="2" t="s">
        <v>60</v>
      </c>
      <c r="C97">
        <v>15</v>
      </c>
      <c r="D97">
        <f t="shared" si="6"/>
        <v>2</v>
      </c>
      <c r="E97">
        <f t="shared" si="7"/>
        <v>30</v>
      </c>
      <c r="F97" s="2">
        <f>SUMIF($B$2:B97,B97,$C$2:C97)-C97</f>
        <v>0</v>
      </c>
      <c r="G97" s="2">
        <f t="shared" si="8"/>
        <v>0</v>
      </c>
      <c r="H97" s="2">
        <f t="shared" si="9"/>
        <v>0</v>
      </c>
      <c r="I97" s="2">
        <f t="shared" si="11"/>
        <v>-8487</v>
      </c>
      <c r="J97" s="2">
        <f t="shared" si="10"/>
        <v>-8502</v>
      </c>
      <c r="K97" s="2"/>
    </row>
    <row r="98" spans="1:11" x14ac:dyDescent="0.25">
      <c r="A98" s="1">
        <v>38536</v>
      </c>
      <c r="B98" s="2" t="s">
        <v>61</v>
      </c>
      <c r="C98">
        <v>97</v>
      </c>
      <c r="D98">
        <f t="shared" si="6"/>
        <v>2</v>
      </c>
      <c r="E98">
        <f t="shared" si="7"/>
        <v>194</v>
      </c>
      <c r="F98" s="2">
        <f>SUMIF($B$2:B98,B98,$C$2:C98)-C98</f>
        <v>0</v>
      </c>
      <c r="G98" s="2">
        <f t="shared" si="8"/>
        <v>0</v>
      </c>
      <c r="H98" s="2">
        <f t="shared" si="9"/>
        <v>0</v>
      </c>
      <c r="I98" s="2">
        <f t="shared" si="11"/>
        <v>-8502</v>
      </c>
      <c r="J98" s="2">
        <f t="shared" si="10"/>
        <v>-8599</v>
      </c>
      <c r="K98" s="2"/>
    </row>
    <row r="99" spans="1:11" x14ac:dyDescent="0.25">
      <c r="A99" s="1">
        <v>38542</v>
      </c>
      <c r="B99" s="2" t="s">
        <v>20</v>
      </c>
      <c r="C99">
        <v>142</v>
      </c>
      <c r="D99">
        <f t="shared" si="6"/>
        <v>2</v>
      </c>
      <c r="E99">
        <f t="shared" si="7"/>
        <v>284</v>
      </c>
      <c r="F99" s="2">
        <f>SUMIF($B$2:B99,B99,$C$2:C99)-C99</f>
        <v>58</v>
      </c>
      <c r="G99" s="2">
        <f t="shared" si="8"/>
        <v>0</v>
      </c>
      <c r="H99" s="2">
        <f t="shared" si="9"/>
        <v>0</v>
      </c>
      <c r="I99" s="2">
        <f t="shared" si="11"/>
        <v>-8599</v>
      </c>
      <c r="J99" s="2">
        <f t="shared" si="10"/>
        <v>-8741</v>
      </c>
      <c r="K99" s="2"/>
    </row>
    <row r="100" spans="1:11" x14ac:dyDescent="0.25">
      <c r="A100" s="1">
        <v>38546</v>
      </c>
      <c r="B100" s="2" t="s">
        <v>45</v>
      </c>
      <c r="C100">
        <v>214</v>
      </c>
      <c r="D100">
        <f t="shared" si="6"/>
        <v>2</v>
      </c>
      <c r="E100">
        <f t="shared" si="7"/>
        <v>428</v>
      </c>
      <c r="F100" s="2">
        <f>SUMIF($B$2:B100,B100,$C$2:C100)-C100</f>
        <v>791</v>
      </c>
      <c r="G100" s="2">
        <f t="shared" si="8"/>
        <v>0.05</v>
      </c>
      <c r="H100" s="2">
        <f t="shared" si="9"/>
        <v>10.700000000000001</v>
      </c>
      <c r="I100" s="2">
        <f t="shared" si="11"/>
        <v>-8741</v>
      </c>
      <c r="J100" s="2">
        <f t="shared" si="10"/>
        <v>-8955</v>
      </c>
      <c r="K100" s="2"/>
    </row>
    <row r="101" spans="1:11" x14ac:dyDescent="0.25">
      <c r="A101" s="1">
        <v>38546</v>
      </c>
      <c r="B101" s="2" t="s">
        <v>14</v>
      </c>
      <c r="C101">
        <v>408</v>
      </c>
      <c r="D101">
        <f t="shared" si="6"/>
        <v>2</v>
      </c>
      <c r="E101">
        <f t="shared" si="7"/>
        <v>816</v>
      </c>
      <c r="F101" s="2">
        <f>SUMIF($B$2:B101,B101,$C$2:C101)-C101</f>
        <v>1553</v>
      </c>
      <c r="G101" s="2">
        <f t="shared" si="8"/>
        <v>0.1</v>
      </c>
      <c r="H101" s="2">
        <f t="shared" si="9"/>
        <v>40.800000000000004</v>
      </c>
      <c r="I101" s="2">
        <f t="shared" si="11"/>
        <v>-8955</v>
      </c>
      <c r="J101" s="2">
        <f t="shared" si="10"/>
        <v>-9363</v>
      </c>
      <c r="K101" s="2"/>
    </row>
    <row r="102" spans="1:11" x14ac:dyDescent="0.25">
      <c r="A102" s="1">
        <v>38547</v>
      </c>
      <c r="B102" s="2" t="s">
        <v>12</v>
      </c>
      <c r="C102">
        <v>144</v>
      </c>
      <c r="D102">
        <f t="shared" si="6"/>
        <v>2</v>
      </c>
      <c r="E102">
        <f t="shared" si="7"/>
        <v>288</v>
      </c>
      <c r="F102" s="2">
        <f>SUMIF($B$2:B102,B102,$C$2:C102)-C102</f>
        <v>36</v>
      </c>
      <c r="G102" s="2">
        <f t="shared" si="8"/>
        <v>0</v>
      </c>
      <c r="H102" s="2">
        <f t="shared" si="9"/>
        <v>0</v>
      </c>
      <c r="I102" s="2">
        <f t="shared" si="11"/>
        <v>-9363</v>
      </c>
      <c r="J102" s="2">
        <f t="shared" si="10"/>
        <v>-9507</v>
      </c>
      <c r="K102" s="2"/>
    </row>
    <row r="103" spans="1:11" x14ac:dyDescent="0.25">
      <c r="A103" s="1">
        <v>38547</v>
      </c>
      <c r="B103" s="2" t="s">
        <v>6</v>
      </c>
      <c r="C103">
        <v>173</v>
      </c>
      <c r="D103">
        <f t="shared" si="6"/>
        <v>2</v>
      </c>
      <c r="E103">
        <f t="shared" si="7"/>
        <v>346</v>
      </c>
      <c r="F103" s="2">
        <f>SUMIF($B$2:B103,B103,$C$2:C103)-C103</f>
        <v>176</v>
      </c>
      <c r="G103" s="2">
        <f t="shared" si="8"/>
        <v>0.05</v>
      </c>
      <c r="H103" s="2">
        <f t="shared" si="9"/>
        <v>8.65</v>
      </c>
      <c r="I103" s="2">
        <f t="shared" si="11"/>
        <v>-9507</v>
      </c>
      <c r="J103" s="2">
        <f t="shared" si="10"/>
        <v>-9680</v>
      </c>
      <c r="K103" s="2"/>
    </row>
    <row r="104" spans="1:11" x14ac:dyDescent="0.25">
      <c r="A104" s="1">
        <v>38549</v>
      </c>
      <c r="B104" s="2" t="s">
        <v>62</v>
      </c>
      <c r="C104">
        <v>15</v>
      </c>
      <c r="D104">
        <f t="shared" si="6"/>
        <v>2</v>
      </c>
      <c r="E104">
        <f t="shared" si="7"/>
        <v>30</v>
      </c>
      <c r="F104" s="2">
        <f>SUMIF($B$2:B104,B104,$C$2:C104)-C104</f>
        <v>0</v>
      </c>
      <c r="G104" s="2">
        <f t="shared" si="8"/>
        <v>0</v>
      </c>
      <c r="H104" s="2">
        <f t="shared" si="9"/>
        <v>0</v>
      </c>
      <c r="I104" s="2">
        <f t="shared" si="11"/>
        <v>-9680</v>
      </c>
      <c r="J104" s="2">
        <f t="shared" si="10"/>
        <v>-9695</v>
      </c>
      <c r="K104" s="2"/>
    </row>
    <row r="105" spans="1:11" x14ac:dyDescent="0.25">
      <c r="A105" s="1">
        <v>38551</v>
      </c>
      <c r="B105" s="2" t="s">
        <v>50</v>
      </c>
      <c r="C105">
        <v>433</v>
      </c>
      <c r="D105">
        <f t="shared" si="6"/>
        <v>2</v>
      </c>
      <c r="E105">
        <f t="shared" si="7"/>
        <v>866</v>
      </c>
      <c r="F105" s="2">
        <f>SUMIF($B$2:B105,B105,$C$2:C105)-C105</f>
        <v>253</v>
      </c>
      <c r="G105" s="2">
        <f t="shared" si="8"/>
        <v>0.05</v>
      </c>
      <c r="H105" s="2">
        <f t="shared" si="9"/>
        <v>21.650000000000002</v>
      </c>
      <c r="I105" s="2">
        <f t="shared" si="11"/>
        <v>-9695</v>
      </c>
      <c r="J105" s="2">
        <f t="shared" si="10"/>
        <v>-10128</v>
      </c>
      <c r="K105" s="2"/>
    </row>
    <row r="106" spans="1:11" x14ac:dyDescent="0.25">
      <c r="A106" s="1">
        <v>38555</v>
      </c>
      <c r="B106" s="2" t="s">
        <v>63</v>
      </c>
      <c r="C106">
        <v>137</v>
      </c>
      <c r="D106">
        <f t="shared" si="6"/>
        <v>2</v>
      </c>
      <c r="E106">
        <f t="shared" si="7"/>
        <v>274</v>
      </c>
      <c r="F106" s="2">
        <f>SUMIF($B$2:B106,B106,$C$2:C106)-C106</f>
        <v>0</v>
      </c>
      <c r="G106" s="2">
        <f t="shared" si="8"/>
        <v>0</v>
      </c>
      <c r="H106" s="2">
        <f t="shared" si="9"/>
        <v>0</v>
      </c>
      <c r="I106" s="2">
        <f t="shared" si="11"/>
        <v>-10128</v>
      </c>
      <c r="J106" s="2">
        <f t="shared" si="10"/>
        <v>-10265</v>
      </c>
      <c r="K106" s="2"/>
    </row>
    <row r="107" spans="1:11" x14ac:dyDescent="0.25">
      <c r="A107" s="1">
        <v>38558</v>
      </c>
      <c r="B107" s="2" t="s">
        <v>50</v>
      </c>
      <c r="C107">
        <v>118</v>
      </c>
      <c r="D107">
        <f t="shared" si="6"/>
        <v>2</v>
      </c>
      <c r="E107">
        <f t="shared" si="7"/>
        <v>236</v>
      </c>
      <c r="F107" s="2">
        <f>SUMIF($B$2:B107,B107,$C$2:C107)-C107</f>
        <v>686</v>
      </c>
      <c r="G107" s="2">
        <f t="shared" si="8"/>
        <v>0.05</v>
      </c>
      <c r="H107" s="2">
        <f t="shared" si="9"/>
        <v>5.9</v>
      </c>
      <c r="I107" s="2">
        <f t="shared" si="11"/>
        <v>-10265</v>
      </c>
      <c r="J107" s="2">
        <f t="shared" si="10"/>
        <v>-10383</v>
      </c>
      <c r="K107" s="2"/>
    </row>
    <row r="108" spans="1:11" x14ac:dyDescent="0.25">
      <c r="A108" s="1">
        <v>38558</v>
      </c>
      <c r="B108" s="2" t="s">
        <v>9</v>
      </c>
      <c r="C108">
        <v>158</v>
      </c>
      <c r="D108">
        <f t="shared" si="6"/>
        <v>2</v>
      </c>
      <c r="E108">
        <f t="shared" si="7"/>
        <v>316</v>
      </c>
      <c r="F108" s="2">
        <f>SUMIF($B$2:B108,B108,$C$2:C108)-C108</f>
        <v>976</v>
      </c>
      <c r="G108" s="2">
        <f t="shared" si="8"/>
        <v>0.05</v>
      </c>
      <c r="H108" s="2">
        <f t="shared" si="9"/>
        <v>7.9</v>
      </c>
      <c r="I108" s="2">
        <f t="shared" si="11"/>
        <v>-10383</v>
      </c>
      <c r="J108" s="2">
        <f t="shared" si="10"/>
        <v>-10541</v>
      </c>
      <c r="K108" s="2"/>
    </row>
    <row r="109" spans="1:11" x14ac:dyDescent="0.25">
      <c r="A109" s="1">
        <v>38559</v>
      </c>
      <c r="B109" s="2" t="s">
        <v>44</v>
      </c>
      <c r="C109">
        <v>13</v>
      </c>
      <c r="D109">
        <f t="shared" si="6"/>
        <v>2</v>
      </c>
      <c r="E109">
        <f t="shared" si="7"/>
        <v>26</v>
      </c>
      <c r="F109" s="2">
        <f>SUMIF($B$2:B109,B109,$C$2:C109)-C109</f>
        <v>13</v>
      </c>
      <c r="G109" s="2">
        <f t="shared" si="8"/>
        <v>0</v>
      </c>
      <c r="H109" s="2">
        <f t="shared" si="9"/>
        <v>0</v>
      </c>
      <c r="I109" s="2">
        <f t="shared" si="11"/>
        <v>-10541</v>
      </c>
      <c r="J109" s="2">
        <f t="shared" si="10"/>
        <v>-10554</v>
      </c>
      <c r="K109" s="2"/>
    </row>
    <row r="110" spans="1:11" x14ac:dyDescent="0.25">
      <c r="A110" s="1">
        <v>38560</v>
      </c>
      <c r="B110" s="2" t="s">
        <v>64</v>
      </c>
      <c r="C110">
        <v>2</v>
      </c>
      <c r="D110">
        <f t="shared" si="6"/>
        <v>2</v>
      </c>
      <c r="E110">
        <f t="shared" si="7"/>
        <v>4</v>
      </c>
      <c r="F110" s="2">
        <f>SUMIF($B$2:B110,B110,$C$2:C110)-C110</f>
        <v>0</v>
      </c>
      <c r="G110" s="2">
        <f t="shared" si="8"/>
        <v>0</v>
      </c>
      <c r="H110" s="2">
        <f t="shared" si="9"/>
        <v>0</v>
      </c>
      <c r="I110" s="2">
        <f t="shared" si="11"/>
        <v>-10554</v>
      </c>
      <c r="J110" s="2">
        <f t="shared" si="10"/>
        <v>-10556</v>
      </c>
      <c r="K110" s="2"/>
    </row>
    <row r="111" spans="1:11" x14ac:dyDescent="0.25">
      <c r="A111" s="1">
        <v>38562</v>
      </c>
      <c r="B111" s="2" t="s">
        <v>50</v>
      </c>
      <c r="C111">
        <v>467</v>
      </c>
      <c r="D111">
        <f t="shared" si="6"/>
        <v>2</v>
      </c>
      <c r="E111">
        <f t="shared" si="7"/>
        <v>934</v>
      </c>
      <c r="F111" s="2">
        <f>SUMIF($B$2:B111,B111,$C$2:C111)-C111</f>
        <v>804</v>
      </c>
      <c r="G111" s="2">
        <f t="shared" si="8"/>
        <v>0.05</v>
      </c>
      <c r="H111" s="2">
        <f t="shared" si="9"/>
        <v>23.35</v>
      </c>
      <c r="I111" s="2">
        <f t="shared" si="11"/>
        <v>-10556</v>
      </c>
      <c r="J111" s="2">
        <f t="shared" si="10"/>
        <v>-11023</v>
      </c>
      <c r="K111" s="2"/>
    </row>
    <row r="112" spans="1:11" x14ac:dyDescent="0.25">
      <c r="A112" s="1">
        <v>38563</v>
      </c>
      <c r="B112" s="2" t="s">
        <v>65</v>
      </c>
      <c r="C112">
        <v>9</v>
      </c>
      <c r="D112">
        <f t="shared" si="6"/>
        <v>2</v>
      </c>
      <c r="E112">
        <f t="shared" si="7"/>
        <v>18</v>
      </c>
      <c r="F112" s="2">
        <f>SUMIF($B$2:B112,B112,$C$2:C112)-C112</f>
        <v>0</v>
      </c>
      <c r="G112" s="2">
        <f t="shared" si="8"/>
        <v>0</v>
      </c>
      <c r="H112" s="2">
        <f t="shared" si="9"/>
        <v>0</v>
      </c>
      <c r="I112" s="2">
        <f t="shared" si="11"/>
        <v>-11023</v>
      </c>
      <c r="J112" s="2">
        <f t="shared" si="10"/>
        <v>-11032</v>
      </c>
      <c r="K112" s="2"/>
    </row>
    <row r="113" spans="1:11" x14ac:dyDescent="0.25">
      <c r="A113" s="1">
        <v>38567</v>
      </c>
      <c r="B113" s="2" t="s">
        <v>66</v>
      </c>
      <c r="C113">
        <v>189</v>
      </c>
      <c r="D113">
        <f t="shared" si="6"/>
        <v>2</v>
      </c>
      <c r="E113">
        <f t="shared" si="7"/>
        <v>378</v>
      </c>
      <c r="F113" s="2">
        <f>SUMIF($B$2:B113,B113,$C$2:C113)-C113</f>
        <v>0</v>
      </c>
      <c r="G113" s="2">
        <f t="shared" si="8"/>
        <v>0</v>
      </c>
      <c r="H113" s="2">
        <f t="shared" si="9"/>
        <v>0</v>
      </c>
      <c r="I113" s="2">
        <f t="shared" si="11"/>
        <v>-11032</v>
      </c>
      <c r="J113" s="2">
        <f t="shared" si="10"/>
        <v>-11221</v>
      </c>
      <c r="K113" s="2"/>
    </row>
    <row r="114" spans="1:11" x14ac:dyDescent="0.25">
      <c r="A114" s="1">
        <v>38568</v>
      </c>
      <c r="B114" s="2" t="s">
        <v>67</v>
      </c>
      <c r="C114">
        <v>19</v>
      </c>
      <c r="D114">
        <f t="shared" si="6"/>
        <v>2</v>
      </c>
      <c r="E114">
        <f t="shared" si="7"/>
        <v>38</v>
      </c>
      <c r="F114" s="2">
        <f>SUMIF($B$2:B114,B114,$C$2:C114)-C114</f>
        <v>0</v>
      </c>
      <c r="G114" s="2">
        <f t="shared" si="8"/>
        <v>0</v>
      </c>
      <c r="H114" s="2">
        <f t="shared" si="9"/>
        <v>0</v>
      </c>
      <c r="I114" s="2">
        <f t="shared" si="11"/>
        <v>-11221</v>
      </c>
      <c r="J114" s="2">
        <f t="shared" si="10"/>
        <v>-11240</v>
      </c>
      <c r="K114" s="2"/>
    </row>
    <row r="115" spans="1:11" x14ac:dyDescent="0.25">
      <c r="A115" s="1">
        <v>38569</v>
      </c>
      <c r="B115" s="2" t="s">
        <v>9</v>
      </c>
      <c r="C115">
        <v>172</v>
      </c>
      <c r="D115">
        <f t="shared" si="6"/>
        <v>2</v>
      </c>
      <c r="E115">
        <f t="shared" si="7"/>
        <v>344</v>
      </c>
      <c r="F115" s="2">
        <f>SUMIF($B$2:B115,B115,$C$2:C115)-C115</f>
        <v>1134</v>
      </c>
      <c r="G115" s="2">
        <f t="shared" si="8"/>
        <v>0.1</v>
      </c>
      <c r="H115" s="2">
        <f t="shared" si="9"/>
        <v>17.2</v>
      </c>
      <c r="I115" s="2">
        <f t="shared" si="11"/>
        <v>-11240</v>
      </c>
      <c r="J115" s="2">
        <f t="shared" si="10"/>
        <v>-11412</v>
      </c>
      <c r="K115" s="2"/>
    </row>
    <row r="116" spans="1:11" x14ac:dyDescent="0.25">
      <c r="A116" s="1">
        <v>38570</v>
      </c>
      <c r="B116" s="2" t="s">
        <v>55</v>
      </c>
      <c r="C116">
        <v>84</v>
      </c>
      <c r="D116">
        <f t="shared" si="6"/>
        <v>2</v>
      </c>
      <c r="E116">
        <f t="shared" si="7"/>
        <v>168</v>
      </c>
      <c r="F116" s="2">
        <f>SUMIF($B$2:B116,B116,$C$2:C116)-C116</f>
        <v>67</v>
      </c>
      <c r="G116" s="2">
        <f t="shared" si="8"/>
        <v>0</v>
      </c>
      <c r="H116" s="2">
        <f t="shared" si="9"/>
        <v>0</v>
      </c>
      <c r="I116" s="2">
        <f t="shared" si="11"/>
        <v>-11412</v>
      </c>
      <c r="J116" s="2">
        <f t="shared" si="10"/>
        <v>-11496</v>
      </c>
      <c r="K116" s="2"/>
    </row>
    <row r="117" spans="1:11" x14ac:dyDescent="0.25">
      <c r="A117" s="1">
        <v>38570</v>
      </c>
      <c r="B117" s="2" t="s">
        <v>68</v>
      </c>
      <c r="C117">
        <v>8</v>
      </c>
      <c r="D117">
        <f t="shared" si="6"/>
        <v>2</v>
      </c>
      <c r="E117">
        <f t="shared" si="7"/>
        <v>16</v>
      </c>
      <c r="F117" s="2">
        <f>SUMIF($B$2:B117,B117,$C$2:C117)-C117</f>
        <v>0</v>
      </c>
      <c r="G117" s="2">
        <f t="shared" si="8"/>
        <v>0</v>
      </c>
      <c r="H117" s="2">
        <f t="shared" si="9"/>
        <v>0</v>
      </c>
      <c r="I117" s="2">
        <f t="shared" si="11"/>
        <v>-11496</v>
      </c>
      <c r="J117" s="2">
        <f t="shared" si="10"/>
        <v>-11504</v>
      </c>
      <c r="K117" s="2"/>
    </row>
    <row r="118" spans="1:11" x14ac:dyDescent="0.25">
      <c r="A118" s="1">
        <v>38570</v>
      </c>
      <c r="B118" s="2" t="s">
        <v>69</v>
      </c>
      <c r="C118">
        <v>66</v>
      </c>
      <c r="D118">
        <f t="shared" si="6"/>
        <v>2</v>
      </c>
      <c r="E118">
        <f t="shared" si="7"/>
        <v>132</v>
      </c>
      <c r="F118" s="2">
        <f>SUMIF($B$2:B118,B118,$C$2:C118)-C118</f>
        <v>0</v>
      </c>
      <c r="G118" s="2">
        <f t="shared" si="8"/>
        <v>0</v>
      </c>
      <c r="H118" s="2">
        <f t="shared" si="9"/>
        <v>0</v>
      </c>
      <c r="I118" s="2">
        <f t="shared" si="11"/>
        <v>-11504</v>
      </c>
      <c r="J118" s="2">
        <f t="shared" si="10"/>
        <v>-11570</v>
      </c>
      <c r="K118" s="2"/>
    </row>
    <row r="119" spans="1:11" x14ac:dyDescent="0.25">
      <c r="A119" s="1">
        <v>38571</v>
      </c>
      <c r="B119" s="2" t="s">
        <v>37</v>
      </c>
      <c r="C119">
        <v>35</v>
      </c>
      <c r="D119">
        <f t="shared" si="6"/>
        <v>2</v>
      </c>
      <c r="E119">
        <f t="shared" si="7"/>
        <v>70</v>
      </c>
      <c r="F119" s="2">
        <f>SUMIF($B$2:B119,B119,$C$2:C119)-C119</f>
        <v>174</v>
      </c>
      <c r="G119" s="2">
        <f t="shared" si="8"/>
        <v>0.05</v>
      </c>
      <c r="H119" s="2">
        <f t="shared" si="9"/>
        <v>1.75</v>
      </c>
      <c r="I119" s="2">
        <f t="shared" si="11"/>
        <v>-11570</v>
      </c>
      <c r="J119" s="2">
        <f t="shared" si="10"/>
        <v>-11605</v>
      </c>
      <c r="K119" s="2"/>
    </row>
    <row r="120" spans="1:11" x14ac:dyDescent="0.25">
      <c r="A120" s="1">
        <v>38572</v>
      </c>
      <c r="B120" s="2" t="s">
        <v>30</v>
      </c>
      <c r="C120">
        <v>91</v>
      </c>
      <c r="D120">
        <f t="shared" si="6"/>
        <v>2</v>
      </c>
      <c r="E120">
        <f t="shared" si="7"/>
        <v>182</v>
      </c>
      <c r="F120" s="2">
        <f>SUMIF($B$2:B120,B120,$C$2:C120)-C120</f>
        <v>255</v>
      </c>
      <c r="G120" s="2">
        <f t="shared" si="8"/>
        <v>0.05</v>
      </c>
      <c r="H120" s="2">
        <f t="shared" si="9"/>
        <v>4.55</v>
      </c>
      <c r="I120" s="2">
        <f t="shared" si="11"/>
        <v>-11605</v>
      </c>
      <c r="J120" s="2">
        <f t="shared" si="10"/>
        <v>-11696</v>
      </c>
      <c r="K120" s="2"/>
    </row>
    <row r="121" spans="1:11" x14ac:dyDescent="0.25">
      <c r="A121" s="1">
        <v>38577</v>
      </c>
      <c r="B121" s="2" t="s">
        <v>7</v>
      </c>
      <c r="C121">
        <v>396</v>
      </c>
      <c r="D121">
        <f t="shared" si="6"/>
        <v>2</v>
      </c>
      <c r="E121">
        <f t="shared" si="7"/>
        <v>792</v>
      </c>
      <c r="F121" s="2">
        <f>SUMIF($B$2:B121,B121,$C$2:C121)-C121</f>
        <v>1900</v>
      </c>
      <c r="G121" s="2">
        <f t="shared" si="8"/>
        <v>0.1</v>
      </c>
      <c r="H121" s="2">
        <f t="shared" si="9"/>
        <v>39.6</v>
      </c>
      <c r="I121" s="2">
        <f t="shared" si="11"/>
        <v>-11696</v>
      </c>
      <c r="J121" s="2">
        <f t="shared" si="10"/>
        <v>-12092</v>
      </c>
      <c r="K121" s="2"/>
    </row>
    <row r="122" spans="1:11" x14ac:dyDescent="0.25">
      <c r="A122" s="1">
        <v>38577</v>
      </c>
      <c r="B122" s="2" t="s">
        <v>70</v>
      </c>
      <c r="C122">
        <v>6</v>
      </c>
      <c r="D122">
        <f t="shared" si="6"/>
        <v>2</v>
      </c>
      <c r="E122">
        <f t="shared" si="7"/>
        <v>12</v>
      </c>
      <c r="F122" s="2">
        <f>SUMIF($B$2:B122,B122,$C$2:C122)-C122</f>
        <v>0</v>
      </c>
      <c r="G122" s="2">
        <f t="shared" si="8"/>
        <v>0</v>
      </c>
      <c r="H122" s="2">
        <f t="shared" si="9"/>
        <v>0</v>
      </c>
      <c r="I122" s="2">
        <f t="shared" si="11"/>
        <v>-12092</v>
      </c>
      <c r="J122" s="2">
        <f t="shared" si="10"/>
        <v>-12098</v>
      </c>
      <c r="K122" s="2"/>
    </row>
    <row r="123" spans="1:11" x14ac:dyDescent="0.25">
      <c r="A123" s="1">
        <v>38579</v>
      </c>
      <c r="B123" s="2" t="s">
        <v>28</v>
      </c>
      <c r="C123">
        <v>47</v>
      </c>
      <c r="D123">
        <f t="shared" si="6"/>
        <v>2</v>
      </c>
      <c r="E123">
        <f t="shared" si="7"/>
        <v>94</v>
      </c>
      <c r="F123" s="2">
        <f>SUMIF($B$2:B123,B123,$C$2:C123)-C123</f>
        <v>151</v>
      </c>
      <c r="G123" s="2">
        <f t="shared" si="8"/>
        <v>0.05</v>
      </c>
      <c r="H123" s="2">
        <f t="shared" si="9"/>
        <v>2.35</v>
      </c>
      <c r="I123" s="2">
        <f t="shared" si="11"/>
        <v>-12098</v>
      </c>
      <c r="J123" s="2">
        <f t="shared" si="10"/>
        <v>-12145</v>
      </c>
      <c r="K123" s="2"/>
    </row>
    <row r="124" spans="1:11" x14ac:dyDescent="0.25">
      <c r="A124" s="1">
        <v>38581</v>
      </c>
      <c r="B124" s="2" t="s">
        <v>19</v>
      </c>
      <c r="C124">
        <v>41</v>
      </c>
      <c r="D124">
        <f t="shared" si="6"/>
        <v>2</v>
      </c>
      <c r="E124">
        <f t="shared" si="7"/>
        <v>82</v>
      </c>
      <c r="F124" s="2">
        <f>SUMIF($B$2:B124,B124,$C$2:C124)-C124</f>
        <v>91</v>
      </c>
      <c r="G124" s="2">
        <f t="shared" si="8"/>
        <v>0</v>
      </c>
      <c r="H124" s="2">
        <f t="shared" si="9"/>
        <v>0</v>
      </c>
      <c r="I124" s="2">
        <f t="shared" si="11"/>
        <v>-12145</v>
      </c>
      <c r="J124" s="2">
        <f t="shared" si="10"/>
        <v>-12186</v>
      </c>
      <c r="K124" s="2"/>
    </row>
    <row r="125" spans="1:11" x14ac:dyDescent="0.25">
      <c r="A125" s="1">
        <v>38582</v>
      </c>
      <c r="B125" s="2" t="s">
        <v>71</v>
      </c>
      <c r="C125">
        <v>136</v>
      </c>
      <c r="D125">
        <f t="shared" si="6"/>
        <v>2</v>
      </c>
      <c r="E125">
        <f t="shared" si="7"/>
        <v>272</v>
      </c>
      <c r="F125" s="2">
        <f>SUMIF($B$2:B125,B125,$C$2:C125)-C125</f>
        <v>0</v>
      </c>
      <c r="G125" s="2">
        <f t="shared" si="8"/>
        <v>0</v>
      </c>
      <c r="H125" s="2">
        <f t="shared" si="9"/>
        <v>0</v>
      </c>
      <c r="I125" s="2">
        <f t="shared" si="11"/>
        <v>-12186</v>
      </c>
      <c r="J125" s="2">
        <f t="shared" si="10"/>
        <v>-12322</v>
      </c>
      <c r="K125" s="2"/>
    </row>
    <row r="126" spans="1:11" x14ac:dyDescent="0.25">
      <c r="A126" s="1">
        <v>38583</v>
      </c>
      <c r="B126" s="2" t="s">
        <v>72</v>
      </c>
      <c r="C126">
        <v>16</v>
      </c>
      <c r="D126">
        <f t="shared" si="6"/>
        <v>2</v>
      </c>
      <c r="E126">
        <f t="shared" si="7"/>
        <v>32</v>
      </c>
      <c r="F126" s="2">
        <f>SUMIF($B$2:B126,B126,$C$2:C126)-C126</f>
        <v>0</v>
      </c>
      <c r="G126" s="2">
        <f t="shared" si="8"/>
        <v>0</v>
      </c>
      <c r="H126" s="2">
        <f t="shared" si="9"/>
        <v>0</v>
      </c>
      <c r="I126" s="2">
        <f t="shared" si="11"/>
        <v>-12322</v>
      </c>
      <c r="J126" s="2">
        <f t="shared" si="10"/>
        <v>-12338</v>
      </c>
      <c r="K126" s="2"/>
    </row>
    <row r="127" spans="1:11" x14ac:dyDescent="0.25">
      <c r="A127" s="1">
        <v>38585</v>
      </c>
      <c r="B127" s="2" t="s">
        <v>73</v>
      </c>
      <c r="C127">
        <v>18</v>
      </c>
      <c r="D127">
        <f t="shared" si="6"/>
        <v>2</v>
      </c>
      <c r="E127">
        <f t="shared" si="7"/>
        <v>36</v>
      </c>
      <c r="F127" s="2">
        <f>SUMIF($B$2:B127,B127,$C$2:C127)-C127</f>
        <v>0</v>
      </c>
      <c r="G127" s="2">
        <f t="shared" si="8"/>
        <v>0</v>
      </c>
      <c r="H127" s="2">
        <f t="shared" si="9"/>
        <v>0</v>
      </c>
      <c r="I127" s="2">
        <f t="shared" si="11"/>
        <v>-12338</v>
      </c>
      <c r="J127" s="2">
        <f t="shared" si="10"/>
        <v>-12356</v>
      </c>
      <c r="K127" s="2"/>
    </row>
    <row r="128" spans="1:11" x14ac:dyDescent="0.25">
      <c r="A128" s="1">
        <v>38589</v>
      </c>
      <c r="B128" s="2" t="s">
        <v>74</v>
      </c>
      <c r="C128">
        <v>11</v>
      </c>
      <c r="D128">
        <f t="shared" si="6"/>
        <v>2</v>
      </c>
      <c r="E128">
        <f t="shared" si="7"/>
        <v>22</v>
      </c>
      <c r="F128" s="2">
        <f>SUMIF($B$2:B128,B128,$C$2:C128)-C128</f>
        <v>0</v>
      </c>
      <c r="G128" s="2">
        <f t="shared" si="8"/>
        <v>0</v>
      </c>
      <c r="H128" s="2">
        <f t="shared" si="9"/>
        <v>0</v>
      </c>
      <c r="I128" s="2">
        <f t="shared" si="11"/>
        <v>-12356</v>
      </c>
      <c r="J128" s="2">
        <f t="shared" si="10"/>
        <v>-12367</v>
      </c>
      <c r="K128" s="2"/>
    </row>
    <row r="129" spans="1:11" x14ac:dyDescent="0.25">
      <c r="A129" s="1">
        <v>38589</v>
      </c>
      <c r="B129" s="2" t="s">
        <v>75</v>
      </c>
      <c r="C129">
        <v>8</v>
      </c>
      <c r="D129">
        <f t="shared" si="6"/>
        <v>2</v>
      </c>
      <c r="E129">
        <f t="shared" si="7"/>
        <v>16</v>
      </c>
      <c r="F129" s="2">
        <f>SUMIF($B$2:B129,B129,$C$2:C129)-C129</f>
        <v>0</v>
      </c>
      <c r="G129" s="2">
        <f t="shared" si="8"/>
        <v>0</v>
      </c>
      <c r="H129" s="2">
        <f t="shared" si="9"/>
        <v>0</v>
      </c>
      <c r="I129" s="2">
        <f t="shared" si="11"/>
        <v>-12367</v>
      </c>
      <c r="J129" s="2">
        <f t="shared" si="10"/>
        <v>-12375</v>
      </c>
      <c r="K129" s="2"/>
    </row>
    <row r="130" spans="1:11" x14ac:dyDescent="0.25">
      <c r="A130" s="1">
        <v>38589</v>
      </c>
      <c r="B130" s="2" t="s">
        <v>76</v>
      </c>
      <c r="C130">
        <v>16</v>
      </c>
      <c r="D130">
        <f t="shared" ref="D130:D193" si="12">IF(YEAR(A130)=2005,2,IF(YEAR(A130)=2006,2.05,IF(YEAR(A130)=2007,2.09,IF(YEAR(A130)=2008,2.15,IF(YEAR(A130)=2009,2.13,IF(YEAR(A130)=2010,2.1,IF(YEAR(A130)=2011,2.2,IF(YEAR(A130)=2012,2.25,IF(YEAR(A130)=2013,2.22,2.23)))))))))</f>
        <v>2</v>
      </c>
      <c r="E130">
        <f t="shared" ref="E130:E193" si="13">C130*D130</f>
        <v>32</v>
      </c>
      <c r="F130" s="2">
        <f>SUMIF($B$2:B130,B130,$C$2:C130)-C130</f>
        <v>0</v>
      </c>
      <c r="G130" s="2">
        <f t="shared" ref="G130:G193" si="14">IF(AND(F130&gt;=100,F130&lt;1000),0.05,IF(AND(F130&gt;=1000,F130&lt;10000),0.1,IF(F130&gt;=10000,0.2,0)))</f>
        <v>0</v>
      </c>
      <c r="H130" s="2">
        <f t="shared" ref="H130:H193" si="15">G130*C130</f>
        <v>0</v>
      </c>
      <c r="I130" s="2">
        <f t="shared" si="11"/>
        <v>-12375</v>
      </c>
      <c r="J130" s="2">
        <f t="shared" ref="J130:J193" si="16">I130-C130</f>
        <v>-12391</v>
      </c>
      <c r="K130" s="2"/>
    </row>
    <row r="131" spans="1:11" x14ac:dyDescent="0.25">
      <c r="A131" s="1">
        <v>38589</v>
      </c>
      <c r="B131" s="2" t="s">
        <v>28</v>
      </c>
      <c r="C131">
        <v>54</v>
      </c>
      <c r="D131">
        <f t="shared" si="12"/>
        <v>2</v>
      </c>
      <c r="E131">
        <f t="shared" si="13"/>
        <v>108</v>
      </c>
      <c r="F131" s="2">
        <f>SUMIF($B$2:B131,B131,$C$2:C131)-C131</f>
        <v>198</v>
      </c>
      <c r="G131" s="2">
        <f t="shared" si="14"/>
        <v>0.05</v>
      </c>
      <c r="H131" s="2">
        <f t="shared" si="15"/>
        <v>2.7</v>
      </c>
      <c r="I131" s="2">
        <f t="shared" si="11"/>
        <v>-12391</v>
      </c>
      <c r="J131" s="2">
        <f t="shared" si="16"/>
        <v>-12445</v>
      </c>
      <c r="K131" s="2"/>
    </row>
    <row r="132" spans="1:11" x14ac:dyDescent="0.25">
      <c r="A132" s="1">
        <v>38590</v>
      </c>
      <c r="B132" s="2" t="s">
        <v>50</v>
      </c>
      <c r="C132">
        <v>299</v>
      </c>
      <c r="D132">
        <f t="shared" si="12"/>
        <v>2</v>
      </c>
      <c r="E132">
        <f t="shared" si="13"/>
        <v>598</v>
      </c>
      <c r="F132" s="2">
        <f>SUMIF($B$2:B132,B132,$C$2:C132)-C132</f>
        <v>1271</v>
      </c>
      <c r="G132" s="2">
        <f t="shared" si="14"/>
        <v>0.1</v>
      </c>
      <c r="H132" s="2">
        <f t="shared" si="15"/>
        <v>29.900000000000002</v>
      </c>
      <c r="I132" s="2">
        <f t="shared" ref="I132:I195" si="17">J131</f>
        <v>-12445</v>
      </c>
      <c r="J132" s="2">
        <f t="shared" si="16"/>
        <v>-12744</v>
      </c>
      <c r="K132" s="2"/>
    </row>
    <row r="133" spans="1:11" x14ac:dyDescent="0.25">
      <c r="A133" s="1">
        <v>38592</v>
      </c>
      <c r="B133" s="2" t="s">
        <v>69</v>
      </c>
      <c r="C133">
        <v>168</v>
      </c>
      <c r="D133">
        <f t="shared" si="12"/>
        <v>2</v>
      </c>
      <c r="E133">
        <f t="shared" si="13"/>
        <v>336</v>
      </c>
      <c r="F133" s="2">
        <f>SUMIF($B$2:B133,B133,$C$2:C133)-C133</f>
        <v>66</v>
      </c>
      <c r="G133" s="2">
        <f t="shared" si="14"/>
        <v>0</v>
      </c>
      <c r="H133" s="2">
        <f t="shared" si="15"/>
        <v>0</v>
      </c>
      <c r="I133" s="2">
        <f t="shared" si="17"/>
        <v>-12744</v>
      </c>
      <c r="J133" s="2">
        <f t="shared" si="16"/>
        <v>-12912</v>
      </c>
      <c r="K133" s="2"/>
    </row>
    <row r="134" spans="1:11" x14ac:dyDescent="0.25">
      <c r="A134" s="1">
        <v>38593</v>
      </c>
      <c r="B134" s="2" t="s">
        <v>9</v>
      </c>
      <c r="C134">
        <v>106</v>
      </c>
      <c r="D134">
        <f t="shared" si="12"/>
        <v>2</v>
      </c>
      <c r="E134">
        <f t="shared" si="13"/>
        <v>212</v>
      </c>
      <c r="F134" s="2">
        <f>SUMIF($B$2:B134,B134,$C$2:C134)-C134</f>
        <v>1306</v>
      </c>
      <c r="G134" s="2">
        <f t="shared" si="14"/>
        <v>0.1</v>
      </c>
      <c r="H134" s="2">
        <f t="shared" si="15"/>
        <v>10.600000000000001</v>
      </c>
      <c r="I134" s="2">
        <f t="shared" si="17"/>
        <v>-12912</v>
      </c>
      <c r="J134" s="2">
        <f t="shared" si="16"/>
        <v>-13018</v>
      </c>
      <c r="K134" s="2"/>
    </row>
    <row r="135" spans="1:11" x14ac:dyDescent="0.25">
      <c r="A135" s="1">
        <v>38594</v>
      </c>
      <c r="B135" s="2" t="s">
        <v>12</v>
      </c>
      <c r="C135">
        <v>41</v>
      </c>
      <c r="D135">
        <f t="shared" si="12"/>
        <v>2</v>
      </c>
      <c r="E135">
        <f t="shared" si="13"/>
        <v>82</v>
      </c>
      <c r="F135" s="2">
        <f>SUMIF($B$2:B135,B135,$C$2:C135)-C135</f>
        <v>180</v>
      </c>
      <c r="G135" s="2">
        <f t="shared" si="14"/>
        <v>0.05</v>
      </c>
      <c r="H135" s="2">
        <f t="shared" si="15"/>
        <v>2.0500000000000003</v>
      </c>
      <c r="I135" s="2">
        <f t="shared" si="17"/>
        <v>-13018</v>
      </c>
      <c r="J135" s="2">
        <f t="shared" si="16"/>
        <v>-13059</v>
      </c>
      <c r="K135" s="2"/>
    </row>
    <row r="136" spans="1:11" x14ac:dyDescent="0.25">
      <c r="A136" s="1">
        <v>38594</v>
      </c>
      <c r="B136" s="2" t="s">
        <v>39</v>
      </c>
      <c r="C136">
        <v>31</v>
      </c>
      <c r="D136">
        <f t="shared" si="12"/>
        <v>2</v>
      </c>
      <c r="E136">
        <f t="shared" si="13"/>
        <v>62</v>
      </c>
      <c r="F136" s="2">
        <f>SUMIF($B$2:B136,B136,$C$2:C136)-C136</f>
        <v>149</v>
      </c>
      <c r="G136" s="2">
        <f t="shared" si="14"/>
        <v>0.05</v>
      </c>
      <c r="H136" s="2">
        <f t="shared" si="15"/>
        <v>1.55</v>
      </c>
      <c r="I136" s="2">
        <f t="shared" si="17"/>
        <v>-13059</v>
      </c>
      <c r="J136" s="2">
        <f t="shared" si="16"/>
        <v>-13090</v>
      </c>
      <c r="K136" s="2"/>
    </row>
    <row r="137" spans="1:11" x14ac:dyDescent="0.25">
      <c r="A137" s="1">
        <v>38596</v>
      </c>
      <c r="B137" s="2" t="s">
        <v>77</v>
      </c>
      <c r="C137">
        <v>8</v>
      </c>
      <c r="D137">
        <f t="shared" si="12"/>
        <v>2</v>
      </c>
      <c r="E137">
        <f t="shared" si="13"/>
        <v>16</v>
      </c>
      <c r="F137" s="2">
        <f>SUMIF($B$2:B137,B137,$C$2:C137)-C137</f>
        <v>0</v>
      </c>
      <c r="G137" s="2">
        <f t="shared" si="14"/>
        <v>0</v>
      </c>
      <c r="H137" s="2">
        <f t="shared" si="15"/>
        <v>0</v>
      </c>
      <c r="I137" s="2">
        <f t="shared" si="17"/>
        <v>-13090</v>
      </c>
      <c r="J137" s="2">
        <f t="shared" si="16"/>
        <v>-13098</v>
      </c>
      <c r="K137" s="2"/>
    </row>
    <row r="138" spans="1:11" x14ac:dyDescent="0.25">
      <c r="A138" s="1">
        <v>38599</v>
      </c>
      <c r="B138" s="2" t="s">
        <v>19</v>
      </c>
      <c r="C138">
        <v>63</v>
      </c>
      <c r="D138">
        <f t="shared" si="12"/>
        <v>2</v>
      </c>
      <c r="E138">
        <f t="shared" si="13"/>
        <v>126</v>
      </c>
      <c r="F138" s="2">
        <f>SUMIF($B$2:B138,B138,$C$2:C138)-C138</f>
        <v>132</v>
      </c>
      <c r="G138" s="2">
        <f t="shared" si="14"/>
        <v>0.05</v>
      </c>
      <c r="H138" s="2">
        <f t="shared" si="15"/>
        <v>3.1500000000000004</v>
      </c>
      <c r="I138" s="2">
        <f t="shared" si="17"/>
        <v>-13098</v>
      </c>
      <c r="J138" s="2">
        <f t="shared" si="16"/>
        <v>-13161</v>
      </c>
      <c r="K138" s="2"/>
    </row>
    <row r="139" spans="1:11" x14ac:dyDescent="0.25">
      <c r="A139" s="1">
        <v>38602</v>
      </c>
      <c r="B139" s="2" t="s">
        <v>5</v>
      </c>
      <c r="C139">
        <v>368</v>
      </c>
      <c r="D139">
        <f t="shared" si="12"/>
        <v>2</v>
      </c>
      <c r="E139">
        <f t="shared" si="13"/>
        <v>736</v>
      </c>
      <c r="F139" s="2">
        <f>SUMIF($B$2:B139,B139,$C$2:C139)-C139</f>
        <v>1556</v>
      </c>
      <c r="G139" s="2">
        <f t="shared" si="14"/>
        <v>0.1</v>
      </c>
      <c r="H139" s="2">
        <f t="shared" si="15"/>
        <v>36.800000000000004</v>
      </c>
      <c r="I139" s="2">
        <f t="shared" si="17"/>
        <v>-13161</v>
      </c>
      <c r="J139" s="2">
        <f t="shared" si="16"/>
        <v>-13529</v>
      </c>
      <c r="K139" s="2"/>
    </row>
    <row r="140" spans="1:11" x14ac:dyDescent="0.25">
      <c r="A140" s="1">
        <v>38603</v>
      </c>
      <c r="B140" s="2" t="s">
        <v>78</v>
      </c>
      <c r="C140">
        <v>106</v>
      </c>
      <c r="D140">
        <f t="shared" si="12"/>
        <v>2</v>
      </c>
      <c r="E140">
        <f t="shared" si="13"/>
        <v>212</v>
      </c>
      <c r="F140" s="2">
        <f>SUMIF($B$2:B140,B140,$C$2:C140)-C140</f>
        <v>0</v>
      </c>
      <c r="G140" s="2">
        <f t="shared" si="14"/>
        <v>0</v>
      </c>
      <c r="H140" s="2">
        <f t="shared" si="15"/>
        <v>0</v>
      </c>
      <c r="I140" s="2">
        <f t="shared" si="17"/>
        <v>-13529</v>
      </c>
      <c r="J140" s="2">
        <f t="shared" si="16"/>
        <v>-13635</v>
      </c>
      <c r="K140" s="2"/>
    </row>
    <row r="141" spans="1:11" x14ac:dyDescent="0.25">
      <c r="A141" s="1">
        <v>38604</v>
      </c>
      <c r="B141" s="2" t="s">
        <v>8</v>
      </c>
      <c r="C141">
        <v>47</v>
      </c>
      <c r="D141">
        <f t="shared" si="12"/>
        <v>2</v>
      </c>
      <c r="E141">
        <f t="shared" si="13"/>
        <v>94</v>
      </c>
      <c r="F141" s="2">
        <f>SUMIF($B$2:B141,B141,$C$2:C141)-C141</f>
        <v>38</v>
      </c>
      <c r="G141" s="2">
        <f t="shared" si="14"/>
        <v>0</v>
      </c>
      <c r="H141" s="2">
        <f t="shared" si="15"/>
        <v>0</v>
      </c>
      <c r="I141" s="2">
        <f t="shared" si="17"/>
        <v>-13635</v>
      </c>
      <c r="J141" s="2">
        <f t="shared" si="16"/>
        <v>-13682</v>
      </c>
      <c r="K141" s="2"/>
    </row>
    <row r="142" spans="1:11" x14ac:dyDescent="0.25">
      <c r="A142" s="1">
        <v>38604</v>
      </c>
      <c r="B142" s="2" t="s">
        <v>50</v>
      </c>
      <c r="C142">
        <v>447</v>
      </c>
      <c r="D142">
        <f t="shared" si="12"/>
        <v>2</v>
      </c>
      <c r="E142">
        <f t="shared" si="13"/>
        <v>894</v>
      </c>
      <c r="F142" s="2">
        <f>SUMIF($B$2:B142,B142,$C$2:C142)-C142</f>
        <v>1570</v>
      </c>
      <c r="G142" s="2">
        <f t="shared" si="14"/>
        <v>0.1</v>
      </c>
      <c r="H142" s="2">
        <f t="shared" si="15"/>
        <v>44.7</v>
      </c>
      <c r="I142" s="2">
        <f t="shared" si="17"/>
        <v>-13682</v>
      </c>
      <c r="J142" s="2">
        <f t="shared" si="16"/>
        <v>-14129</v>
      </c>
      <c r="K142" s="2"/>
    </row>
    <row r="143" spans="1:11" x14ac:dyDescent="0.25">
      <c r="A143" s="1">
        <v>38605</v>
      </c>
      <c r="B143" s="2" t="s">
        <v>69</v>
      </c>
      <c r="C143">
        <v>106</v>
      </c>
      <c r="D143">
        <f t="shared" si="12"/>
        <v>2</v>
      </c>
      <c r="E143">
        <f t="shared" si="13"/>
        <v>212</v>
      </c>
      <c r="F143" s="2">
        <f>SUMIF($B$2:B143,B143,$C$2:C143)-C143</f>
        <v>234</v>
      </c>
      <c r="G143" s="2">
        <f t="shared" si="14"/>
        <v>0.05</v>
      </c>
      <c r="H143" s="2">
        <f t="shared" si="15"/>
        <v>5.3000000000000007</v>
      </c>
      <c r="I143" s="2">
        <f t="shared" si="17"/>
        <v>-14129</v>
      </c>
      <c r="J143" s="2">
        <f t="shared" si="16"/>
        <v>-14235</v>
      </c>
      <c r="K143" s="2"/>
    </row>
    <row r="144" spans="1:11" x14ac:dyDescent="0.25">
      <c r="A144" s="1">
        <v>38606</v>
      </c>
      <c r="B144" s="2" t="s">
        <v>79</v>
      </c>
      <c r="C144">
        <v>13</v>
      </c>
      <c r="D144">
        <f t="shared" si="12"/>
        <v>2</v>
      </c>
      <c r="E144">
        <f t="shared" si="13"/>
        <v>26</v>
      </c>
      <c r="F144" s="2">
        <f>SUMIF($B$2:B144,B144,$C$2:C144)-C144</f>
        <v>0</v>
      </c>
      <c r="G144" s="2">
        <f t="shared" si="14"/>
        <v>0</v>
      </c>
      <c r="H144" s="2">
        <f t="shared" si="15"/>
        <v>0</v>
      </c>
      <c r="I144" s="2">
        <f t="shared" si="17"/>
        <v>-14235</v>
      </c>
      <c r="J144" s="2">
        <f t="shared" si="16"/>
        <v>-14248</v>
      </c>
      <c r="K144" s="2"/>
    </row>
    <row r="145" spans="1:11" x14ac:dyDescent="0.25">
      <c r="A145" s="1">
        <v>38606</v>
      </c>
      <c r="B145" s="2" t="s">
        <v>52</v>
      </c>
      <c r="C145">
        <v>89</v>
      </c>
      <c r="D145">
        <f t="shared" si="12"/>
        <v>2</v>
      </c>
      <c r="E145">
        <f t="shared" si="13"/>
        <v>178</v>
      </c>
      <c r="F145" s="2">
        <f>SUMIF($B$2:B145,B145,$C$2:C145)-C145</f>
        <v>46</v>
      </c>
      <c r="G145" s="2">
        <f t="shared" si="14"/>
        <v>0</v>
      </c>
      <c r="H145" s="2">
        <f t="shared" si="15"/>
        <v>0</v>
      </c>
      <c r="I145" s="2">
        <f t="shared" si="17"/>
        <v>-14248</v>
      </c>
      <c r="J145" s="2">
        <f t="shared" si="16"/>
        <v>-14337</v>
      </c>
      <c r="K145" s="2"/>
    </row>
    <row r="146" spans="1:11" x14ac:dyDescent="0.25">
      <c r="A146" s="1">
        <v>38606</v>
      </c>
      <c r="B146" s="2" t="s">
        <v>31</v>
      </c>
      <c r="C146">
        <v>105</v>
      </c>
      <c r="D146">
        <f t="shared" si="12"/>
        <v>2</v>
      </c>
      <c r="E146">
        <f t="shared" si="13"/>
        <v>210</v>
      </c>
      <c r="F146" s="2">
        <f>SUMIF($B$2:B146,B146,$C$2:C146)-C146</f>
        <v>196</v>
      </c>
      <c r="G146" s="2">
        <f t="shared" si="14"/>
        <v>0.05</v>
      </c>
      <c r="H146" s="2">
        <f t="shared" si="15"/>
        <v>5.25</v>
      </c>
      <c r="I146" s="2">
        <f t="shared" si="17"/>
        <v>-14337</v>
      </c>
      <c r="J146" s="2">
        <f t="shared" si="16"/>
        <v>-14442</v>
      </c>
      <c r="K146" s="2"/>
    </row>
    <row r="147" spans="1:11" x14ac:dyDescent="0.25">
      <c r="A147" s="1">
        <v>38606</v>
      </c>
      <c r="B147" s="2" t="s">
        <v>7</v>
      </c>
      <c r="C147">
        <v>147</v>
      </c>
      <c r="D147">
        <f t="shared" si="12"/>
        <v>2</v>
      </c>
      <c r="E147">
        <f t="shared" si="13"/>
        <v>294</v>
      </c>
      <c r="F147" s="2">
        <f>SUMIF($B$2:B147,B147,$C$2:C147)-C147</f>
        <v>2296</v>
      </c>
      <c r="G147" s="2">
        <f t="shared" si="14"/>
        <v>0.1</v>
      </c>
      <c r="H147" s="2">
        <f t="shared" si="15"/>
        <v>14.700000000000001</v>
      </c>
      <c r="I147" s="2">
        <f t="shared" si="17"/>
        <v>-14442</v>
      </c>
      <c r="J147" s="2">
        <f t="shared" si="16"/>
        <v>-14589</v>
      </c>
      <c r="K147" s="2"/>
    </row>
    <row r="148" spans="1:11" x14ac:dyDescent="0.25">
      <c r="A148" s="1">
        <v>38608</v>
      </c>
      <c r="B148" s="2" t="s">
        <v>9</v>
      </c>
      <c r="C148">
        <v>309</v>
      </c>
      <c r="D148">
        <f t="shared" si="12"/>
        <v>2</v>
      </c>
      <c r="E148">
        <f t="shared" si="13"/>
        <v>618</v>
      </c>
      <c r="F148" s="2">
        <f>SUMIF($B$2:B148,B148,$C$2:C148)-C148</f>
        <v>1412</v>
      </c>
      <c r="G148" s="2">
        <f t="shared" si="14"/>
        <v>0.1</v>
      </c>
      <c r="H148" s="2">
        <f t="shared" si="15"/>
        <v>30.900000000000002</v>
      </c>
      <c r="I148" s="2">
        <f t="shared" si="17"/>
        <v>-14589</v>
      </c>
      <c r="J148" s="2">
        <f t="shared" si="16"/>
        <v>-14898</v>
      </c>
      <c r="K148" s="2"/>
    </row>
    <row r="149" spans="1:11" x14ac:dyDescent="0.25">
      <c r="A149" s="1">
        <v>38610</v>
      </c>
      <c r="B149" s="2" t="s">
        <v>28</v>
      </c>
      <c r="C149">
        <v>47</v>
      </c>
      <c r="D149">
        <f t="shared" si="12"/>
        <v>2</v>
      </c>
      <c r="E149">
        <f t="shared" si="13"/>
        <v>94</v>
      </c>
      <c r="F149" s="2">
        <f>SUMIF($B$2:B149,B149,$C$2:C149)-C149</f>
        <v>252</v>
      </c>
      <c r="G149" s="2">
        <f t="shared" si="14"/>
        <v>0.05</v>
      </c>
      <c r="H149" s="2">
        <f t="shared" si="15"/>
        <v>2.35</v>
      </c>
      <c r="I149" s="2">
        <f t="shared" si="17"/>
        <v>-14898</v>
      </c>
      <c r="J149" s="2">
        <f t="shared" si="16"/>
        <v>-14945</v>
      </c>
      <c r="K149" s="2"/>
    </row>
    <row r="150" spans="1:11" x14ac:dyDescent="0.25">
      <c r="A150" s="1">
        <v>38612</v>
      </c>
      <c r="B150" s="2" t="s">
        <v>50</v>
      </c>
      <c r="C150">
        <v>404</v>
      </c>
      <c r="D150">
        <f t="shared" si="12"/>
        <v>2</v>
      </c>
      <c r="E150">
        <f t="shared" si="13"/>
        <v>808</v>
      </c>
      <c r="F150" s="2">
        <f>SUMIF($B$2:B150,B150,$C$2:C150)-C150</f>
        <v>2017</v>
      </c>
      <c r="G150" s="2">
        <f t="shared" si="14"/>
        <v>0.1</v>
      </c>
      <c r="H150" s="2">
        <f t="shared" si="15"/>
        <v>40.400000000000006</v>
      </c>
      <c r="I150" s="2">
        <f t="shared" si="17"/>
        <v>-14945</v>
      </c>
      <c r="J150" s="2">
        <f t="shared" si="16"/>
        <v>-15349</v>
      </c>
      <c r="K150" s="2"/>
    </row>
    <row r="151" spans="1:11" x14ac:dyDescent="0.25">
      <c r="A151" s="1">
        <v>38612</v>
      </c>
      <c r="B151" s="2" t="s">
        <v>80</v>
      </c>
      <c r="C151">
        <v>39</v>
      </c>
      <c r="D151">
        <f t="shared" si="12"/>
        <v>2</v>
      </c>
      <c r="E151">
        <f t="shared" si="13"/>
        <v>78</v>
      </c>
      <c r="F151" s="2">
        <f>SUMIF($B$2:B151,B151,$C$2:C151)-C151</f>
        <v>0</v>
      </c>
      <c r="G151" s="2">
        <f t="shared" si="14"/>
        <v>0</v>
      </c>
      <c r="H151" s="2">
        <f t="shared" si="15"/>
        <v>0</v>
      </c>
      <c r="I151" s="2">
        <f t="shared" si="17"/>
        <v>-15349</v>
      </c>
      <c r="J151" s="2">
        <f t="shared" si="16"/>
        <v>-15388</v>
      </c>
      <c r="K151" s="2"/>
    </row>
    <row r="152" spans="1:11" x14ac:dyDescent="0.25">
      <c r="A152" s="1">
        <v>38612</v>
      </c>
      <c r="B152" s="2" t="s">
        <v>12</v>
      </c>
      <c r="C152">
        <v>61</v>
      </c>
      <c r="D152">
        <f t="shared" si="12"/>
        <v>2</v>
      </c>
      <c r="E152">
        <f t="shared" si="13"/>
        <v>122</v>
      </c>
      <c r="F152" s="2">
        <f>SUMIF($B$2:B152,B152,$C$2:C152)-C152</f>
        <v>221</v>
      </c>
      <c r="G152" s="2">
        <f t="shared" si="14"/>
        <v>0.05</v>
      </c>
      <c r="H152" s="2">
        <f t="shared" si="15"/>
        <v>3.0500000000000003</v>
      </c>
      <c r="I152" s="2">
        <f t="shared" si="17"/>
        <v>-15388</v>
      </c>
      <c r="J152" s="2">
        <f t="shared" si="16"/>
        <v>-15449</v>
      </c>
      <c r="K152" s="2"/>
    </row>
    <row r="153" spans="1:11" x14ac:dyDescent="0.25">
      <c r="A153" s="1">
        <v>38615</v>
      </c>
      <c r="B153" s="2" t="s">
        <v>66</v>
      </c>
      <c r="C153">
        <v>89</v>
      </c>
      <c r="D153">
        <f t="shared" si="12"/>
        <v>2</v>
      </c>
      <c r="E153">
        <f t="shared" si="13"/>
        <v>178</v>
      </c>
      <c r="F153" s="2">
        <f>SUMIF($B$2:B153,B153,$C$2:C153)-C153</f>
        <v>189</v>
      </c>
      <c r="G153" s="2">
        <f t="shared" si="14"/>
        <v>0.05</v>
      </c>
      <c r="H153" s="2">
        <f t="shared" si="15"/>
        <v>4.45</v>
      </c>
      <c r="I153" s="2">
        <f t="shared" si="17"/>
        <v>-15449</v>
      </c>
      <c r="J153" s="2">
        <f t="shared" si="16"/>
        <v>-15538</v>
      </c>
      <c r="K153" s="2"/>
    </row>
    <row r="154" spans="1:11" x14ac:dyDescent="0.25">
      <c r="A154" s="1">
        <v>38617</v>
      </c>
      <c r="B154" s="2" t="s">
        <v>23</v>
      </c>
      <c r="C154">
        <v>127</v>
      </c>
      <c r="D154">
        <f t="shared" si="12"/>
        <v>2</v>
      </c>
      <c r="E154">
        <f t="shared" si="13"/>
        <v>254</v>
      </c>
      <c r="F154" s="2">
        <f>SUMIF($B$2:B154,B154,$C$2:C154)-C154</f>
        <v>193</v>
      </c>
      <c r="G154" s="2">
        <f t="shared" si="14"/>
        <v>0.05</v>
      </c>
      <c r="H154" s="2">
        <f t="shared" si="15"/>
        <v>6.3500000000000005</v>
      </c>
      <c r="I154" s="2">
        <f t="shared" si="17"/>
        <v>-15538</v>
      </c>
      <c r="J154" s="2">
        <f t="shared" si="16"/>
        <v>-15665</v>
      </c>
      <c r="K154" s="2"/>
    </row>
    <row r="155" spans="1:11" x14ac:dyDescent="0.25">
      <c r="A155" s="1">
        <v>38620</v>
      </c>
      <c r="B155" s="2" t="s">
        <v>18</v>
      </c>
      <c r="C155">
        <v>81</v>
      </c>
      <c r="D155">
        <f t="shared" si="12"/>
        <v>2</v>
      </c>
      <c r="E155">
        <f t="shared" si="13"/>
        <v>162</v>
      </c>
      <c r="F155" s="2">
        <f>SUMIF($B$2:B155,B155,$C$2:C155)-C155</f>
        <v>350</v>
      </c>
      <c r="G155" s="2">
        <f t="shared" si="14"/>
        <v>0.05</v>
      </c>
      <c r="H155" s="2">
        <f t="shared" si="15"/>
        <v>4.05</v>
      </c>
      <c r="I155" s="2">
        <f t="shared" si="17"/>
        <v>-15665</v>
      </c>
      <c r="J155" s="2">
        <f t="shared" si="16"/>
        <v>-15746</v>
      </c>
      <c r="K155" s="2"/>
    </row>
    <row r="156" spans="1:11" x14ac:dyDescent="0.25">
      <c r="A156" s="1">
        <v>38623</v>
      </c>
      <c r="B156" s="2" t="s">
        <v>45</v>
      </c>
      <c r="C156">
        <v>433</v>
      </c>
      <c r="D156">
        <f t="shared" si="12"/>
        <v>2</v>
      </c>
      <c r="E156">
        <f t="shared" si="13"/>
        <v>866</v>
      </c>
      <c r="F156" s="2">
        <f>SUMIF($B$2:B156,B156,$C$2:C156)-C156</f>
        <v>1005</v>
      </c>
      <c r="G156" s="2">
        <f t="shared" si="14"/>
        <v>0.1</v>
      </c>
      <c r="H156" s="2">
        <f t="shared" si="15"/>
        <v>43.300000000000004</v>
      </c>
      <c r="I156" s="2">
        <f t="shared" si="17"/>
        <v>-15746</v>
      </c>
      <c r="J156" s="2">
        <f t="shared" si="16"/>
        <v>-16179</v>
      </c>
      <c r="K156" s="2"/>
    </row>
    <row r="157" spans="1:11" x14ac:dyDescent="0.25">
      <c r="A157" s="1">
        <v>38623</v>
      </c>
      <c r="B157" s="2" t="s">
        <v>9</v>
      </c>
      <c r="C157">
        <v>284</v>
      </c>
      <c r="D157">
        <f t="shared" si="12"/>
        <v>2</v>
      </c>
      <c r="E157">
        <f t="shared" si="13"/>
        <v>568</v>
      </c>
      <c r="F157" s="2">
        <f>SUMIF($B$2:B157,B157,$C$2:C157)-C157</f>
        <v>1721</v>
      </c>
      <c r="G157" s="2">
        <f t="shared" si="14"/>
        <v>0.1</v>
      </c>
      <c r="H157" s="2">
        <f t="shared" si="15"/>
        <v>28.400000000000002</v>
      </c>
      <c r="I157" s="2">
        <f t="shared" si="17"/>
        <v>-16179</v>
      </c>
      <c r="J157" s="2">
        <f t="shared" si="16"/>
        <v>-16463</v>
      </c>
      <c r="K157" s="2"/>
    </row>
    <row r="158" spans="1:11" x14ac:dyDescent="0.25">
      <c r="A158" s="1">
        <v>38624</v>
      </c>
      <c r="B158" s="2" t="s">
        <v>6</v>
      </c>
      <c r="C158">
        <v>122</v>
      </c>
      <c r="D158">
        <f t="shared" si="12"/>
        <v>2</v>
      </c>
      <c r="E158">
        <f t="shared" si="13"/>
        <v>244</v>
      </c>
      <c r="F158" s="2">
        <f>SUMIF($B$2:B158,B158,$C$2:C158)-C158</f>
        <v>349</v>
      </c>
      <c r="G158" s="2">
        <f t="shared" si="14"/>
        <v>0.05</v>
      </c>
      <c r="H158" s="2">
        <f t="shared" si="15"/>
        <v>6.1000000000000005</v>
      </c>
      <c r="I158" s="2">
        <f t="shared" si="17"/>
        <v>-16463</v>
      </c>
      <c r="J158" s="2">
        <f t="shared" si="16"/>
        <v>-16585</v>
      </c>
      <c r="K158" s="2"/>
    </row>
    <row r="159" spans="1:11" x14ac:dyDescent="0.25">
      <c r="A159" s="1">
        <v>38626</v>
      </c>
      <c r="B159" s="2" t="s">
        <v>80</v>
      </c>
      <c r="C159">
        <v>193</v>
      </c>
      <c r="D159">
        <f t="shared" si="12"/>
        <v>2</v>
      </c>
      <c r="E159">
        <f t="shared" si="13"/>
        <v>386</v>
      </c>
      <c r="F159" s="2">
        <f>SUMIF($B$2:B159,B159,$C$2:C159)-C159</f>
        <v>39</v>
      </c>
      <c r="G159" s="2">
        <f t="shared" si="14"/>
        <v>0</v>
      </c>
      <c r="H159" s="2">
        <f t="shared" si="15"/>
        <v>0</v>
      </c>
      <c r="I159" s="2">
        <f t="shared" si="17"/>
        <v>-16585</v>
      </c>
      <c r="J159" s="2">
        <f t="shared" si="16"/>
        <v>-16778</v>
      </c>
      <c r="K159" s="2"/>
    </row>
    <row r="160" spans="1:11" x14ac:dyDescent="0.25">
      <c r="A160" s="1">
        <v>38628</v>
      </c>
      <c r="B160" s="2" t="s">
        <v>28</v>
      </c>
      <c r="C160">
        <v>118</v>
      </c>
      <c r="D160">
        <f t="shared" si="12"/>
        <v>2</v>
      </c>
      <c r="E160">
        <f t="shared" si="13"/>
        <v>236</v>
      </c>
      <c r="F160" s="2">
        <f>SUMIF($B$2:B160,B160,$C$2:C160)-C160</f>
        <v>299</v>
      </c>
      <c r="G160" s="2">
        <f t="shared" si="14"/>
        <v>0.05</v>
      </c>
      <c r="H160" s="2">
        <f t="shared" si="15"/>
        <v>5.9</v>
      </c>
      <c r="I160" s="2">
        <f t="shared" si="17"/>
        <v>-16778</v>
      </c>
      <c r="J160" s="2">
        <f t="shared" si="16"/>
        <v>-16896</v>
      </c>
      <c r="K160" s="2"/>
    </row>
    <row r="161" spans="1:11" x14ac:dyDescent="0.25">
      <c r="A161" s="1">
        <v>38629</v>
      </c>
      <c r="B161" s="2" t="s">
        <v>5</v>
      </c>
      <c r="C161">
        <v>173</v>
      </c>
      <c r="D161">
        <f t="shared" si="12"/>
        <v>2</v>
      </c>
      <c r="E161">
        <f t="shared" si="13"/>
        <v>346</v>
      </c>
      <c r="F161" s="2">
        <f>SUMIF($B$2:B161,B161,$C$2:C161)-C161</f>
        <v>1924</v>
      </c>
      <c r="G161" s="2">
        <f t="shared" si="14"/>
        <v>0.1</v>
      </c>
      <c r="H161" s="2">
        <f t="shared" si="15"/>
        <v>17.3</v>
      </c>
      <c r="I161" s="2">
        <f t="shared" si="17"/>
        <v>-16896</v>
      </c>
      <c r="J161" s="2">
        <f t="shared" si="16"/>
        <v>-17069</v>
      </c>
      <c r="K161" s="2"/>
    </row>
    <row r="162" spans="1:11" x14ac:dyDescent="0.25">
      <c r="A162" s="1">
        <v>38632</v>
      </c>
      <c r="B162" s="2" t="s">
        <v>22</v>
      </c>
      <c r="C162">
        <v>392</v>
      </c>
      <c r="D162">
        <f t="shared" si="12"/>
        <v>2</v>
      </c>
      <c r="E162">
        <f t="shared" si="13"/>
        <v>784</v>
      </c>
      <c r="F162" s="2">
        <f>SUMIF($B$2:B162,B162,$C$2:C162)-C162</f>
        <v>2019</v>
      </c>
      <c r="G162" s="2">
        <f t="shared" si="14"/>
        <v>0.1</v>
      </c>
      <c r="H162" s="2">
        <f t="shared" si="15"/>
        <v>39.200000000000003</v>
      </c>
      <c r="I162" s="2">
        <f t="shared" si="17"/>
        <v>-17069</v>
      </c>
      <c r="J162" s="2">
        <f t="shared" si="16"/>
        <v>-17461</v>
      </c>
      <c r="K162" s="2"/>
    </row>
    <row r="163" spans="1:11" x14ac:dyDescent="0.25">
      <c r="A163" s="1">
        <v>38633</v>
      </c>
      <c r="B163" s="2" t="s">
        <v>16</v>
      </c>
      <c r="C163">
        <v>8</v>
      </c>
      <c r="D163">
        <f t="shared" si="12"/>
        <v>2</v>
      </c>
      <c r="E163">
        <f t="shared" si="13"/>
        <v>16</v>
      </c>
      <c r="F163" s="2">
        <f>SUMIF($B$2:B163,B163,$C$2:C163)-C163</f>
        <v>6</v>
      </c>
      <c r="G163" s="2">
        <f t="shared" si="14"/>
        <v>0</v>
      </c>
      <c r="H163" s="2">
        <f t="shared" si="15"/>
        <v>0</v>
      </c>
      <c r="I163" s="2">
        <f t="shared" si="17"/>
        <v>-17461</v>
      </c>
      <c r="J163" s="2">
        <f t="shared" si="16"/>
        <v>-17469</v>
      </c>
      <c r="K163" s="2"/>
    </row>
    <row r="164" spans="1:11" x14ac:dyDescent="0.25">
      <c r="A164" s="1">
        <v>38638</v>
      </c>
      <c r="B164" s="2" t="s">
        <v>28</v>
      </c>
      <c r="C164">
        <v>132</v>
      </c>
      <c r="D164">
        <f t="shared" si="12"/>
        <v>2</v>
      </c>
      <c r="E164">
        <f t="shared" si="13"/>
        <v>264</v>
      </c>
      <c r="F164" s="2">
        <f>SUMIF($B$2:B164,B164,$C$2:C164)-C164</f>
        <v>417</v>
      </c>
      <c r="G164" s="2">
        <f t="shared" si="14"/>
        <v>0.05</v>
      </c>
      <c r="H164" s="2">
        <f t="shared" si="15"/>
        <v>6.6000000000000005</v>
      </c>
      <c r="I164" s="2">
        <f t="shared" si="17"/>
        <v>-17469</v>
      </c>
      <c r="J164" s="2">
        <f t="shared" si="16"/>
        <v>-17601</v>
      </c>
      <c r="K164" s="2"/>
    </row>
    <row r="165" spans="1:11" x14ac:dyDescent="0.25">
      <c r="A165" s="1">
        <v>38638</v>
      </c>
      <c r="B165" s="2" t="s">
        <v>8</v>
      </c>
      <c r="C165">
        <v>76</v>
      </c>
      <c r="D165">
        <f t="shared" si="12"/>
        <v>2</v>
      </c>
      <c r="E165">
        <f t="shared" si="13"/>
        <v>152</v>
      </c>
      <c r="F165" s="2">
        <f>SUMIF($B$2:B165,B165,$C$2:C165)-C165</f>
        <v>85</v>
      </c>
      <c r="G165" s="2">
        <f t="shared" si="14"/>
        <v>0</v>
      </c>
      <c r="H165" s="2">
        <f t="shared" si="15"/>
        <v>0</v>
      </c>
      <c r="I165" s="2">
        <f t="shared" si="17"/>
        <v>-17601</v>
      </c>
      <c r="J165" s="2">
        <f t="shared" si="16"/>
        <v>-17677</v>
      </c>
      <c r="K165" s="2"/>
    </row>
    <row r="166" spans="1:11" x14ac:dyDescent="0.25">
      <c r="A166" s="1">
        <v>38639</v>
      </c>
      <c r="B166" s="2" t="s">
        <v>81</v>
      </c>
      <c r="C166">
        <v>17</v>
      </c>
      <c r="D166">
        <f t="shared" si="12"/>
        <v>2</v>
      </c>
      <c r="E166">
        <f t="shared" si="13"/>
        <v>34</v>
      </c>
      <c r="F166" s="2">
        <f>SUMIF($B$2:B166,B166,$C$2:C166)-C166</f>
        <v>0</v>
      </c>
      <c r="G166" s="2">
        <f t="shared" si="14"/>
        <v>0</v>
      </c>
      <c r="H166" s="2">
        <f t="shared" si="15"/>
        <v>0</v>
      </c>
      <c r="I166" s="2">
        <f t="shared" si="17"/>
        <v>-17677</v>
      </c>
      <c r="J166" s="2">
        <f t="shared" si="16"/>
        <v>-17694</v>
      </c>
      <c r="K166" s="2"/>
    </row>
    <row r="167" spans="1:11" x14ac:dyDescent="0.25">
      <c r="A167" s="1">
        <v>38640</v>
      </c>
      <c r="B167" s="2" t="s">
        <v>82</v>
      </c>
      <c r="C167">
        <v>17</v>
      </c>
      <c r="D167">
        <f t="shared" si="12"/>
        <v>2</v>
      </c>
      <c r="E167">
        <f t="shared" si="13"/>
        <v>34</v>
      </c>
      <c r="F167" s="2">
        <f>SUMIF($B$2:B167,B167,$C$2:C167)-C167</f>
        <v>0</v>
      </c>
      <c r="G167" s="2">
        <f t="shared" si="14"/>
        <v>0</v>
      </c>
      <c r="H167" s="2">
        <f t="shared" si="15"/>
        <v>0</v>
      </c>
      <c r="I167" s="2">
        <f t="shared" si="17"/>
        <v>-17694</v>
      </c>
      <c r="J167" s="2">
        <f t="shared" si="16"/>
        <v>-17711</v>
      </c>
      <c r="K167" s="2"/>
    </row>
    <row r="168" spans="1:11" x14ac:dyDescent="0.25">
      <c r="A168" s="1">
        <v>38643</v>
      </c>
      <c r="B168" s="2" t="s">
        <v>83</v>
      </c>
      <c r="C168">
        <v>2</v>
      </c>
      <c r="D168">
        <f t="shared" si="12"/>
        <v>2</v>
      </c>
      <c r="E168">
        <f t="shared" si="13"/>
        <v>4</v>
      </c>
      <c r="F168" s="2">
        <f>SUMIF($B$2:B168,B168,$C$2:C168)-C168</f>
        <v>0</v>
      </c>
      <c r="G168" s="2">
        <f t="shared" si="14"/>
        <v>0</v>
      </c>
      <c r="H168" s="2">
        <f t="shared" si="15"/>
        <v>0</v>
      </c>
      <c r="I168" s="2">
        <f t="shared" si="17"/>
        <v>-17711</v>
      </c>
      <c r="J168" s="2">
        <f t="shared" si="16"/>
        <v>-17713</v>
      </c>
      <c r="K168" s="2"/>
    </row>
    <row r="169" spans="1:11" x14ac:dyDescent="0.25">
      <c r="A169" s="1">
        <v>38645</v>
      </c>
      <c r="B169" s="2" t="s">
        <v>19</v>
      </c>
      <c r="C169">
        <v>125</v>
      </c>
      <c r="D169">
        <f t="shared" si="12"/>
        <v>2</v>
      </c>
      <c r="E169">
        <f t="shared" si="13"/>
        <v>250</v>
      </c>
      <c r="F169" s="2">
        <f>SUMIF($B$2:B169,B169,$C$2:C169)-C169</f>
        <v>195</v>
      </c>
      <c r="G169" s="2">
        <f t="shared" si="14"/>
        <v>0.05</v>
      </c>
      <c r="H169" s="2">
        <f t="shared" si="15"/>
        <v>6.25</v>
      </c>
      <c r="I169" s="2">
        <f t="shared" si="17"/>
        <v>-17713</v>
      </c>
      <c r="J169" s="2">
        <f t="shared" si="16"/>
        <v>-17838</v>
      </c>
      <c r="K169" s="2"/>
    </row>
    <row r="170" spans="1:11" x14ac:dyDescent="0.25">
      <c r="A170" s="1">
        <v>38646</v>
      </c>
      <c r="B170" s="2" t="s">
        <v>50</v>
      </c>
      <c r="C170">
        <v>234</v>
      </c>
      <c r="D170">
        <f t="shared" si="12"/>
        <v>2</v>
      </c>
      <c r="E170">
        <f t="shared" si="13"/>
        <v>468</v>
      </c>
      <c r="F170" s="2">
        <f>SUMIF($B$2:B170,B170,$C$2:C170)-C170</f>
        <v>2421</v>
      </c>
      <c r="G170" s="2">
        <f t="shared" si="14"/>
        <v>0.1</v>
      </c>
      <c r="H170" s="2">
        <f t="shared" si="15"/>
        <v>23.400000000000002</v>
      </c>
      <c r="I170" s="2">
        <f t="shared" si="17"/>
        <v>-17838</v>
      </c>
      <c r="J170" s="2">
        <f t="shared" si="16"/>
        <v>-18072</v>
      </c>
      <c r="K170" s="2"/>
    </row>
    <row r="171" spans="1:11" x14ac:dyDescent="0.25">
      <c r="A171" s="1">
        <v>38652</v>
      </c>
      <c r="B171" s="2" t="s">
        <v>69</v>
      </c>
      <c r="C171">
        <v>53</v>
      </c>
      <c r="D171">
        <f t="shared" si="12"/>
        <v>2</v>
      </c>
      <c r="E171">
        <f t="shared" si="13"/>
        <v>106</v>
      </c>
      <c r="F171" s="2">
        <f>SUMIF($B$2:B171,B171,$C$2:C171)-C171</f>
        <v>340</v>
      </c>
      <c r="G171" s="2">
        <f t="shared" si="14"/>
        <v>0.05</v>
      </c>
      <c r="H171" s="2">
        <f t="shared" si="15"/>
        <v>2.6500000000000004</v>
      </c>
      <c r="I171" s="2">
        <f t="shared" si="17"/>
        <v>-18072</v>
      </c>
      <c r="J171" s="2">
        <f t="shared" si="16"/>
        <v>-18125</v>
      </c>
      <c r="K171" s="2"/>
    </row>
    <row r="172" spans="1:11" x14ac:dyDescent="0.25">
      <c r="A172" s="1">
        <v>38653</v>
      </c>
      <c r="B172" s="2" t="s">
        <v>37</v>
      </c>
      <c r="C172">
        <v>165</v>
      </c>
      <c r="D172">
        <f t="shared" si="12"/>
        <v>2</v>
      </c>
      <c r="E172">
        <f t="shared" si="13"/>
        <v>330</v>
      </c>
      <c r="F172" s="2">
        <f>SUMIF($B$2:B172,B172,$C$2:C172)-C172</f>
        <v>209</v>
      </c>
      <c r="G172" s="2">
        <f t="shared" si="14"/>
        <v>0.05</v>
      </c>
      <c r="H172" s="2">
        <f t="shared" si="15"/>
        <v>8.25</v>
      </c>
      <c r="I172" s="2">
        <f t="shared" si="17"/>
        <v>-18125</v>
      </c>
      <c r="J172" s="2">
        <f t="shared" si="16"/>
        <v>-18290</v>
      </c>
      <c r="K172" s="2"/>
    </row>
    <row r="173" spans="1:11" x14ac:dyDescent="0.25">
      <c r="A173" s="1">
        <v>38653</v>
      </c>
      <c r="B173" s="2" t="s">
        <v>10</v>
      </c>
      <c r="C173">
        <v>177</v>
      </c>
      <c r="D173">
        <f t="shared" si="12"/>
        <v>2</v>
      </c>
      <c r="E173">
        <f t="shared" si="13"/>
        <v>354</v>
      </c>
      <c r="F173" s="2">
        <f>SUMIF($B$2:B173,B173,$C$2:C173)-C173</f>
        <v>287</v>
      </c>
      <c r="G173" s="2">
        <f t="shared" si="14"/>
        <v>0.05</v>
      </c>
      <c r="H173" s="2">
        <f t="shared" si="15"/>
        <v>8.85</v>
      </c>
      <c r="I173" s="2">
        <f t="shared" si="17"/>
        <v>-18290</v>
      </c>
      <c r="J173" s="2">
        <f t="shared" si="16"/>
        <v>-18467</v>
      </c>
      <c r="K173" s="2"/>
    </row>
    <row r="174" spans="1:11" x14ac:dyDescent="0.25">
      <c r="A174" s="1">
        <v>38655</v>
      </c>
      <c r="B174" s="2" t="s">
        <v>18</v>
      </c>
      <c r="C174">
        <v>103</v>
      </c>
      <c r="D174">
        <f t="shared" si="12"/>
        <v>2</v>
      </c>
      <c r="E174">
        <f t="shared" si="13"/>
        <v>206</v>
      </c>
      <c r="F174" s="2">
        <f>SUMIF($B$2:B174,B174,$C$2:C174)-C174</f>
        <v>431</v>
      </c>
      <c r="G174" s="2">
        <f t="shared" si="14"/>
        <v>0.05</v>
      </c>
      <c r="H174" s="2">
        <f t="shared" si="15"/>
        <v>5.15</v>
      </c>
      <c r="I174" s="2">
        <f t="shared" si="17"/>
        <v>-18467</v>
      </c>
      <c r="J174" s="2">
        <f t="shared" si="16"/>
        <v>-18570</v>
      </c>
      <c r="K174" s="2"/>
    </row>
    <row r="175" spans="1:11" x14ac:dyDescent="0.25">
      <c r="A175" s="1">
        <v>38657</v>
      </c>
      <c r="B175" s="2" t="s">
        <v>84</v>
      </c>
      <c r="C175">
        <v>2</v>
      </c>
      <c r="D175">
        <f t="shared" si="12"/>
        <v>2</v>
      </c>
      <c r="E175">
        <f t="shared" si="13"/>
        <v>4</v>
      </c>
      <c r="F175" s="2">
        <f>SUMIF($B$2:B175,B175,$C$2:C175)-C175</f>
        <v>0</v>
      </c>
      <c r="G175" s="2">
        <f t="shared" si="14"/>
        <v>0</v>
      </c>
      <c r="H175" s="2">
        <f t="shared" si="15"/>
        <v>0</v>
      </c>
      <c r="I175" s="2">
        <f t="shared" si="17"/>
        <v>-18570</v>
      </c>
      <c r="J175" s="2">
        <f t="shared" si="16"/>
        <v>-18572</v>
      </c>
      <c r="K175" s="2"/>
    </row>
    <row r="176" spans="1:11" x14ac:dyDescent="0.25">
      <c r="A176" s="1">
        <v>38657</v>
      </c>
      <c r="B176" s="2" t="s">
        <v>9</v>
      </c>
      <c r="C176">
        <v>279</v>
      </c>
      <c r="D176">
        <f t="shared" si="12"/>
        <v>2</v>
      </c>
      <c r="E176">
        <f t="shared" si="13"/>
        <v>558</v>
      </c>
      <c r="F176" s="2">
        <f>SUMIF($B$2:B176,B176,$C$2:C176)-C176</f>
        <v>2005</v>
      </c>
      <c r="G176" s="2">
        <f t="shared" si="14"/>
        <v>0.1</v>
      </c>
      <c r="H176" s="2">
        <f t="shared" si="15"/>
        <v>27.900000000000002</v>
      </c>
      <c r="I176" s="2">
        <f t="shared" si="17"/>
        <v>-18572</v>
      </c>
      <c r="J176" s="2">
        <f t="shared" si="16"/>
        <v>-18851</v>
      </c>
      <c r="K176" s="2"/>
    </row>
    <row r="177" spans="1:11" x14ac:dyDescent="0.25">
      <c r="A177" s="1">
        <v>38662</v>
      </c>
      <c r="B177" s="2" t="s">
        <v>30</v>
      </c>
      <c r="C177">
        <v>185</v>
      </c>
      <c r="D177">
        <f t="shared" si="12"/>
        <v>2</v>
      </c>
      <c r="E177">
        <f t="shared" si="13"/>
        <v>370</v>
      </c>
      <c r="F177" s="2">
        <f>SUMIF($B$2:B177,B177,$C$2:C177)-C177</f>
        <v>346</v>
      </c>
      <c r="G177" s="2">
        <f t="shared" si="14"/>
        <v>0.05</v>
      </c>
      <c r="H177" s="2">
        <f t="shared" si="15"/>
        <v>9.25</v>
      </c>
      <c r="I177" s="2">
        <f t="shared" si="17"/>
        <v>-18851</v>
      </c>
      <c r="J177" s="2">
        <f t="shared" si="16"/>
        <v>-19036</v>
      </c>
      <c r="K177" s="2"/>
    </row>
    <row r="178" spans="1:11" x14ac:dyDescent="0.25">
      <c r="A178" s="1">
        <v>38663</v>
      </c>
      <c r="B178" s="2" t="s">
        <v>7</v>
      </c>
      <c r="C178">
        <v>434</v>
      </c>
      <c r="D178">
        <f t="shared" si="12"/>
        <v>2</v>
      </c>
      <c r="E178">
        <f t="shared" si="13"/>
        <v>868</v>
      </c>
      <c r="F178" s="2">
        <f>SUMIF($B$2:B178,B178,$C$2:C178)-C178</f>
        <v>2443</v>
      </c>
      <c r="G178" s="2">
        <f t="shared" si="14"/>
        <v>0.1</v>
      </c>
      <c r="H178" s="2">
        <f t="shared" si="15"/>
        <v>43.400000000000006</v>
      </c>
      <c r="I178" s="2">
        <f t="shared" si="17"/>
        <v>-19036</v>
      </c>
      <c r="J178" s="2">
        <f t="shared" si="16"/>
        <v>-19470</v>
      </c>
      <c r="K178" s="2"/>
    </row>
    <row r="179" spans="1:11" x14ac:dyDescent="0.25">
      <c r="A179" s="1">
        <v>38667</v>
      </c>
      <c r="B179" s="2" t="s">
        <v>85</v>
      </c>
      <c r="C179">
        <v>10</v>
      </c>
      <c r="D179">
        <f t="shared" si="12"/>
        <v>2</v>
      </c>
      <c r="E179">
        <f t="shared" si="13"/>
        <v>20</v>
      </c>
      <c r="F179" s="2">
        <f>SUMIF($B$2:B179,B179,$C$2:C179)-C179</f>
        <v>0</v>
      </c>
      <c r="G179" s="2">
        <f t="shared" si="14"/>
        <v>0</v>
      </c>
      <c r="H179" s="2">
        <f t="shared" si="15"/>
        <v>0</v>
      </c>
      <c r="I179" s="2">
        <f t="shared" si="17"/>
        <v>-19470</v>
      </c>
      <c r="J179" s="2">
        <f t="shared" si="16"/>
        <v>-19480</v>
      </c>
      <c r="K179" s="2"/>
    </row>
    <row r="180" spans="1:11" x14ac:dyDescent="0.25">
      <c r="A180" s="1">
        <v>38669</v>
      </c>
      <c r="B180" s="2" t="s">
        <v>86</v>
      </c>
      <c r="C180">
        <v>9</v>
      </c>
      <c r="D180">
        <f t="shared" si="12"/>
        <v>2</v>
      </c>
      <c r="E180">
        <f t="shared" si="13"/>
        <v>18</v>
      </c>
      <c r="F180" s="2">
        <f>SUMIF($B$2:B180,B180,$C$2:C180)-C180</f>
        <v>0</v>
      </c>
      <c r="G180" s="2">
        <f t="shared" si="14"/>
        <v>0</v>
      </c>
      <c r="H180" s="2">
        <f t="shared" si="15"/>
        <v>0</v>
      </c>
      <c r="I180" s="2">
        <f t="shared" si="17"/>
        <v>-19480</v>
      </c>
      <c r="J180" s="2">
        <f t="shared" si="16"/>
        <v>-19489</v>
      </c>
      <c r="K180" s="2"/>
    </row>
    <row r="181" spans="1:11" x14ac:dyDescent="0.25">
      <c r="A181" s="1">
        <v>38670</v>
      </c>
      <c r="B181" s="2" t="s">
        <v>24</v>
      </c>
      <c r="C181">
        <v>383</v>
      </c>
      <c r="D181">
        <f t="shared" si="12"/>
        <v>2</v>
      </c>
      <c r="E181">
        <f t="shared" si="13"/>
        <v>766</v>
      </c>
      <c r="F181" s="2">
        <f>SUMIF($B$2:B181,B181,$C$2:C181)-C181</f>
        <v>204</v>
      </c>
      <c r="G181" s="2">
        <f t="shared" si="14"/>
        <v>0.05</v>
      </c>
      <c r="H181" s="2">
        <f t="shared" si="15"/>
        <v>19.150000000000002</v>
      </c>
      <c r="I181" s="2">
        <f t="shared" si="17"/>
        <v>-19489</v>
      </c>
      <c r="J181" s="2">
        <f t="shared" si="16"/>
        <v>-19872</v>
      </c>
      <c r="K181" s="2"/>
    </row>
    <row r="182" spans="1:11" x14ac:dyDescent="0.25">
      <c r="A182" s="1">
        <v>38670</v>
      </c>
      <c r="B182" s="2" t="s">
        <v>30</v>
      </c>
      <c r="C182">
        <v>189</v>
      </c>
      <c r="D182">
        <f t="shared" si="12"/>
        <v>2</v>
      </c>
      <c r="E182">
        <f t="shared" si="13"/>
        <v>378</v>
      </c>
      <c r="F182" s="2">
        <f>SUMIF($B$2:B182,B182,$C$2:C182)-C182</f>
        <v>531</v>
      </c>
      <c r="G182" s="2">
        <f t="shared" si="14"/>
        <v>0.05</v>
      </c>
      <c r="H182" s="2">
        <f t="shared" si="15"/>
        <v>9.4500000000000011</v>
      </c>
      <c r="I182" s="2">
        <f t="shared" si="17"/>
        <v>-19872</v>
      </c>
      <c r="J182" s="2">
        <f t="shared" si="16"/>
        <v>-20061</v>
      </c>
      <c r="K182" s="2"/>
    </row>
    <row r="183" spans="1:11" x14ac:dyDescent="0.25">
      <c r="A183" s="1">
        <v>38672</v>
      </c>
      <c r="B183" s="2" t="s">
        <v>12</v>
      </c>
      <c r="C183">
        <v>161</v>
      </c>
      <c r="D183">
        <f t="shared" si="12"/>
        <v>2</v>
      </c>
      <c r="E183">
        <f t="shared" si="13"/>
        <v>322</v>
      </c>
      <c r="F183" s="2">
        <f>SUMIF($B$2:B183,B183,$C$2:C183)-C183</f>
        <v>282</v>
      </c>
      <c r="G183" s="2">
        <f t="shared" si="14"/>
        <v>0.05</v>
      </c>
      <c r="H183" s="2">
        <f t="shared" si="15"/>
        <v>8.0500000000000007</v>
      </c>
      <c r="I183" s="2">
        <f t="shared" si="17"/>
        <v>-20061</v>
      </c>
      <c r="J183" s="2">
        <f t="shared" si="16"/>
        <v>-20222</v>
      </c>
      <c r="K183" s="2"/>
    </row>
    <row r="184" spans="1:11" x14ac:dyDescent="0.25">
      <c r="A184" s="1">
        <v>38672</v>
      </c>
      <c r="B184" s="2" t="s">
        <v>63</v>
      </c>
      <c r="C184">
        <v>115</v>
      </c>
      <c r="D184">
        <f t="shared" si="12"/>
        <v>2</v>
      </c>
      <c r="E184">
        <f t="shared" si="13"/>
        <v>230</v>
      </c>
      <c r="F184" s="2">
        <f>SUMIF($B$2:B184,B184,$C$2:C184)-C184</f>
        <v>137</v>
      </c>
      <c r="G184" s="2">
        <f t="shared" si="14"/>
        <v>0.05</v>
      </c>
      <c r="H184" s="2">
        <f t="shared" si="15"/>
        <v>5.75</v>
      </c>
      <c r="I184" s="2">
        <f t="shared" si="17"/>
        <v>-20222</v>
      </c>
      <c r="J184" s="2">
        <f t="shared" si="16"/>
        <v>-20337</v>
      </c>
      <c r="K184" s="2"/>
    </row>
    <row r="185" spans="1:11" x14ac:dyDescent="0.25">
      <c r="A185" s="1">
        <v>38674</v>
      </c>
      <c r="B185" s="2" t="s">
        <v>69</v>
      </c>
      <c r="C185">
        <v>58</v>
      </c>
      <c r="D185">
        <f t="shared" si="12"/>
        <v>2</v>
      </c>
      <c r="E185">
        <f t="shared" si="13"/>
        <v>116</v>
      </c>
      <c r="F185" s="2">
        <f>SUMIF($B$2:B185,B185,$C$2:C185)-C185</f>
        <v>393</v>
      </c>
      <c r="G185" s="2">
        <f t="shared" si="14"/>
        <v>0.05</v>
      </c>
      <c r="H185" s="2">
        <f t="shared" si="15"/>
        <v>2.9000000000000004</v>
      </c>
      <c r="I185" s="2">
        <f t="shared" si="17"/>
        <v>-20337</v>
      </c>
      <c r="J185" s="2">
        <f t="shared" si="16"/>
        <v>-20395</v>
      </c>
      <c r="K185" s="2"/>
    </row>
    <row r="186" spans="1:11" x14ac:dyDescent="0.25">
      <c r="A186" s="1">
        <v>38674</v>
      </c>
      <c r="B186" s="2" t="s">
        <v>87</v>
      </c>
      <c r="C186">
        <v>16</v>
      </c>
      <c r="D186">
        <f t="shared" si="12"/>
        <v>2</v>
      </c>
      <c r="E186">
        <f t="shared" si="13"/>
        <v>32</v>
      </c>
      <c r="F186" s="2">
        <f>SUMIF($B$2:B186,B186,$C$2:C186)-C186</f>
        <v>0</v>
      </c>
      <c r="G186" s="2">
        <f t="shared" si="14"/>
        <v>0</v>
      </c>
      <c r="H186" s="2">
        <f t="shared" si="15"/>
        <v>0</v>
      </c>
      <c r="I186" s="2">
        <f t="shared" si="17"/>
        <v>-20395</v>
      </c>
      <c r="J186" s="2">
        <f t="shared" si="16"/>
        <v>-20411</v>
      </c>
      <c r="K186" s="2"/>
    </row>
    <row r="187" spans="1:11" x14ac:dyDescent="0.25">
      <c r="A187" s="1">
        <v>38675</v>
      </c>
      <c r="B187" s="2" t="s">
        <v>53</v>
      </c>
      <c r="C187">
        <v>17</v>
      </c>
      <c r="D187">
        <f t="shared" si="12"/>
        <v>2</v>
      </c>
      <c r="E187">
        <f t="shared" si="13"/>
        <v>34</v>
      </c>
      <c r="F187" s="2">
        <f>SUMIF($B$2:B187,B187,$C$2:C187)-C187</f>
        <v>2</v>
      </c>
      <c r="G187" s="2">
        <f t="shared" si="14"/>
        <v>0</v>
      </c>
      <c r="H187" s="2">
        <f t="shared" si="15"/>
        <v>0</v>
      </c>
      <c r="I187" s="2">
        <f t="shared" si="17"/>
        <v>-20411</v>
      </c>
      <c r="J187" s="2">
        <f t="shared" si="16"/>
        <v>-20428</v>
      </c>
      <c r="K187" s="2"/>
    </row>
    <row r="188" spans="1:11" x14ac:dyDescent="0.25">
      <c r="A188" s="1">
        <v>38676</v>
      </c>
      <c r="B188" s="2" t="s">
        <v>5</v>
      </c>
      <c r="C188">
        <v>177</v>
      </c>
      <c r="D188">
        <f t="shared" si="12"/>
        <v>2</v>
      </c>
      <c r="E188">
        <f t="shared" si="13"/>
        <v>354</v>
      </c>
      <c r="F188" s="2">
        <f>SUMIF($B$2:B188,B188,$C$2:C188)-C188</f>
        <v>2097</v>
      </c>
      <c r="G188" s="2">
        <f t="shared" si="14"/>
        <v>0.1</v>
      </c>
      <c r="H188" s="2">
        <f t="shared" si="15"/>
        <v>17.7</v>
      </c>
      <c r="I188" s="2">
        <f t="shared" si="17"/>
        <v>-20428</v>
      </c>
      <c r="J188" s="2">
        <f t="shared" si="16"/>
        <v>-20605</v>
      </c>
      <c r="K188" s="2"/>
    </row>
    <row r="189" spans="1:11" x14ac:dyDescent="0.25">
      <c r="A189" s="1">
        <v>38677</v>
      </c>
      <c r="B189" s="2" t="s">
        <v>78</v>
      </c>
      <c r="C189">
        <v>33</v>
      </c>
      <c r="D189">
        <f t="shared" si="12"/>
        <v>2</v>
      </c>
      <c r="E189">
        <f t="shared" si="13"/>
        <v>66</v>
      </c>
      <c r="F189" s="2">
        <f>SUMIF($B$2:B189,B189,$C$2:C189)-C189</f>
        <v>106</v>
      </c>
      <c r="G189" s="2">
        <f t="shared" si="14"/>
        <v>0.05</v>
      </c>
      <c r="H189" s="2">
        <f t="shared" si="15"/>
        <v>1.6500000000000001</v>
      </c>
      <c r="I189" s="2">
        <f t="shared" si="17"/>
        <v>-20605</v>
      </c>
      <c r="J189" s="2">
        <f t="shared" si="16"/>
        <v>-20638</v>
      </c>
      <c r="K189" s="2"/>
    </row>
    <row r="190" spans="1:11" x14ac:dyDescent="0.25">
      <c r="A190" s="1">
        <v>38680</v>
      </c>
      <c r="B190" s="2" t="s">
        <v>18</v>
      </c>
      <c r="C190">
        <v>60</v>
      </c>
      <c r="D190">
        <f t="shared" si="12"/>
        <v>2</v>
      </c>
      <c r="E190">
        <f t="shared" si="13"/>
        <v>120</v>
      </c>
      <c r="F190" s="2">
        <f>SUMIF($B$2:B190,B190,$C$2:C190)-C190</f>
        <v>534</v>
      </c>
      <c r="G190" s="2">
        <f t="shared" si="14"/>
        <v>0.05</v>
      </c>
      <c r="H190" s="2">
        <f t="shared" si="15"/>
        <v>3</v>
      </c>
      <c r="I190" s="2">
        <f t="shared" si="17"/>
        <v>-20638</v>
      </c>
      <c r="J190" s="2">
        <f t="shared" si="16"/>
        <v>-20698</v>
      </c>
      <c r="K190" s="2"/>
    </row>
    <row r="191" spans="1:11" x14ac:dyDescent="0.25">
      <c r="A191" s="1">
        <v>38682</v>
      </c>
      <c r="B191" s="2" t="s">
        <v>88</v>
      </c>
      <c r="C191">
        <v>8</v>
      </c>
      <c r="D191">
        <f t="shared" si="12"/>
        <v>2</v>
      </c>
      <c r="E191">
        <f t="shared" si="13"/>
        <v>16</v>
      </c>
      <c r="F191" s="2">
        <f>SUMIF($B$2:B191,B191,$C$2:C191)-C191</f>
        <v>0</v>
      </c>
      <c r="G191" s="2">
        <f t="shared" si="14"/>
        <v>0</v>
      </c>
      <c r="H191" s="2">
        <f t="shared" si="15"/>
        <v>0</v>
      </c>
      <c r="I191" s="2">
        <f t="shared" si="17"/>
        <v>-20698</v>
      </c>
      <c r="J191" s="2">
        <f t="shared" si="16"/>
        <v>-20706</v>
      </c>
      <c r="K191" s="2"/>
    </row>
    <row r="192" spans="1:11" x14ac:dyDescent="0.25">
      <c r="A192" s="1">
        <v>38687</v>
      </c>
      <c r="B192" s="2" t="s">
        <v>9</v>
      </c>
      <c r="C192">
        <v>317</v>
      </c>
      <c r="D192">
        <f t="shared" si="12"/>
        <v>2</v>
      </c>
      <c r="E192">
        <f t="shared" si="13"/>
        <v>634</v>
      </c>
      <c r="F192" s="2">
        <f>SUMIF($B$2:B192,B192,$C$2:C192)-C192</f>
        <v>2284</v>
      </c>
      <c r="G192" s="2">
        <f t="shared" si="14"/>
        <v>0.1</v>
      </c>
      <c r="H192" s="2">
        <f t="shared" si="15"/>
        <v>31.700000000000003</v>
      </c>
      <c r="I192" s="2">
        <f t="shared" si="17"/>
        <v>-20706</v>
      </c>
      <c r="J192" s="2">
        <f t="shared" si="16"/>
        <v>-21023</v>
      </c>
      <c r="K192" s="2"/>
    </row>
    <row r="193" spans="1:11" x14ac:dyDescent="0.25">
      <c r="A193" s="1">
        <v>38689</v>
      </c>
      <c r="B193" s="2" t="s">
        <v>89</v>
      </c>
      <c r="C193">
        <v>3</v>
      </c>
      <c r="D193">
        <f t="shared" si="12"/>
        <v>2</v>
      </c>
      <c r="E193">
        <f t="shared" si="13"/>
        <v>6</v>
      </c>
      <c r="F193" s="2">
        <f>SUMIF($B$2:B193,B193,$C$2:C193)-C193</f>
        <v>0</v>
      </c>
      <c r="G193" s="2">
        <f t="shared" si="14"/>
        <v>0</v>
      </c>
      <c r="H193" s="2">
        <f t="shared" si="15"/>
        <v>0</v>
      </c>
      <c r="I193" s="2">
        <f t="shared" si="17"/>
        <v>-21023</v>
      </c>
      <c r="J193" s="2">
        <f t="shared" si="16"/>
        <v>-21026</v>
      </c>
      <c r="K193" s="2"/>
    </row>
    <row r="194" spans="1:11" x14ac:dyDescent="0.25">
      <c r="A194" s="1">
        <v>38691</v>
      </c>
      <c r="B194" s="2" t="s">
        <v>90</v>
      </c>
      <c r="C194">
        <v>16</v>
      </c>
      <c r="D194">
        <f t="shared" ref="D194:D257" si="18">IF(YEAR(A194)=2005,2,IF(YEAR(A194)=2006,2.05,IF(YEAR(A194)=2007,2.09,IF(YEAR(A194)=2008,2.15,IF(YEAR(A194)=2009,2.13,IF(YEAR(A194)=2010,2.1,IF(YEAR(A194)=2011,2.2,IF(YEAR(A194)=2012,2.25,IF(YEAR(A194)=2013,2.22,2.23)))))))))</f>
        <v>2</v>
      </c>
      <c r="E194">
        <f t="shared" ref="E194:E257" si="19">C194*D194</f>
        <v>32</v>
      </c>
      <c r="F194" s="2">
        <f>SUMIF($B$2:B194,B194,$C$2:C194)-C194</f>
        <v>0</v>
      </c>
      <c r="G194" s="2">
        <f t="shared" ref="G194:G257" si="20">IF(AND(F194&gt;=100,F194&lt;1000),0.05,IF(AND(F194&gt;=1000,F194&lt;10000),0.1,IF(F194&gt;=10000,0.2,0)))</f>
        <v>0</v>
      </c>
      <c r="H194" s="2">
        <f t="shared" ref="H194:H257" si="21">G194*C194</f>
        <v>0</v>
      </c>
      <c r="I194" s="2">
        <f t="shared" si="17"/>
        <v>-21026</v>
      </c>
      <c r="J194" s="2">
        <f t="shared" ref="J194:J257" si="22">I194-C194</f>
        <v>-21042</v>
      </c>
      <c r="K194" s="2"/>
    </row>
    <row r="195" spans="1:11" x14ac:dyDescent="0.25">
      <c r="A195" s="1">
        <v>38700</v>
      </c>
      <c r="B195" s="2" t="s">
        <v>65</v>
      </c>
      <c r="C195">
        <v>2</v>
      </c>
      <c r="D195">
        <f t="shared" si="18"/>
        <v>2</v>
      </c>
      <c r="E195">
        <f t="shared" si="19"/>
        <v>4</v>
      </c>
      <c r="F195" s="2">
        <f>SUMIF($B$2:B195,B195,$C$2:C195)-C195</f>
        <v>9</v>
      </c>
      <c r="G195" s="2">
        <f t="shared" si="20"/>
        <v>0</v>
      </c>
      <c r="H195" s="2">
        <f t="shared" si="21"/>
        <v>0</v>
      </c>
      <c r="I195" s="2">
        <f t="shared" si="17"/>
        <v>-21042</v>
      </c>
      <c r="J195" s="2">
        <f t="shared" si="22"/>
        <v>-21044</v>
      </c>
      <c r="K195" s="2"/>
    </row>
    <row r="196" spans="1:11" x14ac:dyDescent="0.25">
      <c r="A196" s="1">
        <v>38705</v>
      </c>
      <c r="B196" s="2" t="s">
        <v>10</v>
      </c>
      <c r="C196">
        <v>161</v>
      </c>
      <c r="D196">
        <f t="shared" si="18"/>
        <v>2</v>
      </c>
      <c r="E196">
        <f t="shared" si="19"/>
        <v>322</v>
      </c>
      <c r="F196" s="2">
        <f>SUMIF($B$2:B196,B196,$C$2:C196)-C196</f>
        <v>464</v>
      </c>
      <c r="G196" s="2">
        <f t="shared" si="20"/>
        <v>0.05</v>
      </c>
      <c r="H196" s="2">
        <f t="shared" si="21"/>
        <v>8.0500000000000007</v>
      </c>
      <c r="I196" s="2">
        <f t="shared" ref="I196:I259" si="23">J195</f>
        <v>-21044</v>
      </c>
      <c r="J196" s="2">
        <f t="shared" si="22"/>
        <v>-21205</v>
      </c>
      <c r="K196" s="2"/>
    </row>
    <row r="197" spans="1:11" x14ac:dyDescent="0.25">
      <c r="A197" s="1">
        <v>38708</v>
      </c>
      <c r="B197" s="2" t="s">
        <v>37</v>
      </c>
      <c r="C197">
        <v>187</v>
      </c>
      <c r="D197">
        <f t="shared" si="18"/>
        <v>2</v>
      </c>
      <c r="E197">
        <f t="shared" si="19"/>
        <v>374</v>
      </c>
      <c r="F197" s="2">
        <f>SUMIF($B$2:B197,B197,$C$2:C197)-C197</f>
        <v>374</v>
      </c>
      <c r="G197" s="2">
        <f t="shared" si="20"/>
        <v>0.05</v>
      </c>
      <c r="H197" s="2">
        <f t="shared" si="21"/>
        <v>9.35</v>
      </c>
      <c r="I197" s="2">
        <f t="shared" si="23"/>
        <v>-21205</v>
      </c>
      <c r="J197" s="2">
        <f t="shared" si="22"/>
        <v>-21392</v>
      </c>
      <c r="K197" s="2"/>
    </row>
    <row r="198" spans="1:11" x14ac:dyDescent="0.25">
      <c r="A198" s="1">
        <v>38708</v>
      </c>
      <c r="B198" s="2" t="s">
        <v>91</v>
      </c>
      <c r="C198">
        <v>17</v>
      </c>
      <c r="D198">
        <f t="shared" si="18"/>
        <v>2</v>
      </c>
      <c r="E198">
        <f t="shared" si="19"/>
        <v>34</v>
      </c>
      <c r="F198" s="2">
        <f>SUMIF($B$2:B198,B198,$C$2:C198)-C198</f>
        <v>0</v>
      </c>
      <c r="G198" s="2">
        <f t="shared" si="20"/>
        <v>0</v>
      </c>
      <c r="H198" s="2">
        <f t="shared" si="21"/>
        <v>0</v>
      </c>
      <c r="I198" s="2">
        <f t="shared" si="23"/>
        <v>-21392</v>
      </c>
      <c r="J198" s="2">
        <f t="shared" si="22"/>
        <v>-21409</v>
      </c>
      <c r="K198" s="2"/>
    </row>
    <row r="199" spans="1:11" x14ac:dyDescent="0.25">
      <c r="A199" s="1">
        <v>38709</v>
      </c>
      <c r="B199" s="2" t="s">
        <v>92</v>
      </c>
      <c r="C199">
        <v>5</v>
      </c>
      <c r="D199">
        <f t="shared" si="18"/>
        <v>2</v>
      </c>
      <c r="E199">
        <f t="shared" si="19"/>
        <v>10</v>
      </c>
      <c r="F199" s="2">
        <f>SUMIF($B$2:B199,B199,$C$2:C199)-C199</f>
        <v>0</v>
      </c>
      <c r="G199" s="2">
        <f t="shared" si="20"/>
        <v>0</v>
      </c>
      <c r="H199" s="2">
        <f t="shared" si="21"/>
        <v>0</v>
      </c>
      <c r="I199" s="2">
        <f t="shared" si="23"/>
        <v>-21409</v>
      </c>
      <c r="J199" s="2">
        <f t="shared" si="22"/>
        <v>-21414</v>
      </c>
      <c r="K199" s="2"/>
    </row>
    <row r="200" spans="1:11" x14ac:dyDescent="0.25">
      <c r="A200" s="1">
        <v>38711</v>
      </c>
      <c r="B200" s="2" t="s">
        <v>53</v>
      </c>
      <c r="C200">
        <v>10</v>
      </c>
      <c r="D200">
        <f t="shared" si="18"/>
        <v>2</v>
      </c>
      <c r="E200">
        <f t="shared" si="19"/>
        <v>20</v>
      </c>
      <c r="F200" s="2">
        <f>SUMIF($B$2:B200,B200,$C$2:C200)-C200</f>
        <v>19</v>
      </c>
      <c r="G200" s="2">
        <f t="shared" si="20"/>
        <v>0</v>
      </c>
      <c r="H200" s="2">
        <f t="shared" si="21"/>
        <v>0</v>
      </c>
      <c r="I200" s="2">
        <f t="shared" si="23"/>
        <v>-21414</v>
      </c>
      <c r="J200" s="2">
        <f t="shared" si="22"/>
        <v>-21424</v>
      </c>
      <c r="K200" s="2"/>
    </row>
    <row r="201" spans="1:11" x14ac:dyDescent="0.25">
      <c r="A201" s="1">
        <v>38711</v>
      </c>
      <c r="B201" s="2" t="s">
        <v>14</v>
      </c>
      <c r="C201">
        <v>225</v>
      </c>
      <c r="D201">
        <f t="shared" si="18"/>
        <v>2</v>
      </c>
      <c r="E201">
        <f t="shared" si="19"/>
        <v>450</v>
      </c>
      <c r="F201" s="2">
        <f>SUMIF($B$2:B201,B201,$C$2:C201)-C201</f>
        <v>1961</v>
      </c>
      <c r="G201" s="2">
        <f t="shared" si="20"/>
        <v>0.1</v>
      </c>
      <c r="H201" s="2">
        <f t="shared" si="21"/>
        <v>22.5</v>
      </c>
      <c r="I201" s="2">
        <f t="shared" si="23"/>
        <v>-21424</v>
      </c>
      <c r="J201" s="2">
        <f t="shared" si="22"/>
        <v>-21649</v>
      </c>
      <c r="K201" s="2"/>
    </row>
    <row r="202" spans="1:11" x14ac:dyDescent="0.25">
      <c r="A202" s="1">
        <v>38716</v>
      </c>
      <c r="B202" s="2" t="s">
        <v>17</v>
      </c>
      <c r="C202">
        <v>367</v>
      </c>
      <c r="D202">
        <f t="shared" si="18"/>
        <v>2</v>
      </c>
      <c r="E202">
        <f t="shared" si="19"/>
        <v>734</v>
      </c>
      <c r="F202" s="2">
        <f>SUMIF($B$2:B202,B202,$C$2:C202)-C202</f>
        <v>1014</v>
      </c>
      <c r="G202" s="2">
        <f t="shared" si="20"/>
        <v>0.1</v>
      </c>
      <c r="H202" s="2">
        <f t="shared" si="21"/>
        <v>36.700000000000003</v>
      </c>
      <c r="I202" s="2">
        <f t="shared" si="23"/>
        <v>-21649</v>
      </c>
      <c r="J202" s="2">
        <f t="shared" si="22"/>
        <v>-22016</v>
      </c>
      <c r="K202" s="2"/>
    </row>
    <row r="203" spans="1:11" x14ac:dyDescent="0.25">
      <c r="A203" s="1">
        <v>38721</v>
      </c>
      <c r="B203" s="2" t="s">
        <v>14</v>
      </c>
      <c r="C203">
        <v>295</v>
      </c>
      <c r="D203">
        <f t="shared" si="18"/>
        <v>2.0499999999999998</v>
      </c>
      <c r="E203">
        <f t="shared" si="19"/>
        <v>604.75</v>
      </c>
      <c r="F203" s="2">
        <f>SUMIF($B$2:B203,B203,$C$2:C203)-C203</f>
        <v>2186</v>
      </c>
      <c r="G203" s="2">
        <f t="shared" si="20"/>
        <v>0.1</v>
      </c>
      <c r="H203" s="2">
        <f t="shared" si="21"/>
        <v>29.5</v>
      </c>
      <c r="I203" s="2">
        <f t="shared" si="23"/>
        <v>-22016</v>
      </c>
      <c r="J203" s="2">
        <f t="shared" si="22"/>
        <v>-22311</v>
      </c>
      <c r="K203" s="2"/>
    </row>
    <row r="204" spans="1:11" x14ac:dyDescent="0.25">
      <c r="A204" s="1">
        <v>38725</v>
      </c>
      <c r="B204" s="2" t="s">
        <v>55</v>
      </c>
      <c r="C204">
        <v>26</v>
      </c>
      <c r="D204">
        <f t="shared" si="18"/>
        <v>2.0499999999999998</v>
      </c>
      <c r="E204">
        <f t="shared" si="19"/>
        <v>53.3</v>
      </c>
      <c r="F204" s="2">
        <f>SUMIF($B$2:B204,B204,$C$2:C204)-C204</f>
        <v>151</v>
      </c>
      <c r="G204" s="2">
        <f t="shared" si="20"/>
        <v>0.05</v>
      </c>
      <c r="H204" s="2">
        <f t="shared" si="21"/>
        <v>1.3</v>
      </c>
      <c r="I204" s="2">
        <f t="shared" si="23"/>
        <v>-22311</v>
      </c>
      <c r="J204" s="2">
        <f t="shared" si="22"/>
        <v>-22337</v>
      </c>
      <c r="K204" s="2"/>
    </row>
    <row r="205" spans="1:11" x14ac:dyDescent="0.25">
      <c r="A205" s="1">
        <v>38725</v>
      </c>
      <c r="B205" s="2" t="s">
        <v>93</v>
      </c>
      <c r="C205">
        <v>16</v>
      </c>
      <c r="D205">
        <f t="shared" si="18"/>
        <v>2.0499999999999998</v>
      </c>
      <c r="E205">
        <f t="shared" si="19"/>
        <v>32.799999999999997</v>
      </c>
      <c r="F205" s="2">
        <f>SUMIF($B$2:B205,B205,$C$2:C205)-C205</f>
        <v>0</v>
      </c>
      <c r="G205" s="2">
        <f t="shared" si="20"/>
        <v>0</v>
      </c>
      <c r="H205" s="2">
        <f t="shared" si="21"/>
        <v>0</v>
      </c>
      <c r="I205" s="2">
        <f t="shared" si="23"/>
        <v>-22337</v>
      </c>
      <c r="J205" s="2">
        <f t="shared" si="22"/>
        <v>-22353</v>
      </c>
      <c r="K205" s="2"/>
    </row>
    <row r="206" spans="1:11" x14ac:dyDescent="0.25">
      <c r="A206" s="1">
        <v>38729</v>
      </c>
      <c r="B206" s="2" t="s">
        <v>9</v>
      </c>
      <c r="C206">
        <v>165</v>
      </c>
      <c r="D206">
        <f t="shared" si="18"/>
        <v>2.0499999999999998</v>
      </c>
      <c r="E206">
        <f t="shared" si="19"/>
        <v>338.24999999999994</v>
      </c>
      <c r="F206" s="2">
        <f>SUMIF($B$2:B206,B206,$C$2:C206)-C206</f>
        <v>2601</v>
      </c>
      <c r="G206" s="2">
        <f t="shared" si="20"/>
        <v>0.1</v>
      </c>
      <c r="H206" s="2">
        <f t="shared" si="21"/>
        <v>16.5</v>
      </c>
      <c r="I206" s="2">
        <f t="shared" si="23"/>
        <v>-22353</v>
      </c>
      <c r="J206" s="2">
        <f t="shared" si="22"/>
        <v>-22518</v>
      </c>
      <c r="K206" s="2"/>
    </row>
    <row r="207" spans="1:11" x14ac:dyDescent="0.25">
      <c r="A207" s="1">
        <v>38729</v>
      </c>
      <c r="B207" s="2" t="s">
        <v>94</v>
      </c>
      <c r="C207">
        <v>20</v>
      </c>
      <c r="D207">
        <f t="shared" si="18"/>
        <v>2.0499999999999998</v>
      </c>
      <c r="E207">
        <f t="shared" si="19"/>
        <v>41</v>
      </c>
      <c r="F207" s="2">
        <f>SUMIF($B$2:B207,B207,$C$2:C207)-C207</f>
        <v>0</v>
      </c>
      <c r="G207" s="2">
        <f t="shared" si="20"/>
        <v>0</v>
      </c>
      <c r="H207" s="2">
        <f t="shared" si="21"/>
        <v>0</v>
      </c>
      <c r="I207" s="2">
        <f t="shared" si="23"/>
        <v>-22518</v>
      </c>
      <c r="J207" s="2">
        <f t="shared" si="22"/>
        <v>-22538</v>
      </c>
      <c r="K207" s="2"/>
    </row>
    <row r="208" spans="1:11" x14ac:dyDescent="0.25">
      <c r="A208" s="1">
        <v>38734</v>
      </c>
      <c r="B208" s="2" t="s">
        <v>95</v>
      </c>
      <c r="C208">
        <v>2</v>
      </c>
      <c r="D208">
        <f t="shared" si="18"/>
        <v>2.0499999999999998</v>
      </c>
      <c r="E208">
        <f t="shared" si="19"/>
        <v>4.0999999999999996</v>
      </c>
      <c r="F208" s="2">
        <f>SUMIF($B$2:B208,B208,$C$2:C208)-C208</f>
        <v>0</v>
      </c>
      <c r="G208" s="2">
        <f t="shared" si="20"/>
        <v>0</v>
      </c>
      <c r="H208" s="2">
        <f t="shared" si="21"/>
        <v>0</v>
      </c>
      <c r="I208" s="2">
        <f t="shared" si="23"/>
        <v>-22538</v>
      </c>
      <c r="J208" s="2">
        <f t="shared" si="22"/>
        <v>-22540</v>
      </c>
      <c r="K208" s="2"/>
    </row>
    <row r="209" spans="1:11" x14ac:dyDescent="0.25">
      <c r="A209" s="1">
        <v>38734</v>
      </c>
      <c r="B209" s="2" t="s">
        <v>96</v>
      </c>
      <c r="C209">
        <v>7</v>
      </c>
      <c r="D209">
        <f t="shared" si="18"/>
        <v>2.0499999999999998</v>
      </c>
      <c r="E209">
        <f t="shared" si="19"/>
        <v>14.349999999999998</v>
      </c>
      <c r="F209" s="2">
        <f>SUMIF($B$2:B209,B209,$C$2:C209)-C209</f>
        <v>0</v>
      </c>
      <c r="G209" s="2">
        <f t="shared" si="20"/>
        <v>0</v>
      </c>
      <c r="H209" s="2">
        <f t="shared" si="21"/>
        <v>0</v>
      </c>
      <c r="I209" s="2">
        <f t="shared" si="23"/>
        <v>-22540</v>
      </c>
      <c r="J209" s="2">
        <f t="shared" si="22"/>
        <v>-22547</v>
      </c>
      <c r="K209" s="2"/>
    </row>
    <row r="210" spans="1:11" x14ac:dyDescent="0.25">
      <c r="A210" s="1">
        <v>38734</v>
      </c>
      <c r="B210" s="2" t="s">
        <v>29</v>
      </c>
      <c r="C210">
        <v>7</v>
      </c>
      <c r="D210">
        <f t="shared" si="18"/>
        <v>2.0499999999999998</v>
      </c>
      <c r="E210">
        <f t="shared" si="19"/>
        <v>14.349999999999998</v>
      </c>
      <c r="F210" s="2">
        <f>SUMIF($B$2:B210,B210,$C$2:C210)-C210</f>
        <v>3</v>
      </c>
      <c r="G210" s="2">
        <f t="shared" si="20"/>
        <v>0</v>
      </c>
      <c r="H210" s="2">
        <f t="shared" si="21"/>
        <v>0</v>
      </c>
      <c r="I210" s="2">
        <f t="shared" si="23"/>
        <v>-22547</v>
      </c>
      <c r="J210" s="2">
        <f t="shared" si="22"/>
        <v>-22554</v>
      </c>
      <c r="K210" s="2"/>
    </row>
    <row r="211" spans="1:11" x14ac:dyDescent="0.25">
      <c r="A211" s="1">
        <v>38734</v>
      </c>
      <c r="B211" s="2" t="s">
        <v>78</v>
      </c>
      <c r="C211">
        <v>72</v>
      </c>
      <c r="D211">
        <f t="shared" si="18"/>
        <v>2.0499999999999998</v>
      </c>
      <c r="E211">
        <f t="shared" si="19"/>
        <v>147.6</v>
      </c>
      <c r="F211" s="2">
        <f>SUMIF($B$2:B211,B211,$C$2:C211)-C211</f>
        <v>139</v>
      </c>
      <c r="G211" s="2">
        <f t="shared" si="20"/>
        <v>0.05</v>
      </c>
      <c r="H211" s="2">
        <f t="shared" si="21"/>
        <v>3.6</v>
      </c>
      <c r="I211" s="2">
        <f t="shared" si="23"/>
        <v>-22554</v>
      </c>
      <c r="J211" s="2">
        <f t="shared" si="22"/>
        <v>-22626</v>
      </c>
      <c r="K211" s="2"/>
    </row>
    <row r="212" spans="1:11" x14ac:dyDescent="0.25">
      <c r="A212" s="1">
        <v>38735</v>
      </c>
      <c r="B212" s="2" t="s">
        <v>71</v>
      </c>
      <c r="C212">
        <v>59</v>
      </c>
      <c r="D212">
        <f t="shared" si="18"/>
        <v>2.0499999999999998</v>
      </c>
      <c r="E212">
        <f t="shared" si="19"/>
        <v>120.94999999999999</v>
      </c>
      <c r="F212" s="2">
        <f>SUMIF($B$2:B212,B212,$C$2:C212)-C212</f>
        <v>136</v>
      </c>
      <c r="G212" s="2">
        <f t="shared" si="20"/>
        <v>0.05</v>
      </c>
      <c r="H212" s="2">
        <f t="shared" si="21"/>
        <v>2.95</v>
      </c>
      <c r="I212" s="2">
        <f t="shared" si="23"/>
        <v>-22626</v>
      </c>
      <c r="J212" s="2">
        <f t="shared" si="22"/>
        <v>-22685</v>
      </c>
      <c r="K212" s="2"/>
    </row>
    <row r="213" spans="1:11" x14ac:dyDescent="0.25">
      <c r="A213" s="1">
        <v>38736</v>
      </c>
      <c r="B213" s="2" t="s">
        <v>45</v>
      </c>
      <c r="C213">
        <v>212</v>
      </c>
      <c r="D213">
        <f t="shared" si="18"/>
        <v>2.0499999999999998</v>
      </c>
      <c r="E213">
        <f t="shared" si="19"/>
        <v>434.59999999999997</v>
      </c>
      <c r="F213" s="2">
        <f>SUMIF($B$2:B213,B213,$C$2:C213)-C213</f>
        <v>1438</v>
      </c>
      <c r="G213" s="2">
        <f t="shared" si="20"/>
        <v>0.1</v>
      </c>
      <c r="H213" s="2">
        <f t="shared" si="21"/>
        <v>21.200000000000003</v>
      </c>
      <c r="I213" s="2">
        <f t="shared" si="23"/>
        <v>-22685</v>
      </c>
      <c r="J213" s="2">
        <f t="shared" si="22"/>
        <v>-22897</v>
      </c>
      <c r="K213" s="2"/>
    </row>
    <row r="214" spans="1:11" x14ac:dyDescent="0.25">
      <c r="A214" s="1">
        <v>38741</v>
      </c>
      <c r="B214" s="2" t="s">
        <v>17</v>
      </c>
      <c r="C214">
        <v>195</v>
      </c>
      <c r="D214">
        <f t="shared" si="18"/>
        <v>2.0499999999999998</v>
      </c>
      <c r="E214">
        <f t="shared" si="19"/>
        <v>399.74999999999994</v>
      </c>
      <c r="F214" s="2">
        <f>SUMIF($B$2:B214,B214,$C$2:C214)-C214</f>
        <v>1381</v>
      </c>
      <c r="G214" s="2">
        <f t="shared" si="20"/>
        <v>0.1</v>
      </c>
      <c r="H214" s="2">
        <f t="shared" si="21"/>
        <v>19.5</v>
      </c>
      <c r="I214" s="2">
        <f t="shared" si="23"/>
        <v>-22897</v>
      </c>
      <c r="J214" s="2">
        <f t="shared" si="22"/>
        <v>-23092</v>
      </c>
      <c r="K214" s="2"/>
    </row>
    <row r="215" spans="1:11" x14ac:dyDescent="0.25">
      <c r="A215" s="1">
        <v>38741</v>
      </c>
      <c r="B215" s="2" t="s">
        <v>57</v>
      </c>
      <c r="C215">
        <v>16</v>
      </c>
      <c r="D215">
        <f t="shared" si="18"/>
        <v>2.0499999999999998</v>
      </c>
      <c r="E215">
        <f t="shared" si="19"/>
        <v>32.799999999999997</v>
      </c>
      <c r="F215" s="2">
        <f>SUMIF($B$2:B215,B215,$C$2:C215)-C215</f>
        <v>7</v>
      </c>
      <c r="G215" s="2">
        <f t="shared" si="20"/>
        <v>0</v>
      </c>
      <c r="H215" s="2">
        <f t="shared" si="21"/>
        <v>0</v>
      </c>
      <c r="I215" s="2">
        <f t="shared" si="23"/>
        <v>-23092</v>
      </c>
      <c r="J215" s="2">
        <f t="shared" si="22"/>
        <v>-23108</v>
      </c>
      <c r="K215" s="2"/>
    </row>
    <row r="216" spans="1:11" x14ac:dyDescent="0.25">
      <c r="A216" s="1">
        <v>38745</v>
      </c>
      <c r="B216" s="2" t="s">
        <v>12</v>
      </c>
      <c r="C216">
        <v>187</v>
      </c>
      <c r="D216">
        <f t="shared" si="18"/>
        <v>2.0499999999999998</v>
      </c>
      <c r="E216">
        <f t="shared" si="19"/>
        <v>383.34999999999997</v>
      </c>
      <c r="F216" s="2">
        <f>SUMIF($B$2:B216,B216,$C$2:C216)-C216</f>
        <v>443</v>
      </c>
      <c r="G216" s="2">
        <f t="shared" si="20"/>
        <v>0.05</v>
      </c>
      <c r="H216" s="2">
        <f t="shared" si="21"/>
        <v>9.35</v>
      </c>
      <c r="I216" s="2">
        <f t="shared" si="23"/>
        <v>-23108</v>
      </c>
      <c r="J216" s="2">
        <f t="shared" si="22"/>
        <v>-23295</v>
      </c>
      <c r="K216" s="2"/>
    </row>
    <row r="217" spans="1:11" x14ac:dyDescent="0.25">
      <c r="A217" s="1">
        <v>38751</v>
      </c>
      <c r="B217" s="2" t="s">
        <v>17</v>
      </c>
      <c r="C217">
        <v>369</v>
      </c>
      <c r="D217">
        <f t="shared" si="18"/>
        <v>2.0499999999999998</v>
      </c>
      <c r="E217">
        <f t="shared" si="19"/>
        <v>756.44999999999993</v>
      </c>
      <c r="F217" s="2">
        <f>SUMIF($B$2:B217,B217,$C$2:C217)-C217</f>
        <v>1576</v>
      </c>
      <c r="G217" s="2">
        <f t="shared" si="20"/>
        <v>0.1</v>
      </c>
      <c r="H217" s="2">
        <f t="shared" si="21"/>
        <v>36.9</v>
      </c>
      <c r="I217" s="2">
        <f t="shared" si="23"/>
        <v>-23295</v>
      </c>
      <c r="J217" s="2">
        <f t="shared" si="22"/>
        <v>-23664</v>
      </c>
      <c r="K217" s="2"/>
    </row>
    <row r="218" spans="1:11" x14ac:dyDescent="0.25">
      <c r="A218" s="1">
        <v>38754</v>
      </c>
      <c r="B218" s="2" t="s">
        <v>35</v>
      </c>
      <c r="C218">
        <v>190</v>
      </c>
      <c r="D218">
        <f t="shared" si="18"/>
        <v>2.0499999999999998</v>
      </c>
      <c r="E218">
        <f t="shared" si="19"/>
        <v>389.49999999999994</v>
      </c>
      <c r="F218" s="2">
        <f>SUMIF($B$2:B218,B218,$C$2:C218)-C218</f>
        <v>120</v>
      </c>
      <c r="G218" s="2">
        <f t="shared" si="20"/>
        <v>0.05</v>
      </c>
      <c r="H218" s="2">
        <f t="shared" si="21"/>
        <v>9.5</v>
      </c>
      <c r="I218" s="2">
        <f t="shared" si="23"/>
        <v>-23664</v>
      </c>
      <c r="J218" s="2">
        <f t="shared" si="22"/>
        <v>-23854</v>
      </c>
      <c r="K218" s="2"/>
    </row>
    <row r="219" spans="1:11" x14ac:dyDescent="0.25">
      <c r="A219" s="1">
        <v>38754</v>
      </c>
      <c r="B219" s="2" t="s">
        <v>14</v>
      </c>
      <c r="C219">
        <v>453</v>
      </c>
      <c r="D219">
        <f t="shared" si="18"/>
        <v>2.0499999999999998</v>
      </c>
      <c r="E219">
        <f t="shared" si="19"/>
        <v>928.64999999999986</v>
      </c>
      <c r="F219" s="2">
        <f>SUMIF($B$2:B219,B219,$C$2:C219)-C219</f>
        <v>2481</v>
      </c>
      <c r="G219" s="2">
        <f t="shared" si="20"/>
        <v>0.1</v>
      </c>
      <c r="H219" s="2">
        <f t="shared" si="21"/>
        <v>45.300000000000004</v>
      </c>
      <c r="I219" s="2">
        <f t="shared" si="23"/>
        <v>-23854</v>
      </c>
      <c r="J219" s="2">
        <f t="shared" si="22"/>
        <v>-24307</v>
      </c>
      <c r="K219" s="2"/>
    </row>
    <row r="220" spans="1:11" x14ac:dyDescent="0.25">
      <c r="A220" s="1">
        <v>38754</v>
      </c>
      <c r="B220" s="2" t="s">
        <v>22</v>
      </c>
      <c r="C220">
        <v>223</v>
      </c>
      <c r="D220">
        <f t="shared" si="18"/>
        <v>2.0499999999999998</v>
      </c>
      <c r="E220">
        <f t="shared" si="19"/>
        <v>457.15</v>
      </c>
      <c r="F220" s="2">
        <f>SUMIF($B$2:B220,B220,$C$2:C220)-C220</f>
        <v>2411</v>
      </c>
      <c r="G220" s="2">
        <f t="shared" si="20"/>
        <v>0.1</v>
      </c>
      <c r="H220" s="2">
        <f t="shared" si="21"/>
        <v>22.3</v>
      </c>
      <c r="I220" s="2">
        <f t="shared" si="23"/>
        <v>-24307</v>
      </c>
      <c r="J220" s="2">
        <f t="shared" si="22"/>
        <v>-24530</v>
      </c>
      <c r="K220" s="2"/>
    </row>
    <row r="221" spans="1:11" x14ac:dyDescent="0.25">
      <c r="A221" s="1">
        <v>38755</v>
      </c>
      <c r="B221" s="2" t="s">
        <v>64</v>
      </c>
      <c r="C221">
        <v>1</v>
      </c>
      <c r="D221">
        <f t="shared" si="18"/>
        <v>2.0499999999999998</v>
      </c>
      <c r="E221">
        <f t="shared" si="19"/>
        <v>2.0499999999999998</v>
      </c>
      <c r="F221" s="2">
        <f>SUMIF($B$2:B221,B221,$C$2:C221)-C221</f>
        <v>2</v>
      </c>
      <c r="G221" s="2">
        <f t="shared" si="20"/>
        <v>0</v>
      </c>
      <c r="H221" s="2">
        <f t="shared" si="21"/>
        <v>0</v>
      </c>
      <c r="I221" s="2">
        <f t="shared" si="23"/>
        <v>-24530</v>
      </c>
      <c r="J221" s="2">
        <f t="shared" si="22"/>
        <v>-24531</v>
      </c>
      <c r="K221" s="2"/>
    </row>
    <row r="222" spans="1:11" x14ac:dyDescent="0.25">
      <c r="A222" s="1">
        <v>38757</v>
      </c>
      <c r="B222" s="2" t="s">
        <v>55</v>
      </c>
      <c r="C222">
        <v>170</v>
      </c>
      <c r="D222">
        <f t="shared" si="18"/>
        <v>2.0499999999999998</v>
      </c>
      <c r="E222">
        <f t="shared" si="19"/>
        <v>348.49999999999994</v>
      </c>
      <c r="F222" s="2">
        <f>SUMIF($B$2:B222,B222,$C$2:C222)-C222</f>
        <v>177</v>
      </c>
      <c r="G222" s="2">
        <f t="shared" si="20"/>
        <v>0.05</v>
      </c>
      <c r="H222" s="2">
        <f t="shared" si="21"/>
        <v>8.5</v>
      </c>
      <c r="I222" s="2">
        <f t="shared" si="23"/>
        <v>-24531</v>
      </c>
      <c r="J222" s="2">
        <f t="shared" si="22"/>
        <v>-24701</v>
      </c>
      <c r="K222" s="2"/>
    </row>
    <row r="223" spans="1:11" x14ac:dyDescent="0.25">
      <c r="A223" s="1">
        <v>38757</v>
      </c>
      <c r="B223" s="2" t="s">
        <v>86</v>
      </c>
      <c r="C223">
        <v>19</v>
      </c>
      <c r="D223">
        <f t="shared" si="18"/>
        <v>2.0499999999999998</v>
      </c>
      <c r="E223">
        <f t="shared" si="19"/>
        <v>38.949999999999996</v>
      </c>
      <c r="F223" s="2">
        <f>SUMIF($B$2:B223,B223,$C$2:C223)-C223</f>
        <v>9</v>
      </c>
      <c r="G223" s="2">
        <f t="shared" si="20"/>
        <v>0</v>
      </c>
      <c r="H223" s="2">
        <f t="shared" si="21"/>
        <v>0</v>
      </c>
      <c r="I223" s="2">
        <f t="shared" si="23"/>
        <v>-24701</v>
      </c>
      <c r="J223" s="2">
        <f t="shared" si="22"/>
        <v>-24720</v>
      </c>
      <c r="K223" s="2"/>
    </row>
    <row r="224" spans="1:11" x14ac:dyDescent="0.25">
      <c r="A224" s="1">
        <v>38757</v>
      </c>
      <c r="B224" s="2" t="s">
        <v>17</v>
      </c>
      <c r="C224">
        <v>464</v>
      </c>
      <c r="D224">
        <f t="shared" si="18"/>
        <v>2.0499999999999998</v>
      </c>
      <c r="E224">
        <f t="shared" si="19"/>
        <v>951.19999999999993</v>
      </c>
      <c r="F224" s="2">
        <f>SUMIF($B$2:B224,B224,$C$2:C224)-C224</f>
        <v>1945</v>
      </c>
      <c r="G224" s="2">
        <f t="shared" si="20"/>
        <v>0.1</v>
      </c>
      <c r="H224" s="2">
        <f t="shared" si="21"/>
        <v>46.400000000000006</v>
      </c>
      <c r="I224" s="2">
        <f t="shared" si="23"/>
        <v>-24720</v>
      </c>
      <c r="J224" s="2">
        <f t="shared" si="22"/>
        <v>-25184</v>
      </c>
      <c r="K224" s="2"/>
    </row>
    <row r="225" spans="1:11" x14ac:dyDescent="0.25">
      <c r="A225" s="1">
        <v>38761</v>
      </c>
      <c r="B225" s="2" t="s">
        <v>7</v>
      </c>
      <c r="C225">
        <v>230</v>
      </c>
      <c r="D225">
        <f t="shared" si="18"/>
        <v>2.0499999999999998</v>
      </c>
      <c r="E225">
        <f t="shared" si="19"/>
        <v>471.49999999999994</v>
      </c>
      <c r="F225" s="2">
        <f>SUMIF($B$2:B225,B225,$C$2:C225)-C225</f>
        <v>2877</v>
      </c>
      <c r="G225" s="2">
        <f t="shared" si="20"/>
        <v>0.1</v>
      </c>
      <c r="H225" s="2">
        <f t="shared" si="21"/>
        <v>23</v>
      </c>
      <c r="I225" s="2">
        <f t="shared" si="23"/>
        <v>-25184</v>
      </c>
      <c r="J225" s="2">
        <f t="shared" si="22"/>
        <v>-25414</v>
      </c>
      <c r="K225" s="2"/>
    </row>
    <row r="226" spans="1:11" x14ac:dyDescent="0.25">
      <c r="A226" s="1">
        <v>38765</v>
      </c>
      <c r="B226" s="2" t="s">
        <v>9</v>
      </c>
      <c r="C226">
        <v>387</v>
      </c>
      <c r="D226">
        <f t="shared" si="18"/>
        <v>2.0499999999999998</v>
      </c>
      <c r="E226">
        <f t="shared" si="19"/>
        <v>793.34999999999991</v>
      </c>
      <c r="F226" s="2">
        <f>SUMIF($B$2:B226,B226,$C$2:C226)-C226</f>
        <v>2766</v>
      </c>
      <c r="G226" s="2">
        <f t="shared" si="20"/>
        <v>0.1</v>
      </c>
      <c r="H226" s="2">
        <f t="shared" si="21"/>
        <v>38.700000000000003</v>
      </c>
      <c r="I226" s="2">
        <f t="shared" si="23"/>
        <v>-25414</v>
      </c>
      <c r="J226" s="2">
        <f t="shared" si="22"/>
        <v>-25801</v>
      </c>
      <c r="K226" s="2"/>
    </row>
    <row r="227" spans="1:11" x14ac:dyDescent="0.25">
      <c r="A227" s="1">
        <v>38766</v>
      </c>
      <c r="B227" s="2" t="s">
        <v>45</v>
      </c>
      <c r="C227">
        <v>264</v>
      </c>
      <c r="D227">
        <f t="shared" si="18"/>
        <v>2.0499999999999998</v>
      </c>
      <c r="E227">
        <f t="shared" si="19"/>
        <v>541.19999999999993</v>
      </c>
      <c r="F227" s="2">
        <f>SUMIF($B$2:B227,B227,$C$2:C227)-C227</f>
        <v>1650</v>
      </c>
      <c r="G227" s="2">
        <f t="shared" si="20"/>
        <v>0.1</v>
      </c>
      <c r="H227" s="2">
        <f t="shared" si="21"/>
        <v>26.400000000000002</v>
      </c>
      <c r="I227" s="2">
        <f t="shared" si="23"/>
        <v>-25801</v>
      </c>
      <c r="J227" s="2">
        <f t="shared" si="22"/>
        <v>-26065</v>
      </c>
      <c r="K227" s="2"/>
    </row>
    <row r="228" spans="1:11" x14ac:dyDescent="0.25">
      <c r="A228" s="1">
        <v>38767</v>
      </c>
      <c r="B228" s="2" t="s">
        <v>18</v>
      </c>
      <c r="C228">
        <v>163</v>
      </c>
      <c r="D228">
        <f t="shared" si="18"/>
        <v>2.0499999999999998</v>
      </c>
      <c r="E228">
        <f t="shared" si="19"/>
        <v>334.15</v>
      </c>
      <c r="F228" s="2">
        <f>SUMIF($B$2:B228,B228,$C$2:C228)-C228</f>
        <v>594</v>
      </c>
      <c r="G228" s="2">
        <f t="shared" si="20"/>
        <v>0.05</v>
      </c>
      <c r="H228" s="2">
        <f t="shared" si="21"/>
        <v>8.15</v>
      </c>
      <c r="I228" s="2">
        <f t="shared" si="23"/>
        <v>-26065</v>
      </c>
      <c r="J228" s="2">
        <f t="shared" si="22"/>
        <v>-26228</v>
      </c>
      <c r="K228" s="2"/>
    </row>
    <row r="229" spans="1:11" x14ac:dyDescent="0.25">
      <c r="A229" s="1">
        <v>38768</v>
      </c>
      <c r="B229" s="2" t="s">
        <v>36</v>
      </c>
      <c r="C229">
        <v>14</v>
      </c>
      <c r="D229">
        <f t="shared" si="18"/>
        <v>2.0499999999999998</v>
      </c>
      <c r="E229">
        <f t="shared" si="19"/>
        <v>28.699999999999996</v>
      </c>
      <c r="F229" s="2">
        <f>SUMIF($B$2:B229,B229,$C$2:C229)-C229</f>
        <v>12</v>
      </c>
      <c r="G229" s="2">
        <f t="shared" si="20"/>
        <v>0</v>
      </c>
      <c r="H229" s="2">
        <f t="shared" si="21"/>
        <v>0</v>
      </c>
      <c r="I229" s="2">
        <f t="shared" si="23"/>
        <v>-26228</v>
      </c>
      <c r="J229" s="2">
        <f t="shared" si="22"/>
        <v>-26242</v>
      </c>
      <c r="K229" s="2"/>
    </row>
    <row r="230" spans="1:11" x14ac:dyDescent="0.25">
      <c r="A230" s="1">
        <v>38769</v>
      </c>
      <c r="B230" s="2" t="s">
        <v>71</v>
      </c>
      <c r="C230">
        <v>98</v>
      </c>
      <c r="D230">
        <f t="shared" si="18"/>
        <v>2.0499999999999998</v>
      </c>
      <c r="E230">
        <f t="shared" si="19"/>
        <v>200.89999999999998</v>
      </c>
      <c r="F230" s="2">
        <f>SUMIF($B$2:B230,B230,$C$2:C230)-C230</f>
        <v>195</v>
      </c>
      <c r="G230" s="2">
        <f t="shared" si="20"/>
        <v>0.05</v>
      </c>
      <c r="H230" s="2">
        <f t="shared" si="21"/>
        <v>4.9000000000000004</v>
      </c>
      <c r="I230" s="2">
        <f t="shared" si="23"/>
        <v>-26242</v>
      </c>
      <c r="J230" s="2">
        <f t="shared" si="22"/>
        <v>-26340</v>
      </c>
      <c r="K230" s="2"/>
    </row>
    <row r="231" spans="1:11" x14ac:dyDescent="0.25">
      <c r="A231" s="1">
        <v>38780</v>
      </c>
      <c r="B231" s="2" t="s">
        <v>97</v>
      </c>
      <c r="C231">
        <v>16</v>
      </c>
      <c r="D231">
        <f t="shared" si="18"/>
        <v>2.0499999999999998</v>
      </c>
      <c r="E231">
        <f t="shared" si="19"/>
        <v>32.799999999999997</v>
      </c>
      <c r="F231" s="2">
        <f>SUMIF($B$2:B231,B231,$C$2:C231)-C231</f>
        <v>0</v>
      </c>
      <c r="G231" s="2">
        <f t="shared" si="20"/>
        <v>0</v>
      </c>
      <c r="H231" s="2">
        <f t="shared" si="21"/>
        <v>0</v>
      </c>
      <c r="I231" s="2">
        <f t="shared" si="23"/>
        <v>-26340</v>
      </c>
      <c r="J231" s="2">
        <f t="shared" si="22"/>
        <v>-26356</v>
      </c>
      <c r="K231" s="2"/>
    </row>
    <row r="232" spans="1:11" x14ac:dyDescent="0.25">
      <c r="A232" s="1">
        <v>38780</v>
      </c>
      <c r="B232" s="2" t="s">
        <v>26</v>
      </c>
      <c r="C232">
        <v>80</v>
      </c>
      <c r="D232">
        <f t="shared" si="18"/>
        <v>2.0499999999999998</v>
      </c>
      <c r="E232">
        <f t="shared" si="19"/>
        <v>164</v>
      </c>
      <c r="F232" s="2">
        <f>SUMIF($B$2:B232,B232,$C$2:C232)-C232</f>
        <v>48</v>
      </c>
      <c r="G232" s="2">
        <f t="shared" si="20"/>
        <v>0</v>
      </c>
      <c r="H232" s="2">
        <f t="shared" si="21"/>
        <v>0</v>
      </c>
      <c r="I232" s="2">
        <f t="shared" si="23"/>
        <v>-26356</v>
      </c>
      <c r="J232" s="2">
        <f t="shared" si="22"/>
        <v>-26436</v>
      </c>
      <c r="K232" s="2"/>
    </row>
    <row r="233" spans="1:11" x14ac:dyDescent="0.25">
      <c r="A233" s="1">
        <v>38784</v>
      </c>
      <c r="B233" s="2" t="s">
        <v>39</v>
      </c>
      <c r="C233">
        <v>127</v>
      </c>
      <c r="D233">
        <f t="shared" si="18"/>
        <v>2.0499999999999998</v>
      </c>
      <c r="E233">
        <f t="shared" si="19"/>
        <v>260.34999999999997</v>
      </c>
      <c r="F233" s="2">
        <f>SUMIF($B$2:B233,B233,$C$2:C233)-C233</f>
        <v>180</v>
      </c>
      <c r="G233" s="2">
        <f t="shared" si="20"/>
        <v>0.05</v>
      </c>
      <c r="H233" s="2">
        <f t="shared" si="21"/>
        <v>6.3500000000000005</v>
      </c>
      <c r="I233" s="2">
        <f t="shared" si="23"/>
        <v>-26436</v>
      </c>
      <c r="J233" s="2">
        <f t="shared" si="22"/>
        <v>-26563</v>
      </c>
      <c r="K233" s="2"/>
    </row>
    <row r="234" spans="1:11" x14ac:dyDescent="0.25">
      <c r="A234" s="1">
        <v>38786</v>
      </c>
      <c r="B234" s="2" t="s">
        <v>19</v>
      </c>
      <c r="C234">
        <v>170</v>
      </c>
      <c r="D234">
        <f t="shared" si="18"/>
        <v>2.0499999999999998</v>
      </c>
      <c r="E234">
        <f t="shared" si="19"/>
        <v>348.49999999999994</v>
      </c>
      <c r="F234" s="2">
        <f>SUMIF($B$2:B234,B234,$C$2:C234)-C234</f>
        <v>320</v>
      </c>
      <c r="G234" s="2">
        <f t="shared" si="20"/>
        <v>0.05</v>
      </c>
      <c r="H234" s="2">
        <f t="shared" si="21"/>
        <v>8.5</v>
      </c>
      <c r="I234" s="2">
        <f t="shared" si="23"/>
        <v>-26563</v>
      </c>
      <c r="J234" s="2">
        <f t="shared" si="22"/>
        <v>-26733</v>
      </c>
      <c r="K234" s="2"/>
    </row>
    <row r="235" spans="1:11" x14ac:dyDescent="0.25">
      <c r="A235" s="1">
        <v>38787</v>
      </c>
      <c r="B235" s="2" t="s">
        <v>61</v>
      </c>
      <c r="C235">
        <v>28</v>
      </c>
      <c r="D235">
        <f t="shared" si="18"/>
        <v>2.0499999999999998</v>
      </c>
      <c r="E235">
        <f t="shared" si="19"/>
        <v>57.399999999999991</v>
      </c>
      <c r="F235" s="2">
        <f>SUMIF($B$2:B235,B235,$C$2:C235)-C235</f>
        <v>97</v>
      </c>
      <c r="G235" s="2">
        <f t="shared" si="20"/>
        <v>0</v>
      </c>
      <c r="H235" s="2">
        <f t="shared" si="21"/>
        <v>0</v>
      </c>
      <c r="I235" s="2">
        <f t="shared" si="23"/>
        <v>-26733</v>
      </c>
      <c r="J235" s="2">
        <f t="shared" si="22"/>
        <v>-26761</v>
      </c>
      <c r="K235" s="2"/>
    </row>
    <row r="236" spans="1:11" x14ac:dyDescent="0.25">
      <c r="A236" s="1">
        <v>38788</v>
      </c>
      <c r="B236" s="2" t="s">
        <v>98</v>
      </c>
      <c r="C236">
        <v>12</v>
      </c>
      <c r="D236">
        <f t="shared" si="18"/>
        <v>2.0499999999999998</v>
      </c>
      <c r="E236">
        <f t="shared" si="19"/>
        <v>24.599999999999998</v>
      </c>
      <c r="F236" s="2">
        <f>SUMIF($B$2:B236,B236,$C$2:C236)-C236</f>
        <v>0</v>
      </c>
      <c r="G236" s="2">
        <f t="shared" si="20"/>
        <v>0</v>
      </c>
      <c r="H236" s="2">
        <f t="shared" si="21"/>
        <v>0</v>
      </c>
      <c r="I236" s="2">
        <f t="shared" si="23"/>
        <v>-26761</v>
      </c>
      <c r="J236" s="2">
        <f t="shared" si="22"/>
        <v>-26773</v>
      </c>
      <c r="K236" s="2"/>
    </row>
    <row r="237" spans="1:11" x14ac:dyDescent="0.25">
      <c r="A237" s="1">
        <v>38790</v>
      </c>
      <c r="B237" s="2" t="s">
        <v>99</v>
      </c>
      <c r="C237">
        <v>10</v>
      </c>
      <c r="D237">
        <f t="shared" si="18"/>
        <v>2.0499999999999998</v>
      </c>
      <c r="E237">
        <f t="shared" si="19"/>
        <v>20.5</v>
      </c>
      <c r="F237" s="2">
        <f>SUMIF($B$2:B237,B237,$C$2:C237)-C237</f>
        <v>0</v>
      </c>
      <c r="G237" s="2">
        <f t="shared" si="20"/>
        <v>0</v>
      </c>
      <c r="H237" s="2">
        <f t="shared" si="21"/>
        <v>0</v>
      </c>
      <c r="I237" s="2">
        <f t="shared" si="23"/>
        <v>-26773</v>
      </c>
      <c r="J237" s="2">
        <f t="shared" si="22"/>
        <v>-26783</v>
      </c>
      <c r="K237" s="2"/>
    </row>
    <row r="238" spans="1:11" x14ac:dyDescent="0.25">
      <c r="A238" s="1">
        <v>38791</v>
      </c>
      <c r="B238" s="2" t="s">
        <v>30</v>
      </c>
      <c r="C238">
        <v>65</v>
      </c>
      <c r="D238">
        <f t="shared" si="18"/>
        <v>2.0499999999999998</v>
      </c>
      <c r="E238">
        <f t="shared" si="19"/>
        <v>133.25</v>
      </c>
      <c r="F238" s="2">
        <f>SUMIF($B$2:B238,B238,$C$2:C238)-C238</f>
        <v>720</v>
      </c>
      <c r="G238" s="2">
        <f t="shared" si="20"/>
        <v>0.05</v>
      </c>
      <c r="H238" s="2">
        <f t="shared" si="21"/>
        <v>3.25</v>
      </c>
      <c r="I238" s="2">
        <f t="shared" si="23"/>
        <v>-26783</v>
      </c>
      <c r="J238" s="2">
        <f t="shared" si="22"/>
        <v>-26848</v>
      </c>
      <c r="K238" s="2"/>
    </row>
    <row r="239" spans="1:11" x14ac:dyDescent="0.25">
      <c r="A239" s="1">
        <v>38792</v>
      </c>
      <c r="B239" s="2" t="s">
        <v>100</v>
      </c>
      <c r="C239">
        <v>17</v>
      </c>
      <c r="D239">
        <f t="shared" si="18"/>
        <v>2.0499999999999998</v>
      </c>
      <c r="E239">
        <f t="shared" si="19"/>
        <v>34.849999999999994</v>
      </c>
      <c r="F239" s="2">
        <f>SUMIF($B$2:B239,B239,$C$2:C239)-C239</f>
        <v>0</v>
      </c>
      <c r="G239" s="2">
        <f t="shared" si="20"/>
        <v>0</v>
      </c>
      <c r="H239" s="2">
        <f t="shared" si="21"/>
        <v>0</v>
      </c>
      <c r="I239" s="2">
        <f t="shared" si="23"/>
        <v>-26848</v>
      </c>
      <c r="J239" s="2">
        <f t="shared" si="22"/>
        <v>-26865</v>
      </c>
      <c r="K239" s="2"/>
    </row>
    <row r="240" spans="1:11" x14ac:dyDescent="0.25">
      <c r="A240" s="1">
        <v>38792</v>
      </c>
      <c r="B240" s="2" t="s">
        <v>9</v>
      </c>
      <c r="C240">
        <v>262</v>
      </c>
      <c r="D240">
        <f t="shared" si="18"/>
        <v>2.0499999999999998</v>
      </c>
      <c r="E240">
        <f t="shared" si="19"/>
        <v>537.09999999999991</v>
      </c>
      <c r="F240" s="2">
        <f>SUMIF($B$2:B240,B240,$C$2:C240)-C240</f>
        <v>3153</v>
      </c>
      <c r="G240" s="2">
        <f t="shared" si="20"/>
        <v>0.1</v>
      </c>
      <c r="H240" s="2">
        <f t="shared" si="21"/>
        <v>26.200000000000003</v>
      </c>
      <c r="I240" s="2">
        <f t="shared" si="23"/>
        <v>-26865</v>
      </c>
      <c r="J240" s="2">
        <f t="shared" si="22"/>
        <v>-27127</v>
      </c>
      <c r="K240" s="2"/>
    </row>
    <row r="241" spans="1:11" x14ac:dyDescent="0.25">
      <c r="A241" s="1">
        <v>38792</v>
      </c>
      <c r="B241" s="2" t="s">
        <v>101</v>
      </c>
      <c r="C241">
        <v>20</v>
      </c>
      <c r="D241">
        <f t="shared" si="18"/>
        <v>2.0499999999999998</v>
      </c>
      <c r="E241">
        <f t="shared" si="19"/>
        <v>41</v>
      </c>
      <c r="F241" s="2">
        <f>SUMIF($B$2:B241,B241,$C$2:C241)-C241</f>
        <v>0</v>
      </c>
      <c r="G241" s="2">
        <f t="shared" si="20"/>
        <v>0</v>
      </c>
      <c r="H241" s="2">
        <f t="shared" si="21"/>
        <v>0</v>
      </c>
      <c r="I241" s="2">
        <f t="shared" si="23"/>
        <v>-27127</v>
      </c>
      <c r="J241" s="2">
        <f t="shared" si="22"/>
        <v>-27147</v>
      </c>
      <c r="K241" s="2"/>
    </row>
    <row r="242" spans="1:11" x14ac:dyDescent="0.25">
      <c r="A242" s="1">
        <v>38801</v>
      </c>
      <c r="B242" s="2" t="s">
        <v>7</v>
      </c>
      <c r="C242">
        <v>224</v>
      </c>
      <c r="D242">
        <f t="shared" si="18"/>
        <v>2.0499999999999998</v>
      </c>
      <c r="E242">
        <f t="shared" si="19"/>
        <v>459.19999999999993</v>
      </c>
      <c r="F242" s="2">
        <f>SUMIF($B$2:B242,B242,$C$2:C242)-C242</f>
        <v>3107</v>
      </c>
      <c r="G242" s="2">
        <f t="shared" si="20"/>
        <v>0.1</v>
      </c>
      <c r="H242" s="2">
        <f t="shared" si="21"/>
        <v>22.400000000000002</v>
      </c>
      <c r="I242" s="2">
        <f t="shared" si="23"/>
        <v>-27147</v>
      </c>
      <c r="J242" s="2">
        <f t="shared" si="22"/>
        <v>-27371</v>
      </c>
      <c r="K242" s="2"/>
    </row>
    <row r="243" spans="1:11" x14ac:dyDescent="0.25">
      <c r="A243" s="1">
        <v>38808</v>
      </c>
      <c r="B243" s="2" t="s">
        <v>52</v>
      </c>
      <c r="C243">
        <v>199</v>
      </c>
      <c r="D243">
        <f t="shared" si="18"/>
        <v>2.0499999999999998</v>
      </c>
      <c r="E243">
        <f t="shared" si="19"/>
        <v>407.95</v>
      </c>
      <c r="F243" s="2">
        <f>SUMIF($B$2:B243,B243,$C$2:C243)-C243</f>
        <v>135</v>
      </c>
      <c r="G243" s="2">
        <f t="shared" si="20"/>
        <v>0.05</v>
      </c>
      <c r="H243" s="2">
        <f t="shared" si="21"/>
        <v>9.9500000000000011</v>
      </c>
      <c r="I243" s="2">
        <f t="shared" si="23"/>
        <v>-27371</v>
      </c>
      <c r="J243" s="2">
        <f t="shared" si="22"/>
        <v>-27570</v>
      </c>
      <c r="K243" s="2"/>
    </row>
    <row r="244" spans="1:11" x14ac:dyDescent="0.25">
      <c r="A244" s="1">
        <v>38813</v>
      </c>
      <c r="B244" s="2" t="s">
        <v>30</v>
      </c>
      <c r="C244">
        <v>70</v>
      </c>
      <c r="D244">
        <f t="shared" si="18"/>
        <v>2.0499999999999998</v>
      </c>
      <c r="E244">
        <f t="shared" si="19"/>
        <v>143.5</v>
      </c>
      <c r="F244" s="2">
        <f>SUMIF($B$2:B244,B244,$C$2:C244)-C244</f>
        <v>785</v>
      </c>
      <c r="G244" s="2">
        <f t="shared" si="20"/>
        <v>0.05</v>
      </c>
      <c r="H244" s="2">
        <f t="shared" si="21"/>
        <v>3.5</v>
      </c>
      <c r="I244" s="2">
        <f t="shared" si="23"/>
        <v>-27570</v>
      </c>
      <c r="J244" s="2">
        <f t="shared" si="22"/>
        <v>-27640</v>
      </c>
      <c r="K244" s="2"/>
    </row>
    <row r="245" spans="1:11" x14ac:dyDescent="0.25">
      <c r="A245" s="1">
        <v>38815</v>
      </c>
      <c r="B245" s="2" t="s">
        <v>102</v>
      </c>
      <c r="C245">
        <v>171</v>
      </c>
      <c r="D245">
        <f t="shared" si="18"/>
        <v>2.0499999999999998</v>
      </c>
      <c r="E245">
        <f t="shared" si="19"/>
        <v>350.54999999999995</v>
      </c>
      <c r="F245" s="2">
        <f>SUMIF($B$2:B245,B245,$C$2:C245)-C245</f>
        <v>0</v>
      </c>
      <c r="G245" s="2">
        <f t="shared" si="20"/>
        <v>0</v>
      </c>
      <c r="H245" s="2">
        <f t="shared" si="21"/>
        <v>0</v>
      </c>
      <c r="I245" s="2">
        <f t="shared" si="23"/>
        <v>-27640</v>
      </c>
      <c r="J245" s="2">
        <f t="shared" si="22"/>
        <v>-27811</v>
      </c>
      <c r="K245" s="2"/>
    </row>
    <row r="246" spans="1:11" x14ac:dyDescent="0.25">
      <c r="A246" s="1">
        <v>38815</v>
      </c>
      <c r="B246" s="2" t="s">
        <v>103</v>
      </c>
      <c r="C246">
        <v>1</v>
      </c>
      <c r="D246">
        <f t="shared" si="18"/>
        <v>2.0499999999999998</v>
      </c>
      <c r="E246">
        <f t="shared" si="19"/>
        <v>2.0499999999999998</v>
      </c>
      <c r="F246" s="2">
        <f>SUMIF($B$2:B246,B246,$C$2:C246)-C246</f>
        <v>0</v>
      </c>
      <c r="G246" s="2">
        <f t="shared" si="20"/>
        <v>0</v>
      </c>
      <c r="H246" s="2">
        <f t="shared" si="21"/>
        <v>0</v>
      </c>
      <c r="I246" s="2">
        <f t="shared" si="23"/>
        <v>-27811</v>
      </c>
      <c r="J246" s="2">
        <f t="shared" si="22"/>
        <v>-27812</v>
      </c>
      <c r="K246" s="2"/>
    </row>
    <row r="247" spans="1:11" x14ac:dyDescent="0.25">
      <c r="A247" s="1">
        <v>38817</v>
      </c>
      <c r="B247" s="2" t="s">
        <v>94</v>
      </c>
      <c r="C247">
        <v>13</v>
      </c>
      <c r="D247">
        <f t="shared" si="18"/>
        <v>2.0499999999999998</v>
      </c>
      <c r="E247">
        <f t="shared" si="19"/>
        <v>26.65</v>
      </c>
      <c r="F247" s="2">
        <f>SUMIF($B$2:B247,B247,$C$2:C247)-C247</f>
        <v>20</v>
      </c>
      <c r="G247" s="2">
        <f t="shared" si="20"/>
        <v>0</v>
      </c>
      <c r="H247" s="2">
        <f t="shared" si="21"/>
        <v>0</v>
      </c>
      <c r="I247" s="2">
        <f t="shared" si="23"/>
        <v>-27812</v>
      </c>
      <c r="J247" s="2">
        <f t="shared" si="22"/>
        <v>-27825</v>
      </c>
      <c r="K247" s="2"/>
    </row>
    <row r="248" spans="1:11" x14ac:dyDescent="0.25">
      <c r="A248" s="1">
        <v>38818</v>
      </c>
      <c r="B248" s="2" t="s">
        <v>9</v>
      </c>
      <c r="C248">
        <v>293</v>
      </c>
      <c r="D248">
        <f t="shared" si="18"/>
        <v>2.0499999999999998</v>
      </c>
      <c r="E248">
        <f t="shared" si="19"/>
        <v>600.65</v>
      </c>
      <c r="F248" s="2">
        <f>SUMIF($B$2:B248,B248,$C$2:C248)-C248</f>
        <v>3415</v>
      </c>
      <c r="G248" s="2">
        <f t="shared" si="20"/>
        <v>0.1</v>
      </c>
      <c r="H248" s="2">
        <f t="shared" si="21"/>
        <v>29.3</v>
      </c>
      <c r="I248" s="2">
        <f t="shared" si="23"/>
        <v>-27825</v>
      </c>
      <c r="J248" s="2">
        <f t="shared" si="22"/>
        <v>-28118</v>
      </c>
      <c r="K248" s="2"/>
    </row>
    <row r="249" spans="1:11" x14ac:dyDescent="0.25">
      <c r="A249" s="1">
        <v>38818</v>
      </c>
      <c r="B249" s="2" t="s">
        <v>87</v>
      </c>
      <c r="C249">
        <v>11</v>
      </c>
      <c r="D249">
        <f t="shared" si="18"/>
        <v>2.0499999999999998</v>
      </c>
      <c r="E249">
        <f t="shared" si="19"/>
        <v>22.549999999999997</v>
      </c>
      <c r="F249" s="2">
        <f>SUMIF($B$2:B249,B249,$C$2:C249)-C249</f>
        <v>16</v>
      </c>
      <c r="G249" s="2">
        <f t="shared" si="20"/>
        <v>0</v>
      </c>
      <c r="H249" s="2">
        <f t="shared" si="21"/>
        <v>0</v>
      </c>
      <c r="I249" s="2">
        <f t="shared" si="23"/>
        <v>-28118</v>
      </c>
      <c r="J249" s="2">
        <f t="shared" si="22"/>
        <v>-28129</v>
      </c>
      <c r="K249" s="2"/>
    </row>
    <row r="250" spans="1:11" x14ac:dyDescent="0.25">
      <c r="A250" s="1">
        <v>38820</v>
      </c>
      <c r="B250" s="2" t="s">
        <v>50</v>
      </c>
      <c r="C250">
        <v>162</v>
      </c>
      <c r="D250">
        <f t="shared" si="18"/>
        <v>2.0499999999999998</v>
      </c>
      <c r="E250">
        <f t="shared" si="19"/>
        <v>332.09999999999997</v>
      </c>
      <c r="F250" s="2">
        <f>SUMIF($B$2:B250,B250,$C$2:C250)-C250</f>
        <v>2655</v>
      </c>
      <c r="G250" s="2">
        <f t="shared" si="20"/>
        <v>0.1</v>
      </c>
      <c r="H250" s="2">
        <f t="shared" si="21"/>
        <v>16.2</v>
      </c>
      <c r="I250" s="2">
        <f t="shared" si="23"/>
        <v>-28129</v>
      </c>
      <c r="J250" s="2">
        <f t="shared" si="22"/>
        <v>-28291</v>
      </c>
      <c r="K250" s="2"/>
    </row>
    <row r="251" spans="1:11" x14ac:dyDescent="0.25">
      <c r="A251" s="1">
        <v>38821</v>
      </c>
      <c r="B251" s="2" t="s">
        <v>58</v>
      </c>
      <c r="C251">
        <v>187</v>
      </c>
      <c r="D251">
        <f t="shared" si="18"/>
        <v>2.0499999999999998</v>
      </c>
      <c r="E251">
        <f t="shared" si="19"/>
        <v>383.34999999999997</v>
      </c>
      <c r="F251" s="2">
        <f>SUMIF($B$2:B251,B251,$C$2:C251)-C251</f>
        <v>179</v>
      </c>
      <c r="G251" s="2">
        <f t="shared" si="20"/>
        <v>0.05</v>
      </c>
      <c r="H251" s="2">
        <f t="shared" si="21"/>
        <v>9.35</v>
      </c>
      <c r="I251" s="2">
        <f t="shared" si="23"/>
        <v>-28291</v>
      </c>
      <c r="J251" s="2">
        <f t="shared" si="22"/>
        <v>-28478</v>
      </c>
      <c r="K251" s="2"/>
    </row>
    <row r="252" spans="1:11" x14ac:dyDescent="0.25">
      <c r="A252" s="1">
        <v>38822</v>
      </c>
      <c r="B252" s="2" t="s">
        <v>18</v>
      </c>
      <c r="C252">
        <v>192</v>
      </c>
      <c r="D252">
        <f t="shared" si="18"/>
        <v>2.0499999999999998</v>
      </c>
      <c r="E252">
        <f t="shared" si="19"/>
        <v>393.59999999999997</v>
      </c>
      <c r="F252" s="2">
        <f>SUMIF($B$2:B252,B252,$C$2:C252)-C252</f>
        <v>757</v>
      </c>
      <c r="G252" s="2">
        <f t="shared" si="20"/>
        <v>0.05</v>
      </c>
      <c r="H252" s="2">
        <f t="shared" si="21"/>
        <v>9.6000000000000014</v>
      </c>
      <c r="I252" s="2">
        <f t="shared" si="23"/>
        <v>-28478</v>
      </c>
      <c r="J252" s="2">
        <f t="shared" si="22"/>
        <v>-28670</v>
      </c>
      <c r="K252" s="2"/>
    </row>
    <row r="253" spans="1:11" x14ac:dyDescent="0.25">
      <c r="A253" s="1">
        <v>38824</v>
      </c>
      <c r="B253" s="2" t="s">
        <v>24</v>
      </c>
      <c r="C253">
        <v>127</v>
      </c>
      <c r="D253">
        <f t="shared" si="18"/>
        <v>2.0499999999999998</v>
      </c>
      <c r="E253">
        <f t="shared" si="19"/>
        <v>260.34999999999997</v>
      </c>
      <c r="F253" s="2">
        <f>SUMIF($B$2:B253,B253,$C$2:C253)-C253</f>
        <v>587</v>
      </c>
      <c r="G253" s="2">
        <f t="shared" si="20"/>
        <v>0.05</v>
      </c>
      <c r="H253" s="2">
        <f t="shared" si="21"/>
        <v>6.3500000000000005</v>
      </c>
      <c r="I253" s="2">
        <f t="shared" si="23"/>
        <v>-28670</v>
      </c>
      <c r="J253" s="2">
        <f t="shared" si="22"/>
        <v>-28797</v>
      </c>
      <c r="K253" s="2"/>
    </row>
    <row r="254" spans="1:11" x14ac:dyDescent="0.25">
      <c r="A254" s="1">
        <v>38826</v>
      </c>
      <c r="B254" s="2" t="s">
        <v>9</v>
      </c>
      <c r="C254">
        <v>198</v>
      </c>
      <c r="D254">
        <f t="shared" si="18"/>
        <v>2.0499999999999998</v>
      </c>
      <c r="E254">
        <f t="shared" si="19"/>
        <v>405.9</v>
      </c>
      <c r="F254" s="2">
        <f>SUMIF($B$2:B254,B254,$C$2:C254)-C254</f>
        <v>3708</v>
      </c>
      <c r="G254" s="2">
        <f t="shared" si="20"/>
        <v>0.1</v>
      </c>
      <c r="H254" s="2">
        <f t="shared" si="21"/>
        <v>19.8</v>
      </c>
      <c r="I254" s="2">
        <f t="shared" si="23"/>
        <v>-28797</v>
      </c>
      <c r="J254" s="2">
        <f t="shared" si="22"/>
        <v>-28995</v>
      </c>
      <c r="K254" s="2"/>
    </row>
    <row r="255" spans="1:11" x14ac:dyDescent="0.25">
      <c r="A255" s="1">
        <v>38826</v>
      </c>
      <c r="B255" s="2" t="s">
        <v>104</v>
      </c>
      <c r="C255">
        <v>4</v>
      </c>
      <c r="D255">
        <f t="shared" si="18"/>
        <v>2.0499999999999998</v>
      </c>
      <c r="E255">
        <f t="shared" si="19"/>
        <v>8.1999999999999993</v>
      </c>
      <c r="F255" s="2">
        <f>SUMIF($B$2:B255,B255,$C$2:C255)-C255</f>
        <v>0</v>
      </c>
      <c r="G255" s="2">
        <f t="shared" si="20"/>
        <v>0</v>
      </c>
      <c r="H255" s="2">
        <f t="shared" si="21"/>
        <v>0</v>
      </c>
      <c r="I255" s="2">
        <f t="shared" si="23"/>
        <v>-28995</v>
      </c>
      <c r="J255" s="2">
        <f t="shared" si="22"/>
        <v>-28999</v>
      </c>
      <c r="K255" s="2"/>
    </row>
    <row r="256" spans="1:11" x14ac:dyDescent="0.25">
      <c r="A256" s="1">
        <v>38826</v>
      </c>
      <c r="B256" s="2" t="s">
        <v>17</v>
      </c>
      <c r="C256">
        <v>110</v>
      </c>
      <c r="D256">
        <f t="shared" si="18"/>
        <v>2.0499999999999998</v>
      </c>
      <c r="E256">
        <f t="shared" si="19"/>
        <v>225.49999999999997</v>
      </c>
      <c r="F256" s="2">
        <f>SUMIF($B$2:B256,B256,$C$2:C256)-C256</f>
        <v>2409</v>
      </c>
      <c r="G256" s="2">
        <f t="shared" si="20"/>
        <v>0.1</v>
      </c>
      <c r="H256" s="2">
        <f t="shared" si="21"/>
        <v>11</v>
      </c>
      <c r="I256" s="2">
        <f t="shared" si="23"/>
        <v>-28999</v>
      </c>
      <c r="J256" s="2">
        <f t="shared" si="22"/>
        <v>-29109</v>
      </c>
      <c r="K256" s="2"/>
    </row>
    <row r="257" spans="1:11" x14ac:dyDescent="0.25">
      <c r="A257" s="1">
        <v>38826</v>
      </c>
      <c r="B257" s="2" t="s">
        <v>18</v>
      </c>
      <c r="C257">
        <v>123</v>
      </c>
      <c r="D257">
        <f t="shared" si="18"/>
        <v>2.0499999999999998</v>
      </c>
      <c r="E257">
        <f t="shared" si="19"/>
        <v>252.14999999999998</v>
      </c>
      <c r="F257" s="2">
        <f>SUMIF($B$2:B257,B257,$C$2:C257)-C257</f>
        <v>949</v>
      </c>
      <c r="G257" s="2">
        <f t="shared" si="20"/>
        <v>0.05</v>
      </c>
      <c r="H257" s="2">
        <f t="shared" si="21"/>
        <v>6.15</v>
      </c>
      <c r="I257" s="2">
        <f t="shared" si="23"/>
        <v>-29109</v>
      </c>
      <c r="J257" s="2">
        <f t="shared" si="22"/>
        <v>-29232</v>
      </c>
      <c r="K257" s="2"/>
    </row>
    <row r="258" spans="1:11" x14ac:dyDescent="0.25">
      <c r="A258" s="1">
        <v>38827</v>
      </c>
      <c r="B258" s="2" t="s">
        <v>66</v>
      </c>
      <c r="C258">
        <v>159</v>
      </c>
      <c r="D258">
        <f t="shared" ref="D258:D321" si="24">IF(YEAR(A258)=2005,2,IF(YEAR(A258)=2006,2.05,IF(YEAR(A258)=2007,2.09,IF(YEAR(A258)=2008,2.15,IF(YEAR(A258)=2009,2.13,IF(YEAR(A258)=2010,2.1,IF(YEAR(A258)=2011,2.2,IF(YEAR(A258)=2012,2.25,IF(YEAR(A258)=2013,2.22,2.23)))))))))</f>
        <v>2.0499999999999998</v>
      </c>
      <c r="E258">
        <f t="shared" ref="E258:E321" si="25">C258*D258</f>
        <v>325.95</v>
      </c>
      <c r="F258" s="2">
        <f>SUMIF($B$2:B258,B258,$C$2:C258)-C258</f>
        <v>278</v>
      </c>
      <c r="G258" s="2">
        <f t="shared" ref="G258:G321" si="26">IF(AND(F258&gt;=100,F258&lt;1000),0.05,IF(AND(F258&gt;=1000,F258&lt;10000),0.1,IF(F258&gt;=10000,0.2,0)))</f>
        <v>0.05</v>
      </c>
      <c r="H258" s="2">
        <f t="shared" ref="H258:H321" si="27">G258*C258</f>
        <v>7.95</v>
      </c>
      <c r="I258" s="2">
        <f t="shared" si="23"/>
        <v>-29232</v>
      </c>
      <c r="J258" s="2">
        <f t="shared" ref="J258:J321" si="28">I258-C258</f>
        <v>-29391</v>
      </c>
      <c r="K258" s="2"/>
    </row>
    <row r="259" spans="1:11" x14ac:dyDescent="0.25">
      <c r="A259" s="1">
        <v>38828</v>
      </c>
      <c r="B259" s="2" t="s">
        <v>105</v>
      </c>
      <c r="C259">
        <v>19</v>
      </c>
      <c r="D259">
        <f t="shared" si="24"/>
        <v>2.0499999999999998</v>
      </c>
      <c r="E259">
        <f t="shared" si="25"/>
        <v>38.949999999999996</v>
      </c>
      <c r="F259" s="2">
        <f>SUMIF($B$2:B259,B259,$C$2:C259)-C259</f>
        <v>0</v>
      </c>
      <c r="G259" s="2">
        <f t="shared" si="26"/>
        <v>0</v>
      </c>
      <c r="H259" s="2">
        <f t="shared" si="27"/>
        <v>0</v>
      </c>
      <c r="I259" s="2">
        <f t="shared" si="23"/>
        <v>-29391</v>
      </c>
      <c r="J259" s="2">
        <f t="shared" si="28"/>
        <v>-29410</v>
      </c>
      <c r="K259" s="2"/>
    </row>
    <row r="260" spans="1:11" x14ac:dyDescent="0.25">
      <c r="A260" s="1">
        <v>38834</v>
      </c>
      <c r="B260" s="2" t="s">
        <v>22</v>
      </c>
      <c r="C260">
        <v>289</v>
      </c>
      <c r="D260">
        <f t="shared" si="24"/>
        <v>2.0499999999999998</v>
      </c>
      <c r="E260">
        <f t="shared" si="25"/>
        <v>592.44999999999993</v>
      </c>
      <c r="F260" s="2">
        <f>SUMIF($B$2:B260,B260,$C$2:C260)-C260</f>
        <v>2634</v>
      </c>
      <c r="G260" s="2">
        <f t="shared" si="26"/>
        <v>0.1</v>
      </c>
      <c r="H260" s="2">
        <f t="shared" si="27"/>
        <v>28.900000000000002</v>
      </c>
      <c r="I260" s="2">
        <f t="shared" ref="I260:I323" si="29">J259</f>
        <v>-29410</v>
      </c>
      <c r="J260" s="2">
        <f t="shared" si="28"/>
        <v>-29699</v>
      </c>
      <c r="K260" s="2"/>
    </row>
    <row r="261" spans="1:11" x14ac:dyDescent="0.25">
      <c r="A261" s="1">
        <v>38834</v>
      </c>
      <c r="B261" s="2" t="s">
        <v>23</v>
      </c>
      <c r="C261">
        <v>136</v>
      </c>
      <c r="D261">
        <f t="shared" si="24"/>
        <v>2.0499999999999998</v>
      </c>
      <c r="E261">
        <f t="shared" si="25"/>
        <v>278.79999999999995</v>
      </c>
      <c r="F261" s="2">
        <f>SUMIF($B$2:B261,B261,$C$2:C261)-C261</f>
        <v>320</v>
      </c>
      <c r="G261" s="2">
        <f t="shared" si="26"/>
        <v>0.05</v>
      </c>
      <c r="H261" s="2">
        <f t="shared" si="27"/>
        <v>6.8000000000000007</v>
      </c>
      <c r="I261" s="2">
        <f t="shared" si="29"/>
        <v>-29699</v>
      </c>
      <c r="J261" s="2">
        <f t="shared" si="28"/>
        <v>-29835</v>
      </c>
      <c r="K261" s="2"/>
    </row>
    <row r="262" spans="1:11" x14ac:dyDescent="0.25">
      <c r="A262" s="1">
        <v>38845</v>
      </c>
      <c r="B262" s="2" t="s">
        <v>25</v>
      </c>
      <c r="C262">
        <v>41</v>
      </c>
      <c r="D262">
        <f t="shared" si="24"/>
        <v>2.0499999999999998</v>
      </c>
      <c r="E262">
        <f t="shared" si="25"/>
        <v>84.05</v>
      </c>
      <c r="F262" s="2">
        <f>SUMIF($B$2:B262,B262,$C$2:C262)-C262</f>
        <v>296</v>
      </c>
      <c r="G262" s="2">
        <f t="shared" si="26"/>
        <v>0.05</v>
      </c>
      <c r="H262" s="2">
        <f t="shared" si="27"/>
        <v>2.0500000000000003</v>
      </c>
      <c r="I262" s="2">
        <f t="shared" si="29"/>
        <v>-29835</v>
      </c>
      <c r="J262" s="2">
        <f t="shared" si="28"/>
        <v>-29876</v>
      </c>
      <c r="K262" s="2"/>
    </row>
    <row r="263" spans="1:11" x14ac:dyDescent="0.25">
      <c r="A263" s="1">
        <v>38846</v>
      </c>
      <c r="B263" s="2" t="s">
        <v>45</v>
      </c>
      <c r="C263">
        <v>385</v>
      </c>
      <c r="D263">
        <f t="shared" si="24"/>
        <v>2.0499999999999998</v>
      </c>
      <c r="E263">
        <f t="shared" si="25"/>
        <v>789.24999999999989</v>
      </c>
      <c r="F263" s="2">
        <f>SUMIF($B$2:B263,B263,$C$2:C263)-C263</f>
        <v>1914</v>
      </c>
      <c r="G263" s="2">
        <f t="shared" si="26"/>
        <v>0.1</v>
      </c>
      <c r="H263" s="2">
        <f t="shared" si="27"/>
        <v>38.5</v>
      </c>
      <c r="I263" s="2">
        <f t="shared" si="29"/>
        <v>-29876</v>
      </c>
      <c r="J263" s="2">
        <f t="shared" si="28"/>
        <v>-30261</v>
      </c>
      <c r="K263" s="2"/>
    </row>
    <row r="264" spans="1:11" x14ac:dyDescent="0.25">
      <c r="A264" s="1">
        <v>38847</v>
      </c>
      <c r="B264" s="2" t="s">
        <v>106</v>
      </c>
      <c r="C264">
        <v>17</v>
      </c>
      <c r="D264">
        <f t="shared" si="24"/>
        <v>2.0499999999999998</v>
      </c>
      <c r="E264">
        <f t="shared" si="25"/>
        <v>34.849999999999994</v>
      </c>
      <c r="F264" s="2">
        <f>SUMIF($B$2:B264,B264,$C$2:C264)-C264</f>
        <v>0</v>
      </c>
      <c r="G264" s="2">
        <f t="shared" si="26"/>
        <v>0</v>
      </c>
      <c r="H264" s="2">
        <f t="shared" si="27"/>
        <v>0</v>
      </c>
      <c r="I264" s="2">
        <f t="shared" si="29"/>
        <v>-30261</v>
      </c>
      <c r="J264" s="2">
        <f t="shared" si="28"/>
        <v>-30278</v>
      </c>
      <c r="K264" s="2"/>
    </row>
    <row r="265" spans="1:11" x14ac:dyDescent="0.25">
      <c r="A265" s="1">
        <v>38847</v>
      </c>
      <c r="B265" s="2" t="s">
        <v>107</v>
      </c>
      <c r="C265">
        <v>20</v>
      </c>
      <c r="D265">
        <f t="shared" si="24"/>
        <v>2.0499999999999998</v>
      </c>
      <c r="E265">
        <f t="shared" si="25"/>
        <v>41</v>
      </c>
      <c r="F265" s="2">
        <f>SUMIF($B$2:B265,B265,$C$2:C265)-C265</f>
        <v>0</v>
      </c>
      <c r="G265" s="2">
        <f t="shared" si="26"/>
        <v>0</v>
      </c>
      <c r="H265" s="2">
        <f t="shared" si="27"/>
        <v>0</v>
      </c>
      <c r="I265" s="2">
        <f t="shared" si="29"/>
        <v>-30278</v>
      </c>
      <c r="J265" s="2">
        <f t="shared" si="28"/>
        <v>-30298</v>
      </c>
      <c r="K265" s="2"/>
    </row>
    <row r="266" spans="1:11" x14ac:dyDescent="0.25">
      <c r="A266" s="1">
        <v>38851</v>
      </c>
      <c r="B266" s="2" t="s">
        <v>108</v>
      </c>
      <c r="C266">
        <v>19</v>
      </c>
      <c r="D266">
        <f t="shared" si="24"/>
        <v>2.0499999999999998</v>
      </c>
      <c r="E266">
        <f t="shared" si="25"/>
        <v>38.949999999999996</v>
      </c>
      <c r="F266" s="2">
        <f>SUMIF($B$2:B266,B266,$C$2:C266)-C266</f>
        <v>0</v>
      </c>
      <c r="G266" s="2">
        <f t="shared" si="26"/>
        <v>0</v>
      </c>
      <c r="H266" s="2">
        <f t="shared" si="27"/>
        <v>0</v>
      </c>
      <c r="I266" s="2">
        <f t="shared" si="29"/>
        <v>-30298</v>
      </c>
      <c r="J266" s="2">
        <f t="shared" si="28"/>
        <v>-30317</v>
      </c>
      <c r="K266" s="2"/>
    </row>
    <row r="267" spans="1:11" x14ac:dyDescent="0.25">
      <c r="A267" s="1">
        <v>38852</v>
      </c>
      <c r="B267" s="2" t="s">
        <v>43</v>
      </c>
      <c r="C267">
        <v>13</v>
      </c>
      <c r="D267">
        <f t="shared" si="24"/>
        <v>2.0499999999999998</v>
      </c>
      <c r="E267">
        <f t="shared" si="25"/>
        <v>26.65</v>
      </c>
      <c r="F267" s="2">
        <f>SUMIF($B$2:B267,B267,$C$2:C267)-C267</f>
        <v>15</v>
      </c>
      <c r="G267" s="2">
        <f t="shared" si="26"/>
        <v>0</v>
      </c>
      <c r="H267" s="2">
        <f t="shared" si="27"/>
        <v>0</v>
      </c>
      <c r="I267" s="2">
        <f t="shared" si="29"/>
        <v>-30317</v>
      </c>
      <c r="J267" s="2">
        <f t="shared" si="28"/>
        <v>-30330</v>
      </c>
      <c r="K267" s="2"/>
    </row>
    <row r="268" spans="1:11" x14ac:dyDescent="0.25">
      <c r="A268" s="1">
        <v>38853</v>
      </c>
      <c r="B268" s="2" t="s">
        <v>97</v>
      </c>
      <c r="C268">
        <v>13</v>
      </c>
      <c r="D268">
        <f t="shared" si="24"/>
        <v>2.0499999999999998</v>
      </c>
      <c r="E268">
        <f t="shared" si="25"/>
        <v>26.65</v>
      </c>
      <c r="F268" s="2">
        <f>SUMIF($B$2:B268,B268,$C$2:C268)-C268</f>
        <v>16</v>
      </c>
      <c r="G268" s="2">
        <f t="shared" si="26"/>
        <v>0</v>
      </c>
      <c r="H268" s="2">
        <f t="shared" si="27"/>
        <v>0</v>
      </c>
      <c r="I268" s="2">
        <f t="shared" si="29"/>
        <v>-30330</v>
      </c>
      <c r="J268" s="2">
        <f t="shared" si="28"/>
        <v>-30343</v>
      </c>
      <c r="K268" s="2"/>
    </row>
    <row r="269" spans="1:11" x14ac:dyDescent="0.25">
      <c r="A269" s="1">
        <v>38855</v>
      </c>
      <c r="B269" s="2" t="s">
        <v>80</v>
      </c>
      <c r="C269">
        <v>168</v>
      </c>
      <c r="D269">
        <f t="shared" si="24"/>
        <v>2.0499999999999998</v>
      </c>
      <c r="E269">
        <f t="shared" si="25"/>
        <v>344.4</v>
      </c>
      <c r="F269" s="2">
        <f>SUMIF($B$2:B269,B269,$C$2:C269)-C269</f>
        <v>232</v>
      </c>
      <c r="G269" s="2">
        <f t="shared" si="26"/>
        <v>0.05</v>
      </c>
      <c r="H269" s="2">
        <f t="shared" si="27"/>
        <v>8.4</v>
      </c>
      <c r="I269" s="2">
        <f t="shared" si="29"/>
        <v>-30343</v>
      </c>
      <c r="J269" s="2">
        <f t="shared" si="28"/>
        <v>-30511</v>
      </c>
      <c r="K269" s="2"/>
    </row>
    <row r="270" spans="1:11" x14ac:dyDescent="0.25">
      <c r="A270" s="1">
        <v>38855</v>
      </c>
      <c r="B270" s="2" t="s">
        <v>109</v>
      </c>
      <c r="C270">
        <v>18</v>
      </c>
      <c r="D270">
        <f t="shared" si="24"/>
        <v>2.0499999999999998</v>
      </c>
      <c r="E270">
        <f t="shared" si="25"/>
        <v>36.9</v>
      </c>
      <c r="F270" s="2">
        <f>SUMIF($B$2:B270,B270,$C$2:C270)-C270</f>
        <v>0</v>
      </c>
      <c r="G270" s="2">
        <f t="shared" si="26"/>
        <v>0</v>
      </c>
      <c r="H270" s="2">
        <f t="shared" si="27"/>
        <v>0</v>
      </c>
      <c r="I270" s="2">
        <f t="shared" si="29"/>
        <v>-30511</v>
      </c>
      <c r="J270" s="2">
        <f t="shared" si="28"/>
        <v>-30529</v>
      </c>
      <c r="K270" s="2"/>
    </row>
    <row r="271" spans="1:11" x14ac:dyDescent="0.25">
      <c r="A271" s="1">
        <v>38855</v>
      </c>
      <c r="B271" s="2" t="s">
        <v>14</v>
      </c>
      <c r="C271">
        <v>131</v>
      </c>
      <c r="D271">
        <f t="shared" si="24"/>
        <v>2.0499999999999998</v>
      </c>
      <c r="E271">
        <f t="shared" si="25"/>
        <v>268.54999999999995</v>
      </c>
      <c r="F271" s="2">
        <f>SUMIF($B$2:B271,B271,$C$2:C271)-C271</f>
        <v>2934</v>
      </c>
      <c r="G271" s="2">
        <f t="shared" si="26"/>
        <v>0.1</v>
      </c>
      <c r="H271" s="2">
        <f t="shared" si="27"/>
        <v>13.100000000000001</v>
      </c>
      <c r="I271" s="2">
        <f t="shared" si="29"/>
        <v>-30529</v>
      </c>
      <c r="J271" s="2">
        <f t="shared" si="28"/>
        <v>-30660</v>
      </c>
      <c r="K271" s="2"/>
    </row>
    <row r="272" spans="1:11" x14ac:dyDescent="0.25">
      <c r="A272" s="1">
        <v>38856</v>
      </c>
      <c r="B272" s="2" t="s">
        <v>22</v>
      </c>
      <c r="C272">
        <v>187</v>
      </c>
      <c r="D272">
        <f t="shared" si="24"/>
        <v>2.0499999999999998</v>
      </c>
      <c r="E272">
        <f t="shared" si="25"/>
        <v>383.34999999999997</v>
      </c>
      <c r="F272" s="2">
        <f>SUMIF($B$2:B272,B272,$C$2:C272)-C272</f>
        <v>2923</v>
      </c>
      <c r="G272" s="2">
        <f t="shared" si="26"/>
        <v>0.1</v>
      </c>
      <c r="H272" s="2">
        <f t="shared" si="27"/>
        <v>18.7</v>
      </c>
      <c r="I272" s="2">
        <f t="shared" si="29"/>
        <v>-30660</v>
      </c>
      <c r="J272" s="2">
        <f t="shared" si="28"/>
        <v>-30847</v>
      </c>
      <c r="K272" s="2"/>
    </row>
    <row r="273" spans="1:11" x14ac:dyDescent="0.25">
      <c r="A273" s="1">
        <v>38857</v>
      </c>
      <c r="B273" s="2" t="s">
        <v>24</v>
      </c>
      <c r="C273">
        <v>412</v>
      </c>
      <c r="D273">
        <f t="shared" si="24"/>
        <v>2.0499999999999998</v>
      </c>
      <c r="E273">
        <f t="shared" si="25"/>
        <v>844.59999999999991</v>
      </c>
      <c r="F273" s="2">
        <f>SUMIF($B$2:B273,B273,$C$2:C273)-C273</f>
        <v>714</v>
      </c>
      <c r="G273" s="2">
        <f t="shared" si="26"/>
        <v>0.05</v>
      </c>
      <c r="H273" s="2">
        <f t="shared" si="27"/>
        <v>20.6</v>
      </c>
      <c r="I273" s="2">
        <f t="shared" si="29"/>
        <v>-30847</v>
      </c>
      <c r="J273" s="2">
        <f t="shared" si="28"/>
        <v>-31259</v>
      </c>
      <c r="K273" s="2"/>
    </row>
    <row r="274" spans="1:11" x14ac:dyDescent="0.25">
      <c r="A274" s="1">
        <v>38859</v>
      </c>
      <c r="B274" s="2" t="s">
        <v>6</v>
      </c>
      <c r="C274">
        <v>40</v>
      </c>
      <c r="D274">
        <f t="shared" si="24"/>
        <v>2.0499999999999998</v>
      </c>
      <c r="E274">
        <f t="shared" si="25"/>
        <v>82</v>
      </c>
      <c r="F274" s="2">
        <f>SUMIF($B$2:B274,B274,$C$2:C274)-C274</f>
        <v>471</v>
      </c>
      <c r="G274" s="2">
        <f t="shared" si="26"/>
        <v>0.05</v>
      </c>
      <c r="H274" s="2">
        <f t="shared" si="27"/>
        <v>2</v>
      </c>
      <c r="I274" s="2">
        <f t="shared" si="29"/>
        <v>-31259</v>
      </c>
      <c r="J274" s="2">
        <f t="shared" si="28"/>
        <v>-31299</v>
      </c>
      <c r="K274" s="2"/>
    </row>
    <row r="275" spans="1:11" x14ac:dyDescent="0.25">
      <c r="A275" s="1">
        <v>38860</v>
      </c>
      <c r="B275" s="2" t="s">
        <v>37</v>
      </c>
      <c r="C275">
        <v>166</v>
      </c>
      <c r="D275">
        <f t="shared" si="24"/>
        <v>2.0499999999999998</v>
      </c>
      <c r="E275">
        <f t="shared" si="25"/>
        <v>340.29999999999995</v>
      </c>
      <c r="F275" s="2">
        <f>SUMIF($B$2:B275,B275,$C$2:C275)-C275</f>
        <v>561</v>
      </c>
      <c r="G275" s="2">
        <f t="shared" si="26"/>
        <v>0.05</v>
      </c>
      <c r="H275" s="2">
        <f t="shared" si="27"/>
        <v>8.3000000000000007</v>
      </c>
      <c r="I275" s="2">
        <f t="shared" si="29"/>
        <v>-31299</v>
      </c>
      <c r="J275" s="2">
        <f t="shared" si="28"/>
        <v>-31465</v>
      </c>
      <c r="K275" s="2"/>
    </row>
    <row r="276" spans="1:11" x14ac:dyDescent="0.25">
      <c r="A276" s="1">
        <v>38861</v>
      </c>
      <c r="B276" s="2" t="s">
        <v>66</v>
      </c>
      <c r="C276">
        <v>173</v>
      </c>
      <c r="D276">
        <f t="shared" si="24"/>
        <v>2.0499999999999998</v>
      </c>
      <c r="E276">
        <f t="shared" si="25"/>
        <v>354.65</v>
      </c>
      <c r="F276" s="2">
        <f>SUMIF($B$2:B276,B276,$C$2:C276)-C276</f>
        <v>437</v>
      </c>
      <c r="G276" s="2">
        <f t="shared" si="26"/>
        <v>0.05</v>
      </c>
      <c r="H276" s="2">
        <f t="shared" si="27"/>
        <v>8.65</v>
      </c>
      <c r="I276" s="2">
        <f t="shared" si="29"/>
        <v>-31465</v>
      </c>
      <c r="J276" s="2">
        <f t="shared" si="28"/>
        <v>-31638</v>
      </c>
      <c r="K276" s="2"/>
    </row>
    <row r="277" spans="1:11" x14ac:dyDescent="0.25">
      <c r="A277" s="1">
        <v>38862</v>
      </c>
      <c r="B277" s="2" t="s">
        <v>110</v>
      </c>
      <c r="C277">
        <v>2</v>
      </c>
      <c r="D277">
        <f t="shared" si="24"/>
        <v>2.0499999999999998</v>
      </c>
      <c r="E277">
        <f t="shared" si="25"/>
        <v>4.0999999999999996</v>
      </c>
      <c r="F277" s="2">
        <f>SUMIF($B$2:B277,B277,$C$2:C277)-C277</f>
        <v>0</v>
      </c>
      <c r="G277" s="2">
        <f t="shared" si="26"/>
        <v>0</v>
      </c>
      <c r="H277" s="2">
        <f t="shared" si="27"/>
        <v>0</v>
      </c>
      <c r="I277" s="2">
        <f t="shared" si="29"/>
        <v>-31638</v>
      </c>
      <c r="J277" s="2">
        <f t="shared" si="28"/>
        <v>-31640</v>
      </c>
      <c r="K277" s="2"/>
    </row>
    <row r="278" spans="1:11" x14ac:dyDescent="0.25">
      <c r="A278" s="1">
        <v>38862</v>
      </c>
      <c r="B278" s="2" t="s">
        <v>111</v>
      </c>
      <c r="C278">
        <v>18</v>
      </c>
      <c r="D278">
        <f t="shared" si="24"/>
        <v>2.0499999999999998</v>
      </c>
      <c r="E278">
        <f t="shared" si="25"/>
        <v>36.9</v>
      </c>
      <c r="F278" s="2">
        <f>SUMIF($B$2:B278,B278,$C$2:C278)-C278</f>
        <v>0</v>
      </c>
      <c r="G278" s="2">
        <f t="shared" si="26"/>
        <v>0</v>
      </c>
      <c r="H278" s="2">
        <f t="shared" si="27"/>
        <v>0</v>
      </c>
      <c r="I278" s="2">
        <f t="shared" si="29"/>
        <v>-31640</v>
      </c>
      <c r="J278" s="2">
        <f t="shared" si="28"/>
        <v>-31658</v>
      </c>
      <c r="K278" s="2"/>
    </row>
    <row r="279" spans="1:11" x14ac:dyDescent="0.25">
      <c r="A279" s="1">
        <v>38863</v>
      </c>
      <c r="B279" s="2" t="s">
        <v>112</v>
      </c>
      <c r="C279">
        <v>15</v>
      </c>
      <c r="D279">
        <f t="shared" si="24"/>
        <v>2.0499999999999998</v>
      </c>
      <c r="E279">
        <f t="shared" si="25"/>
        <v>30.749999999999996</v>
      </c>
      <c r="F279" s="2">
        <f>SUMIF($B$2:B279,B279,$C$2:C279)-C279</f>
        <v>0</v>
      </c>
      <c r="G279" s="2">
        <f t="shared" si="26"/>
        <v>0</v>
      </c>
      <c r="H279" s="2">
        <f t="shared" si="27"/>
        <v>0</v>
      </c>
      <c r="I279" s="2">
        <f t="shared" si="29"/>
        <v>-31658</v>
      </c>
      <c r="J279" s="2">
        <f t="shared" si="28"/>
        <v>-31673</v>
      </c>
      <c r="K279" s="2"/>
    </row>
    <row r="280" spans="1:11" x14ac:dyDescent="0.25">
      <c r="A280" s="1">
        <v>38864</v>
      </c>
      <c r="B280" s="2" t="s">
        <v>102</v>
      </c>
      <c r="C280">
        <v>243</v>
      </c>
      <c r="D280">
        <f t="shared" si="24"/>
        <v>2.0499999999999998</v>
      </c>
      <c r="E280">
        <f t="shared" si="25"/>
        <v>498.15</v>
      </c>
      <c r="F280" s="2">
        <f>SUMIF($B$2:B280,B280,$C$2:C280)-C280</f>
        <v>171</v>
      </c>
      <c r="G280" s="2">
        <f t="shared" si="26"/>
        <v>0.05</v>
      </c>
      <c r="H280" s="2">
        <f t="shared" si="27"/>
        <v>12.15</v>
      </c>
      <c r="I280" s="2">
        <f t="shared" si="29"/>
        <v>-31673</v>
      </c>
      <c r="J280" s="2">
        <f t="shared" si="28"/>
        <v>-31916</v>
      </c>
      <c r="K280" s="2"/>
    </row>
    <row r="281" spans="1:11" x14ac:dyDescent="0.25">
      <c r="A281" s="1">
        <v>38865</v>
      </c>
      <c r="B281" s="2" t="s">
        <v>17</v>
      </c>
      <c r="C281">
        <v>460</v>
      </c>
      <c r="D281">
        <f t="shared" si="24"/>
        <v>2.0499999999999998</v>
      </c>
      <c r="E281">
        <f t="shared" si="25"/>
        <v>942.99999999999989</v>
      </c>
      <c r="F281" s="2">
        <f>SUMIF($B$2:B281,B281,$C$2:C281)-C281</f>
        <v>2519</v>
      </c>
      <c r="G281" s="2">
        <f t="shared" si="26"/>
        <v>0.1</v>
      </c>
      <c r="H281" s="2">
        <f t="shared" si="27"/>
        <v>46</v>
      </c>
      <c r="I281" s="2">
        <f t="shared" si="29"/>
        <v>-31916</v>
      </c>
      <c r="J281" s="2">
        <f t="shared" si="28"/>
        <v>-32376</v>
      </c>
      <c r="K281" s="2"/>
    </row>
    <row r="282" spans="1:11" x14ac:dyDescent="0.25">
      <c r="A282" s="1">
        <v>38865</v>
      </c>
      <c r="B282" s="2" t="s">
        <v>113</v>
      </c>
      <c r="C282">
        <v>8</v>
      </c>
      <c r="D282">
        <f t="shared" si="24"/>
        <v>2.0499999999999998</v>
      </c>
      <c r="E282">
        <f t="shared" si="25"/>
        <v>16.399999999999999</v>
      </c>
      <c r="F282" s="2">
        <f>SUMIF($B$2:B282,B282,$C$2:C282)-C282</f>
        <v>0</v>
      </c>
      <c r="G282" s="2">
        <f t="shared" si="26"/>
        <v>0</v>
      </c>
      <c r="H282" s="2">
        <f t="shared" si="27"/>
        <v>0</v>
      </c>
      <c r="I282" s="2">
        <f t="shared" si="29"/>
        <v>-32376</v>
      </c>
      <c r="J282" s="2">
        <f t="shared" si="28"/>
        <v>-32384</v>
      </c>
      <c r="K282" s="2"/>
    </row>
    <row r="283" spans="1:11" x14ac:dyDescent="0.25">
      <c r="A283" s="1">
        <v>38866</v>
      </c>
      <c r="B283" s="2" t="s">
        <v>8</v>
      </c>
      <c r="C283">
        <v>150</v>
      </c>
      <c r="D283">
        <f t="shared" si="24"/>
        <v>2.0499999999999998</v>
      </c>
      <c r="E283">
        <f t="shared" si="25"/>
        <v>307.5</v>
      </c>
      <c r="F283" s="2">
        <f>SUMIF($B$2:B283,B283,$C$2:C283)-C283</f>
        <v>161</v>
      </c>
      <c r="G283" s="2">
        <f t="shared" si="26"/>
        <v>0.05</v>
      </c>
      <c r="H283" s="2">
        <f t="shared" si="27"/>
        <v>7.5</v>
      </c>
      <c r="I283" s="2">
        <f t="shared" si="29"/>
        <v>-32384</v>
      </c>
      <c r="J283" s="2">
        <f t="shared" si="28"/>
        <v>-32534</v>
      </c>
      <c r="K283" s="2"/>
    </row>
    <row r="284" spans="1:11" x14ac:dyDescent="0.25">
      <c r="A284" s="1">
        <v>38867</v>
      </c>
      <c r="B284" s="2" t="s">
        <v>52</v>
      </c>
      <c r="C284">
        <v>72</v>
      </c>
      <c r="D284">
        <f t="shared" si="24"/>
        <v>2.0499999999999998</v>
      </c>
      <c r="E284">
        <f t="shared" si="25"/>
        <v>147.6</v>
      </c>
      <c r="F284" s="2">
        <f>SUMIF($B$2:B284,B284,$C$2:C284)-C284</f>
        <v>334</v>
      </c>
      <c r="G284" s="2">
        <f t="shared" si="26"/>
        <v>0.05</v>
      </c>
      <c r="H284" s="2">
        <f t="shared" si="27"/>
        <v>3.6</v>
      </c>
      <c r="I284" s="2">
        <f t="shared" si="29"/>
        <v>-32534</v>
      </c>
      <c r="J284" s="2">
        <f t="shared" si="28"/>
        <v>-32606</v>
      </c>
      <c r="K284" s="2"/>
    </row>
    <row r="285" spans="1:11" x14ac:dyDescent="0.25">
      <c r="A285" s="1">
        <v>38867</v>
      </c>
      <c r="B285" s="2" t="s">
        <v>9</v>
      </c>
      <c r="C285">
        <v>217</v>
      </c>
      <c r="D285">
        <f t="shared" si="24"/>
        <v>2.0499999999999998</v>
      </c>
      <c r="E285">
        <f t="shared" si="25"/>
        <v>444.84999999999997</v>
      </c>
      <c r="F285" s="2">
        <f>SUMIF($B$2:B285,B285,$C$2:C285)-C285</f>
        <v>3906</v>
      </c>
      <c r="G285" s="2">
        <f t="shared" si="26"/>
        <v>0.1</v>
      </c>
      <c r="H285" s="2">
        <f t="shared" si="27"/>
        <v>21.700000000000003</v>
      </c>
      <c r="I285" s="2">
        <f t="shared" si="29"/>
        <v>-32606</v>
      </c>
      <c r="J285" s="2">
        <f t="shared" si="28"/>
        <v>-32823</v>
      </c>
      <c r="K285" s="2"/>
    </row>
    <row r="286" spans="1:11" x14ac:dyDescent="0.25">
      <c r="A286" s="1">
        <v>38870</v>
      </c>
      <c r="B286" s="2" t="s">
        <v>39</v>
      </c>
      <c r="C286">
        <v>164</v>
      </c>
      <c r="D286">
        <f t="shared" si="24"/>
        <v>2.0499999999999998</v>
      </c>
      <c r="E286">
        <f t="shared" si="25"/>
        <v>336.2</v>
      </c>
      <c r="F286" s="2">
        <f>SUMIF($B$2:B286,B286,$C$2:C286)-C286</f>
        <v>307</v>
      </c>
      <c r="G286" s="2">
        <f t="shared" si="26"/>
        <v>0.05</v>
      </c>
      <c r="H286" s="2">
        <f t="shared" si="27"/>
        <v>8.2000000000000011</v>
      </c>
      <c r="I286" s="2">
        <f t="shared" si="29"/>
        <v>-32823</v>
      </c>
      <c r="J286" s="2">
        <f t="shared" si="28"/>
        <v>-32987</v>
      </c>
      <c r="K286" s="2"/>
    </row>
    <row r="287" spans="1:11" x14ac:dyDescent="0.25">
      <c r="A287" s="1">
        <v>38870</v>
      </c>
      <c r="B287" s="2" t="s">
        <v>45</v>
      </c>
      <c r="C287">
        <v>429</v>
      </c>
      <c r="D287">
        <f t="shared" si="24"/>
        <v>2.0499999999999998</v>
      </c>
      <c r="E287">
        <f t="shared" si="25"/>
        <v>879.44999999999993</v>
      </c>
      <c r="F287" s="2">
        <f>SUMIF($B$2:B287,B287,$C$2:C287)-C287</f>
        <v>2299</v>
      </c>
      <c r="G287" s="2">
        <f t="shared" si="26"/>
        <v>0.1</v>
      </c>
      <c r="H287" s="2">
        <f t="shared" si="27"/>
        <v>42.900000000000006</v>
      </c>
      <c r="I287" s="2">
        <f t="shared" si="29"/>
        <v>-32987</v>
      </c>
      <c r="J287" s="2">
        <f t="shared" si="28"/>
        <v>-33416</v>
      </c>
      <c r="K287" s="2"/>
    </row>
    <row r="288" spans="1:11" x14ac:dyDescent="0.25">
      <c r="A288" s="1">
        <v>38875</v>
      </c>
      <c r="B288" s="2" t="s">
        <v>8</v>
      </c>
      <c r="C288">
        <v>63</v>
      </c>
      <c r="D288">
        <f t="shared" si="24"/>
        <v>2.0499999999999998</v>
      </c>
      <c r="E288">
        <f t="shared" si="25"/>
        <v>129.14999999999998</v>
      </c>
      <c r="F288" s="2">
        <f>SUMIF($B$2:B288,B288,$C$2:C288)-C288</f>
        <v>311</v>
      </c>
      <c r="G288" s="2">
        <f t="shared" si="26"/>
        <v>0.05</v>
      </c>
      <c r="H288" s="2">
        <f t="shared" si="27"/>
        <v>3.1500000000000004</v>
      </c>
      <c r="I288" s="2">
        <f t="shared" si="29"/>
        <v>-33416</v>
      </c>
      <c r="J288" s="2">
        <f t="shared" si="28"/>
        <v>-33479</v>
      </c>
      <c r="K288" s="2"/>
    </row>
    <row r="289" spans="1:11" x14ac:dyDescent="0.25">
      <c r="A289" s="1">
        <v>38878</v>
      </c>
      <c r="B289" s="2" t="s">
        <v>30</v>
      </c>
      <c r="C289">
        <v>106</v>
      </c>
      <c r="D289">
        <f t="shared" si="24"/>
        <v>2.0499999999999998</v>
      </c>
      <c r="E289">
        <f t="shared" si="25"/>
        <v>217.29999999999998</v>
      </c>
      <c r="F289" s="2">
        <f>SUMIF($B$2:B289,B289,$C$2:C289)-C289</f>
        <v>855</v>
      </c>
      <c r="G289" s="2">
        <f t="shared" si="26"/>
        <v>0.05</v>
      </c>
      <c r="H289" s="2">
        <f t="shared" si="27"/>
        <v>5.3000000000000007</v>
      </c>
      <c r="I289" s="2">
        <f t="shared" si="29"/>
        <v>-33479</v>
      </c>
      <c r="J289" s="2">
        <f t="shared" si="28"/>
        <v>-33585</v>
      </c>
      <c r="K289" s="2"/>
    </row>
    <row r="290" spans="1:11" x14ac:dyDescent="0.25">
      <c r="A290" s="1">
        <v>38886</v>
      </c>
      <c r="B290" s="2" t="s">
        <v>22</v>
      </c>
      <c r="C290">
        <v>136</v>
      </c>
      <c r="D290">
        <f t="shared" si="24"/>
        <v>2.0499999999999998</v>
      </c>
      <c r="E290">
        <f t="shared" si="25"/>
        <v>278.79999999999995</v>
      </c>
      <c r="F290" s="2">
        <f>SUMIF($B$2:B290,B290,$C$2:C290)-C290</f>
        <v>3110</v>
      </c>
      <c r="G290" s="2">
        <f t="shared" si="26"/>
        <v>0.1</v>
      </c>
      <c r="H290" s="2">
        <f t="shared" si="27"/>
        <v>13.600000000000001</v>
      </c>
      <c r="I290" s="2">
        <f t="shared" si="29"/>
        <v>-33585</v>
      </c>
      <c r="J290" s="2">
        <f t="shared" si="28"/>
        <v>-33721</v>
      </c>
      <c r="K290" s="2"/>
    </row>
    <row r="291" spans="1:11" x14ac:dyDescent="0.25">
      <c r="A291" s="1">
        <v>38887</v>
      </c>
      <c r="B291" s="2" t="s">
        <v>114</v>
      </c>
      <c r="C291">
        <v>7</v>
      </c>
      <c r="D291">
        <f t="shared" si="24"/>
        <v>2.0499999999999998</v>
      </c>
      <c r="E291">
        <f t="shared" si="25"/>
        <v>14.349999999999998</v>
      </c>
      <c r="F291" s="2">
        <f>SUMIF($B$2:B291,B291,$C$2:C291)-C291</f>
        <v>0</v>
      </c>
      <c r="G291" s="2">
        <f t="shared" si="26"/>
        <v>0</v>
      </c>
      <c r="H291" s="2">
        <f t="shared" si="27"/>
        <v>0</v>
      </c>
      <c r="I291" s="2">
        <f t="shared" si="29"/>
        <v>-33721</v>
      </c>
      <c r="J291" s="2">
        <f t="shared" si="28"/>
        <v>-33728</v>
      </c>
      <c r="K291" s="2"/>
    </row>
    <row r="292" spans="1:11" x14ac:dyDescent="0.25">
      <c r="A292" s="1">
        <v>38896</v>
      </c>
      <c r="B292" s="2" t="s">
        <v>12</v>
      </c>
      <c r="C292">
        <v>114</v>
      </c>
      <c r="D292">
        <f t="shared" si="24"/>
        <v>2.0499999999999998</v>
      </c>
      <c r="E292">
        <f t="shared" si="25"/>
        <v>233.7</v>
      </c>
      <c r="F292" s="2">
        <f>SUMIF($B$2:B292,B292,$C$2:C292)-C292</f>
        <v>630</v>
      </c>
      <c r="G292" s="2">
        <f t="shared" si="26"/>
        <v>0.05</v>
      </c>
      <c r="H292" s="2">
        <f t="shared" si="27"/>
        <v>5.7</v>
      </c>
      <c r="I292" s="2">
        <f t="shared" si="29"/>
        <v>-33728</v>
      </c>
      <c r="J292" s="2">
        <f t="shared" si="28"/>
        <v>-33842</v>
      </c>
      <c r="K292" s="2"/>
    </row>
    <row r="293" spans="1:11" x14ac:dyDescent="0.25">
      <c r="A293" s="1">
        <v>38896</v>
      </c>
      <c r="B293" s="2" t="s">
        <v>115</v>
      </c>
      <c r="C293">
        <v>12</v>
      </c>
      <c r="D293">
        <f t="shared" si="24"/>
        <v>2.0499999999999998</v>
      </c>
      <c r="E293">
        <f t="shared" si="25"/>
        <v>24.599999999999998</v>
      </c>
      <c r="F293" s="2">
        <f>SUMIF($B$2:B293,B293,$C$2:C293)-C293</f>
        <v>0</v>
      </c>
      <c r="G293" s="2">
        <f t="shared" si="26"/>
        <v>0</v>
      </c>
      <c r="H293" s="2">
        <f t="shared" si="27"/>
        <v>0</v>
      </c>
      <c r="I293" s="2">
        <f t="shared" si="29"/>
        <v>-33842</v>
      </c>
      <c r="J293" s="2">
        <f t="shared" si="28"/>
        <v>-33854</v>
      </c>
      <c r="K293" s="2"/>
    </row>
    <row r="294" spans="1:11" x14ac:dyDescent="0.25">
      <c r="A294" s="1">
        <v>38902</v>
      </c>
      <c r="B294" s="2" t="s">
        <v>9</v>
      </c>
      <c r="C294">
        <v>443</v>
      </c>
      <c r="D294">
        <f t="shared" si="24"/>
        <v>2.0499999999999998</v>
      </c>
      <c r="E294">
        <f t="shared" si="25"/>
        <v>908.15</v>
      </c>
      <c r="F294" s="2">
        <f>SUMIF($B$2:B294,B294,$C$2:C294)-C294</f>
        <v>4123</v>
      </c>
      <c r="G294" s="2">
        <f t="shared" si="26"/>
        <v>0.1</v>
      </c>
      <c r="H294" s="2">
        <f t="shared" si="27"/>
        <v>44.300000000000004</v>
      </c>
      <c r="I294" s="2">
        <f t="shared" si="29"/>
        <v>-33854</v>
      </c>
      <c r="J294" s="2">
        <f t="shared" si="28"/>
        <v>-34297</v>
      </c>
      <c r="K294" s="2"/>
    </row>
    <row r="295" spans="1:11" x14ac:dyDescent="0.25">
      <c r="A295" s="1">
        <v>38904</v>
      </c>
      <c r="B295" s="2" t="s">
        <v>52</v>
      </c>
      <c r="C295">
        <v>73</v>
      </c>
      <c r="D295">
        <f t="shared" si="24"/>
        <v>2.0499999999999998</v>
      </c>
      <c r="E295">
        <f t="shared" si="25"/>
        <v>149.64999999999998</v>
      </c>
      <c r="F295" s="2">
        <f>SUMIF($B$2:B295,B295,$C$2:C295)-C295</f>
        <v>406</v>
      </c>
      <c r="G295" s="2">
        <f t="shared" si="26"/>
        <v>0.05</v>
      </c>
      <c r="H295" s="2">
        <f t="shared" si="27"/>
        <v>3.6500000000000004</v>
      </c>
      <c r="I295" s="2">
        <f t="shared" si="29"/>
        <v>-34297</v>
      </c>
      <c r="J295" s="2">
        <f t="shared" si="28"/>
        <v>-34370</v>
      </c>
      <c r="K295" s="2"/>
    </row>
    <row r="296" spans="1:11" x14ac:dyDescent="0.25">
      <c r="A296" s="1">
        <v>38907</v>
      </c>
      <c r="B296" s="2" t="s">
        <v>116</v>
      </c>
      <c r="C296">
        <v>15</v>
      </c>
      <c r="D296">
        <f t="shared" si="24"/>
        <v>2.0499999999999998</v>
      </c>
      <c r="E296">
        <f t="shared" si="25"/>
        <v>30.749999999999996</v>
      </c>
      <c r="F296" s="2">
        <f>SUMIF($B$2:B296,B296,$C$2:C296)-C296</f>
        <v>0</v>
      </c>
      <c r="G296" s="2">
        <f t="shared" si="26"/>
        <v>0</v>
      </c>
      <c r="H296" s="2">
        <f t="shared" si="27"/>
        <v>0</v>
      </c>
      <c r="I296" s="2">
        <f t="shared" si="29"/>
        <v>-34370</v>
      </c>
      <c r="J296" s="2">
        <f t="shared" si="28"/>
        <v>-34385</v>
      </c>
      <c r="K296" s="2"/>
    </row>
    <row r="297" spans="1:11" x14ac:dyDescent="0.25">
      <c r="A297" s="1">
        <v>38907</v>
      </c>
      <c r="B297" s="2" t="s">
        <v>117</v>
      </c>
      <c r="C297">
        <v>9</v>
      </c>
      <c r="D297">
        <f t="shared" si="24"/>
        <v>2.0499999999999998</v>
      </c>
      <c r="E297">
        <f t="shared" si="25"/>
        <v>18.45</v>
      </c>
      <c r="F297" s="2">
        <f>SUMIF($B$2:B297,B297,$C$2:C297)-C297</f>
        <v>0</v>
      </c>
      <c r="G297" s="2">
        <f t="shared" si="26"/>
        <v>0</v>
      </c>
      <c r="H297" s="2">
        <f t="shared" si="27"/>
        <v>0</v>
      </c>
      <c r="I297" s="2">
        <f t="shared" si="29"/>
        <v>-34385</v>
      </c>
      <c r="J297" s="2">
        <f t="shared" si="28"/>
        <v>-34394</v>
      </c>
      <c r="K297" s="2"/>
    </row>
    <row r="298" spans="1:11" x14ac:dyDescent="0.25">
      <c r="A298" s="1">
        <v>38908</v>
      </c>
      <c r="B298" s="2" t="s">
        <v>118</v>
      </c>
      <c r="C298">
        <v>20</v>
      </c>
      <c r="D298">
        <f t="shared" si="24"/>
        <v>2.0499999999999998</v>
      </c>
      <c r="E298">
        <f t="shared" si="25"/>
        <v>41</v>
      </c>
      <c r="F298" s="2">
        <f>SUMIF($B$2:B298,B298,$C$2:C298)-C298</f>
        <v>0</v>
      </c>
      <c r="G298" s="2">
        <f t="shared" si="26"/>
        <v>0</v>
      </c>
      <c r="H298" s="2">
        <f t="shared" si="27"/>
        <v>0</v>
      </c>
      <c r="I298" s="2">
        <f t="shared" si="29"/>
        <v>-34394</v>
      </c>
      <c r="J298" s="2">
        <f t="shared" si="28"/>
        <v>-34414</v>
      </c>
      <c r="K298" s="2"/>
    </row>
    <row r="299" spans="1:11" x14ac:dyDescent="0.25">
      <c r="A299" s="1">
        <v>38910</v>
      </c>
      <c r="B299" s="2" t="s">
        <v>119</v>
      </c>
      <c r="C299">
        <v>9</v>
      </c>
      <c r="D299">
        <f t="shared" si="24"/>
        <v>2.0499999999999998</v>
      </c>
      <c r="E299">
        <f t="shared" si="25"/>
        <v>18.45</v>
      </c>
      <c r="F299" s="2">
        <f>SUMIF($B$2:B299,B299,$C$2:C299)-C299</f>
        <v>0</v>
      </c>
      <c r="G299" s="2">
        <f t="shared" si="26"/>
        <v>0</v>
      </c>
      <c r="H299" s="2">
        <f t="shared" si="27"/>
        <v>0</v>
      </c>
      <c r="I299" s="2">
        <f t="shared" si="29"/>
        <v>-34414</v>
      </c>
      <c r="J299" s="2">
        <f t="shared" si="28"/>
        <v>-34423</v>
      </c>
      <c r="K299" s="2"/>
    </row>
    <row r="300" spans="1:11" x14ac:dyDescent="0.25">
      <c r="A300" s="1">
        <v>38911</v>
      </c>
      <c r="B300" s="2" t="s">
        <v>120</v>
      </c>
      <c r="C300">
        <v>88</v>
      </c>
      <c r="D300">
        <f t="shared" si="24"/>
        <v>2.0499999999999998</v>
      </c>
      <c r="E300">
        <f t="shared" si="25"/>
        <v>180.39999999999998</v>
      </c>
      <c r="F300" s="2">
        <f>SUMIF($B$2:B300,B300,$C$2:C300)-C300</f>
        <v>0</v>
      </c>
      <c r="G300" s="2">
        <f t="shared" si="26"/>
        <v>0</v>
      </c>
      <c r="H300" s="2">
        <f t="shared" si="27"/>
        <v>0</v>
      </c>
      <c r="I300" s="2">
        <f t="shared" si="29"/>
        <v>-34423</v>
      </c>
      <c r="J300" s="2">
        <f t="shared" si="28"/>
        <v>-34511</v>
      </c>
      <c r="K300" s="2"/>
    </row>
    <row r="301" spans="1:11" x14ac:dyDescent="0.25">
      <c r="A301" s="1">
        <v>38911</v>
      </c>
      <c r="B301" s="2" t="s">
        <v>7</v>
      </c>
      <c r="C301">
        <v>139</v>
      </c>
      <c r="D301">
        <f t="shared" si="24"/>
        <v>2.0499999999999998</v>
      </c>
      <c r="E301">
        <f t="shared" si="25"/>
        <v>284.95</v>
      </c>
      <c r="F301" s="2">
        <f>SUMIF($B$2:B301,B301,$C$2:C301)-C301</f>
        <v>3331</v>
      </c>
      <c r="G301" s="2">
        <f t="shared" si="26"/>
        <v>0.1</v>
      </c>
      <c r="H301" s="2">
        <f t="shared" si="27"/>
        <v>13.9</v>
      </c>
      <c r="I301" s="2">
        <f t="shared" si="29"/>
        <v>-34511</v>
      </c>
      <c r="J301" s="2">
        <f t="shared" si="28"/>
        <v>-34650</v>
      </c>
      <c r="K301" s="2"/>
    </row>
    <row r="302" spans="1:11" x14ac:dyDescent="0.25">
      <c r="A302" s="1">
        <v>38912</v>
      </c>
      <c r="B302" s="2" t="s">
        <v>22</v>
      </c>
      <c r="C302">
        <v>346</v>
      </c>
      <c r="D302">
        <f t="shared" si="24"/>
        <v>2.0499999999999998</v>
      </c>
      <c r="E302">
        <f t="shared" si="25"/>
        <v>709.3</v>
      </c>
      <c r="F302" s="2">
        <f>SUMIF($B$2:B302,B302,$C$2:C302)-C302</f>
        <v>3246</v>
      </c>
      <c r="G302" s="2">
        <f t="shared" si="26"/>
        <v>0.1</v>
      </c>
      <c r="H302" s="2">
        <f t="shared" si="27"/>
        <v>34.6</v>
      </c>
      <c r="I302" s="2">
        <f t="shared" si="29"/>
        <v>-34650</v>
      </c>
      <c r="J302" s="2">
        <f t="shared" si="28"/>
        <v>-34996</v>
      </c>
      <c r="K302" s="2"/>
    </row>
    <row r="303" spans="1:11" x14ac:dyDescent="0.25">
      <c r="A303" s="1">
        <v>38918</v>
      </c>
      <c r="B303" s="2" t="s">
        <v>121</v>
      </c>
      <c r="C303">
        <v>3</v>
      </c>
      <c r="D303">
        <f t="shared" si="24"/>
        <v>2.0499999999999998</v>
      </c>
      <c r="E303">
        <f t="shared" si="25"/>
        <v>6.1499999999999995</v>
      </c>
      <c r="F303" s="2">
        <f>SUMIF($B$2:B303,B303,$C$2:C303)-C303</f>
        <v>0</v>
      </c>
      <c r="G303" s="2">
        <f t="shared" si="26"/>
        <v>0</v>
      </c>
      <c r="H303" s="2">
        <f t="shared" si="27"/>
        <v>0</v>
      </c>
      <c r="I303" s="2">
        <f t="shared" si="29"/>
        <v>-34996</v>
      </c>
      <c r="J303" s="2">
        <f t="shared" si="28"/>
        <v>-34999</v>
      </c>
      <c r="K303" s="2"/>
    </row>
    <row r="304" spans="1:11" x14ac:dyDescent="0.25">
      <c r="A304" s="1">
        <v>38918</v>
      </c>
      <c r="B304" s="2" t="s">
        <v>122</v>
      </c>
      <c r="C304">
        <v>9</v>
      </c>
      <c r="D304">
        <f t="shared" si="24"/>
        <v>2.0499999999999998</v>
      </c>
      <c r="E304">
        <f t="shared" si="25"/>
        <v>18.45</v>
      </c>
      <c r="F304" s="2">
        <f>SUMIF($B$2:B304,B304,$C$2:C304)-C304</f>
        <v>0</v>
      </c>
      <c r="G304" s="2">
        <f t="shared" si="26"/>
        <v>0</v>
      </c>
      <c r="H304" s="2">
        <f t="shared" si="27"/>
        <v>0</v>
      </c>
      <c r="I304" s="2">
        <f t="shared" si="29"/>
        <v>-34999</v>
      </c>
      <c r="J304" s="2">
        <f t="shared" si="28"/>
        <v>-35008</v>
      </c>
      <c r="K304" s="2"/>
    </row>
    <row r="305" spans="1:11" x14ac:dyDescent="0.25">
      <c r="A305" s="1">
        <v>38918</v>
      </c>
      <c r="B305" s="2" t="s">
        <v>9</v>
      </c>
      <c r="C305">
        <v>323</v>
      </c>
      <c r="D305">
        <f t="shared" si="24"/>
        <v>2.0499999999999998</v>
      </c>
      <c r="E305">
        <f t="shared" si="25"/>
        <v>662.15</v>
      </c>
      <c r="F305" s="2">
        <f>SUMIF($B$2:B305,B305,$C$2:C305)-C305</f>
        <v>4566</v>
      </c>
      <c r="G305" s="2">
        <f t="shared" si="26"/>
        <v>0.1</v>
      </c>
      <c r="H305" s="2">
        <f t="shared" si="27"/>
        <v>32.300000000000004</v>
      </c>
      <c r="I305" s="2">
        <f t="shared" si="29"/>
        <v>-35008</v>
      </c>
      <c r="J305" s="2">
        <f t="shared" si="28"/>
        <v>-35331</v>
      </c>
      <c r="K305" s="2"/>
    </row>
    <row r="306" spans="1:11" x14ac:dyDescent="0.25">
      <c r="A306" s="1">
        <v>38919</v>
      </c>
      <c r="B306" s="2" t="s">
        <v>102</v>
      </c>
      <c r="C306">
        <v>382</v>
      </c>
      <c r="D306">
        <f t="shared" si="24"/>
        <v>2.0499999999999998</v>
      </c>
      <c r="E306">
        <f t="shared" si="25"/>
        <v>783.09999999999991</v>
      </c>
      <c r="F306" s="2">
        <f>SUMIF($B$2:B306,B306,$C$2:C306)-C306</f>
        <v>414</v>
      </c>
      <c r="G306" s="2">
        <f t="shared" si="26"/>
        <v>0.05</v>
      </c>
      <c r="H306" s="2">
        <f t="shared" si="27"/>
        <v>19.100000000000001</v>
      </c>
      <c r="I306" s="2">
        <f t="shared" si="29"/>
        <v>-35331</v>
      </c>
      <c r="J306" s="2">
        <f t="shared" si="28"/>
        <v>-35713</v>
      </c>
      <c r="K306" s="2"/>
    </row>
    <row r="307" spans="1:11" x14ac:dyDescent="0.25">
      <c r="A307" s="1">
        <v>38923</v>
      </c>
      <c r="B307" s="2" t="s">
        <v>17</v>
      </c>
      <c r="C307">
        <v>296</v>
      </c>
      <c r="D307">
        <f t="shared" si="24"/>
        <v>2.0499999999999998</v>
      </c>
      <c r="E307">
        <f t="shared" si="25"/>
        <v>606.79999999999995</v>
      </c>
      <c r="F307" s="2">
        <f>SUMIF($B$2:B307,B307,$C$2:C307)-C307</f>
        <v>2979</v>
      </c>
      <c r="G307" s="2">
        <f t="shared" si="26"/>
        <v>0.1</v>
      </c>
      <c r="H307" s="2">
        <f t="shared" si="27"/>
        <v>29.6</v>
      </c>
      <c r="I307" s="2">
        <f t="shared" si="29"/>
        <v>-35713</v>
      </c>
      <c r="J307" s="2">
        <f t="shared" si="28"/>
        <v>-36009</v>
      </c>
      <c r="K307" s="2"/>
    </row>
    <row r="308" spans="1:11" x14ac:dyDescent="0.25">
      <c r="A308" s="1">
        <v>38924</v>
      </c>
      <c r="B308" s="2" t="s">
        <v>5</v>
      </c>
      <c r="C308">
        <v>121</v>
      </c>
      <c r="D308">
        <f t="shared" si="24"/>
        <v>2.0499999999999998</v>
      </c>
      <c r="E308">
        <f t="shared" si="25"/>
        <v>248.04999999999998</v>
      </c>
      <c r="F308" s="2">
        <f>SUMIF($B$2:B308,B308,$C$2:C308)-C308</f>
        <v>2274</v>
      </c>
      <c r="G308" s="2">
        <f t="shared" si="26"/>
        <v>0.1</v>
      </c>
      <c r="H308" s="2">
        <f t="shared" si="27"/>
        <v>12.100000000000001</v>
      </c>
      <c r="I308" s="2">
        <f t="shared" si="29"/>
        <v>-36009</v>
      </c>
      <c r="J308" s="2">
        <f t="shared" si="28"/>
        <v>-36130</v>
      </c>
      <c r="K308" s="2"/>
    </row>
    <row r="309" spans="1:11" x14ac:dyDescent="0.25">
      <c r="A309" s="1">
        <v>38924</v>
      </c>
      <c r="B309" s="2" t="s">
        <v>25</v>
      </c>
      <c r="C309">
        <v>157</v>
      </c>
      <c r="D309">
        <f t="shared" si="24"/>
        <v>2.0499999999999998</v>
      </c>
      <c r="E309">
        <f t="shared" si="25"/>
        <v>321.84999999999997</v>
      </c>
      <c r="F309" s="2">
        <f>SUMIF($B$2:B309,B309,$C$2:C309)-C309</f>
        <v>337</v>
      </c>
      <c r="G309" s="2">
        <f t="shared" si="26"/>
        <v>0.05</v>
      </c>
      <c r="H309" s="2">
        <f t="shared" si="27"/>
        <v>7.8500000000000005</v>
      </c>
      <c r="I309" s="2">
        <f t="shared" si="29"/>
        <v>-36130</v>
      </c>
      <c r="J309" s="2">
        <f t="shared" si="28"/>
        <v>-36287</v>
      </c>
      <c r="K309" s="2"/>
    </row>
    <row r="310" spans="1:11" x14ac:dyDescent="0.25">
      <c r="A310" s="1">
        <v>38926</v>
      </c>
      <c r="B310" s="2" t="s">
        <v>9</v>
      </c>
      <c r="C310">
        <v>497</v>
      </c>
      <c r="D310">
        <f t="shared" si="24"/>
        <v>2.0499999999999998</v>
      </c>
      <c r="E310">
        <f t="shared" si="25"/>
        <v>1018.8499999999999</v>
      </c>
      <c r="F310" s="2">
        <f>SUMIF($B$2:B310,B310,$C$2:C310)-C310</f>
        <v>4889</v>
      </c>
      <c r="G310" s="2">
        <f t="shared" si="26"/>
        <v>0.1</v>
      </c>
      <c r="H310" s="2">
        <f t="shared" si="27"/>
        <v>49.7</v>
      </c>
      <c r="I310" s="2">
        <f t="shared" si="29"/>
        <v>-36287</v>
      </c>
      <c r="J310" s="2">
        <f t="shared" si="28"/>
        <v>-36784</v>
      </c>
      <c r="K310" s="2"/>
    </row>
    <row r="311" spans="1:11" x14ac:dyDescent="0.25">
      <c r="A311" s="1">
        <v>38927</v>
      </c>
      <c r="B311" s="2" t="s">
        <v>9</v>
      </c>
      <c r="C311">
        <v>103</v>
      </c>
      <c r="D311">
        <f t="shared" si="24"/>
        <v>2.0499999999999998</v>
      </c>
      <c r="E311">
        <f t="shared" si="25"/>
        <v>211.14999999999998</v>
      </c>
      <c r="F311" s="2">
        <f>SUMIF($B$2:B311,B311,$C$2:C311)-C311</f>
        <v>5386</v>
      </c>
      <c r="G311" s="2">
        <f t="shared" si="26"/>
        <v>0.1</v>
      </c>
      <c r="H311" s="2">
        <f t="shared" si="27"/>
        <v>10.3</v>
      </c>
      <c r="I311" s="2">
        <f t="shared" si="29"/>
        <v>-36784</v>
      </c>
      <c r="J311" s="2">
        <f t="shared" si="28"/>
        <v>-36887</v>
      </c>
      <c r="K311" s="2"/>
    </row>
    <row r="312" spans="1:11" x14ac:dyDescent="0.25">
      <c r="A312" s="1">
        <v>38928</v>
      </c>
      <c r="B312" s="2" t="s">
        <v>30</v>
      </c>
      <c r="C312">
        <v>142</v>
      </c>
      <c r="D312">
        <f t="shared" si="24"/>
        <v>2.0499999999999998</v>
      </c>
      <c r="E312">
        <f t="shared" si="25"/>
        <v>291.09999999999997</v>
      </c>
      <c r="F312" s="2">
        <f>SUMIF($B$2:B312,B312,$C$2:C312)-C312</f>
        <v>961</v>
      </c>
      <c r="G312" s="2">
        <f t="shared" si="26"/>
        <v>0.05</v>
      </c>
      <c r="H312" s="2">
        <f t="shared" si="27"/>
        <v>7.1000000000000005</v>
      </c>
      <c r="I312" s="2">
        <f t="shared" si="29"/>
        <v>-36887</v>
      </c>
      <c r="J312" s="2">
        <f t="shared" si="28"/>
        <v>-37029</v>
      </c>
      <c r="K312" s="2"/>
    </row>
    <row r="313" spans="1:11" x14ac:dyDescent="0.25">
      <c r="A313" s="1">
        <v>38929</v>
      </c>
      <c r="B313" s="2" t="s">
        <v>23</v>
      </c>
      <c r="C313">
        <v>144</v>
      </c>
      <c r="D313">
        <f t="shared" si="24"/>
        <v>2.0499999999999998</v>
      </c>
      <c r="E313">
        <f t="shared" si="25"/>
        <v>295.2</v>
      </c>
      <c r="F313" s="2">
        <f>SUMIF($B$2:B313,B313,$C$2:C313)-C313</f>
        <v>456</v>
      </c>
      <c r="G313" s="2">
        <f t="shared" si="26"/>
        <v>0.05</v>
      </c>
      <c r="H313" s="2">
        <f t="shared" si="27"/>
        <v>7.2</v>
      </c>
      <c r="I313" s="2">
        <f t="shared" si="29"/>
        <v>-37029</v>
      </c>
      <c r="J313" s="2">
        <f t="shared" si="28"/>
        <v>-37173</v>
      </c>
      <c r="K313" s="2"/>
    </row>
    <row r="314" spans="1:11" x14ac:dyDescent="0.25">
      <c r="A314" s="1">
        <v>38931</v>
      </c>
      <c r="B314" s="2" t="s">
        <v>100</v>
      </c>
      <c r="C314">
        <v>8</v>
      </c>
      <c r="D314">
        <f t="shared" si="24"/>
        <v>2.0499999999999998</v>
      </c>
      <c r="E314">
        <f t="shared" si="25"/>
        <v>16.399999999999999</v>
      </c>
      <c r="F314" s="2">
        <f>SUMIF($B$2:B314,B314,$C$2:C314)-C314</f>
        <v>17</v>
      </c>
      <c r="G314" s="2">
        <f t="shared" si="26"/>
        <v>0</v>
      </c>
      <c r="H314" s="2">
        <f t="shared" si="27"/>
        <v>0</v>
      </c>
      <c r="I314" s="2">
        <f t="shared" si="29"/>
        <v>-37173</v>
      </c>
      <c r="J314" s="2">
        <f t="shared" si="28"/>
        <v>-37181</v>
      </c>
      <c r="K314" s="2"/>
    </row>
    <row r="315" spans="1:11" x14ac:dyDescent="0.25">
      <c r="A315" s="1">
        <v>38936</v>
      </c>
      <c r="B315" s="2" t="s">
        <v>55</v>
      </c>
      <c r="C315">
        <v>172</v>
      </c>
      <c r="D315">
        <f t="shared" si="24"/>
        <v>2.0499999999999998</v>
      </c>
      <c r="E315">
        <f t="shared" si="25"/>
        <v>352.59999999999997</v>
      </c>
      <c r="F315" s="2">
        <f>SUMIF($B$2:B315,B315,$C$2:C315)-C315</f>
        <v>347</v>
      </c>
      <c r="G315" s="2">
        <f t="shared" si="26"/>
        <v>0.05</v>
      </c>
      <c r="H315" s="2">
        <f t="shared" si="27"/>
        <v>8.6</v>
      </c>
      <c r="I315" s="2">
        <f t="shared" si="29"/>
        <v>-37181</v>
      </c>
      <c r="J315" s="2">
        <f t="shared" si="28"/>
        <v>-37353</v>
      </c>
      <c r="K315" s="2"/>
    </row>
    <row r="316" spans="1:11" x14ac:dyDescent="0.25">
      <c r="A316" s="1">
        <v>38940</v>
      </c>
      <c r="B316" s="2" t="s">
        <v>7</v>
      </c>
      <c r="C316">
        <v>290</v>
      </c>
      <c r="D316">
        <f t="shared" si="24"/>
        <v>2.0499999999999998</v>
      </c>
      <c r="E316">
        <f t="shared" si="25"/>
        <v>594.5</v>
      </c>
      <c r="F316" s="2">
        <f>SUMIF($B$2:B316,B316,$C$2:C316)-C316</f>
        <v>3470</v>
      </c>
      <c r="G316" s="2">
        <f t="shared" si="26"/>
        <v>0.1</v>
      </c>
      <c r="H316" s="2">
        <f t="shared" si="27"/>
        <v>29</v>
      </c>
      <c r="I316" s="2">
        <f t="shared" si="29"/>
        <v>-37353</v>
      </c>
      <c r="J316" s="2">
        <f t="shared" si="28"/>
        <v>-37643</v>
      </c>
      <c r="K316" s="2"/>
    </row>
    <row r="317" spans="1:11" x14ac:dyDescent="0.25">
      <c r="A317" s="1">
        <v>38942</v>
      </c>
      <c r="B317" s="2" t="s">
        <v>14</v>
      </c>
      <c r="C317">
        <v>422</v>
      </c>
      <c r="D317">
        <f t="shared" si="24"/>
        <v>2.0499999999999998</v>
      </c>
      <c r="E317">
        <f t="shared" si="25"/>
        <v>865.09999999999991</v>
      </c>
      <c r="F317" s="2">
        <f>SUMIF($B$2:B317,B317,$C$2:C317)-C317</f>
        <v>3065</v>
      </c>
      <c r="G317" s="2">
        <f t="shared" si="26"/>
        <v>0.1</v>
      </c>
      <c r="H317" s="2">
        <f t="shared" si="27"/>
        <v>42.2</v>
      </c>
      <c r="I317" s="2">
        <f t="shared" si="29"/>
        <v>-37643</v>
      </c>
      <c r="J317" s="2">
        <f t="shared" si="28"/>
        <v>-38065</v>
      </c>
      <c r="K317" s="2"/>
    </row>
    <row r="318" spans="1:11" x14ac:dyDescent="0.25">
      <c r="A318" s="1">
        <v>38945</v>
      </c>
      <c r="B318" s="2" t="s">
        <v>109</v>
      </c>
      <c r="C318">
        <v>12</v>
      </c>
      <c r="D318">
        <f t="shared" si="24"/>
        <v>2.0499999999999998</v>
      </c>
      <c r="E318">
        <f t="shared" si="25"/>
        <v>24.599999999999998</v>
      </c>
      <c r="F318" s="2">
        <f>SUMIF($B$2:B318,B318,$C$2:C318)-C318</f>
        <v>18</v>
      </c>
      <c r="G318" s="2">
        <f t="shared" si="26"/>
        <v>0</v>
      </c>
      <c r="H318" s="2">
        <f t="shared" si="27"/>
        <v>0</v>
      </c>
      <c r="I318" s="2">
        <f t="shared" si="29"/>
        <v>-38065</v>
      </c>
      <c r="J318" s="2">
        <f t="shared" si="28"/>
        <v>-38077</v>
      </c>
      <c r="K318" s="2"/>
    </row>
    <row r="319" spans="1:11" x14ac:dyDescent="0.25">
      <c r="A319" s="1">
        <v>38948</v>
      </c>
      <c r="B319" s="2" t="s">
        <v>55</v>
      </c>
      <c r="C319">
        <v>104</v>
      </c>
      <c r="D319">
        <f t="shared" si="24"/>
        <v>2.0499999999999998</v>
      </c>
      <c r="E319">
        <f t="shared" si="25"/>
        <v>213.2</v>
      </c>
      <c r="F319" s="2">
        <f>SUMIF($B$2:B319,B319,$C$2:C319)-C319</f>
        <v>519</v>
      </c>
      <c r="G319" s="2">
        <f t="shared" si="26"/>
        <v>0.05</v>
      </c>
      <c r="H319" s="2">
        <f t="shared" si="27"/>
        <v>5.2</v>
      </c>
      <c r="I319" s="2">
        <f t="shared" si="29"/>
        <v>-38077</v>
      </c>
      <c r="J319" s="2">
        <f t="shared" si="28"/>
        <v>-38181</v>
      </c>
      <c r="K319" s="2"/>
    </row>
    <row r="320" spans="1:11" x14ac:dyDescent="0.25">
      <c r="A320" s="1">
        <v>38949</v>
      </c>
      <c r="B320" s="2" t="s">
        <v>35</v>
      </c>
      <c r="C320">
        <v>97</v>
      </c>
      <c r="D320">
        <f t="shared" si="24"/>
        <v>2.0499999999999998</v>
      </c>
      <c r="E320">
        <f t="shared" si="25"/>
        <v>198.85</v>
      </c>
      <c r="F320" s="2">
        <f>SUMIF($B$2:B320,B320,$C$2:C320)-C320</f>
        <v>310</v>
      </c>
      <c r="G320" s="2">
        <f t="shared" si="26"/>
        <v>0.05</v>
      </c>
      <c r="H320" s="2">
        <f t="shared" si="27"/>
        <v>4.8500000000000005</v>
      </c>
      <c r="I320" s="2">
        <f t="shared" si="29"/>
        <v>-38181</v>
      </c>
      <c r="J320" s="2">
        <f t="shared" si="28"/>
        <v>-38278</v>
      </c>
      <c r="K320" s="2"/>
    </row>
    <row r="321" spans="1:11" x14ac:dyDescent="0.25">
      <c r="A321" s="1">
        <v>38950</v>
      </c>
      <c r="B321" s="2" t="s">
        <v>26</v>
      </c>
      <c r="C321">
        <v>179</v>
      </c>
      <c r="D321">
        <f t="shared" si="24"/>
        <v>2.0499999999999998</v>
      </c>
      <c r="E321">
        <f t="shared" si="25"/>
        <v>366.95</v>
      </c>
      <c r="F321" s="2">
        <f>SUMIF($B$2:B321,B321,$C$2:C321)-C321</f>
        <v>128</v>
      </c>
      <c r="G321" s="2">
        <f t="shared" si="26"/>
        <v>0.05</v>
      </c>
      <c r="H321" s="2">
        <f t="shared" si="27"/>
        <v>8.9500000000000011</v>
      </c>
      <c r="I321" s="2">
        <f t="shared" si="29"/>
        <v>-38278</v>
      </c>
      <c r="J321" s="2">
        <f t="shared" si="28"/>
        <v>-38457</v>
      </c>
      <c r="K321" s="2"/>
    </row>
    <row r="322" spans="1:11" x14ac:dyDescent="0.25">
      <c r="A322" s="1">
        <v>38953</v>
      </c>
      <c r="B322" s="2" t="s">
        <v>50</v>
      </c>
      <c r="C322">
        <v>256</v>
      </c>
      <c r="D322">
        <f t="shared" ref="D322:D385" si="30">IF(YEAR(A322)=2005,2,IF(YEAR(A322)=2006,2.05,IF(YEAR(A322)=2007,2.09,IF(YEAR(A322)=2008,2.15,IF(YEAR(A322)=2009,2.13,IF(YEAR(A322)=2010,2.1,IF(YEAR(A322)=2011,2.2,IF(YEAR(A322)=2012,2.25,IF(YEAR(A322)=2013,2.22,2.23)))))))))</f>
        <v>2.0499999999999998</v>
      </c>
      <c r="E322">
        <f t="shared" ref="E322:E385" si="31">C322*D322</f>
        <v>524.79999999999995</v>
      </c>
      <c r="F322" s="2">
        <f>SUMIF($B$2:B322,B322,$C$2:C322)-C322</f>
        <v>2817</v>
      </c>
      <c r="G322" s="2">
        <f t="shared" ref="G322:G385" si="32">IF(AND(F322&gt;=100,F322&lt;1000),0.05,IF(AND(F322&gt;=1000,F322&lt;10000),0.1,IF(F322&gt;=10000,0.2,0)))</f>
        <v>0.1</v>
      </c>
      <c r="H322" s="2">
        <f t="shared" ref="H322:H385" si="33">G322*C322</f>
        <v>25.6</v>
      </c>
      <c r="I322" s="2">
        <f t="shared" si="29"/>
        <v>-38457</v>
      </c>
      <c r="J322" s="2">
        <f t="shared" ref="J322:J385" si="34">I322-C322</f>
        <v>-38713</v>
      </c>
      <c r="K322" s="2"/>
    </row>
    <row r="323" spans="1:11" x14ac:dyDescent="0.25">
      <c r="A323" s="1">
        <v>38954</v>
      </c>
      <c r="B323" s="2" t="s">
        <v>113</v>
      </c>
      <c r="C323">
        <v>20</v>
      </c>
      <c r="D323">
        <f t="shared" si="30"/>
        <v>2.0499999999999998</v>
      </c>
      <c r="E323">
        <f t="shared" si="31"/>
        <v>41</v>
      </c>
      <c r="F323" s="2">
        <f>SUMIF($B$2:B323,B323,$C$2:C323)-C323</f>
        <v>8</v>
      </c>
      <c r="G323" s="2">
        <f t="shared" si="32"/>
        <v>0</v>
      </c>
      <c r="H323" s="2">
        <f t="shared" si="33"/>
        <v>0</v>
      </c>
      <c r="I323" s="2">
        <f t="shared" si="29"/>
        <v>-38713</v>
      </c>
      <c r="J323" s="2">
        <f t="shared" si="34"/>
        <v>-38733</v>
      </c>
      <c r="K323" s="2"/>
    </row>
    <row r="324" spans="1:11" x14ac:dyDescent="0.25">
      <c r="A324" s="1">
        <v>38954</v>
      </c>
      <c r="B324" s="2" t="s">
        <v>105</v>
      </c>
      <c r="C324">
        <v>10</v>
      </c>
      <c r="D324">
        <f t="shared" si="30"/>
        <v>2.0499999999999998</v>
      </c>
      <c r="E324">
        <f t="shared" si="31"/>
        <v>20.5</v>
      </c>
      <c r="F324" s="2">
        <f>SUMIF($B$2:B324,B324,$C$2:C324)-C324</f>
        <v>19</v>
      </c>
      <c r="G324" s="2">
        <f t="shared" si="32"/>
        <v>0</v>
      </c>
      <c r="H324" s="2">
        <f t="shared" si="33"/>
        <v>0</v>
      </c>
      <c r="I324" s="2">
        <f t="shared" ref="I324:I387" si="35">J323</f>
        <v>-38733</v>
      </c>
      <c r="J324" s="2">
        <f t="shared" si="34"/>
        <v>-38743</v>
      </c>
      <c r="K324" s="2"/>
    </row>
    <row r="325" spans="1:11" x14ac:dyDescent="0.25">
      <c r="A325" s="1">
        <v>38955</v>
      </c>
      <c r="B325" s="2" t="s">
        <v>7</v>
      </c>
      <c r="C325">
        <v>407</v>
      </c>
      <c r="D325">
        <f t="shared" si="30"/>
        <v>2.0499999999999998</v>
      </c>
      <c r="E325">
        <f t="shared" si="31"/>
        <v>834.34999999999991</v>
      </c>
      <c r="F325" s="2">
        <f>SUMIF($B$2:B325,B325,$C$2:C325)-C325</f>
        <v>3760</v>
      </c>
      <c r="G325" s="2">
        <f t="shared" si="32"/>
        <v>0.1</v>
      </c>
      <c r="H325" s="2">
        <f t="shared" si="33"/>
        <v>40.700000000000003</v>
      </c>
      <c r="I325" s="2">
        <f t="shared" si="35"/>
        <v>-38743</v>
      </c>
      <c r="J325" s="2">
        <f t="shared" si="34"/>
        <v>-39150</v>
      </c>
      <c r="K325" s="2"/>
    </row>
    <row r="326" spans="1:11" x14ac:dyDescent="0.25">
      <c r="A326" s="1">
        <v>38956</v>
      </c>
      <c r="B326" s="2" t="s">
        <v>22</v>
      </c>
      <c r="C326">
        <v>297</v>
      </c>
      <c r="D326">
        <f t="shared" si="30"/>
        <v>2.0499999999999998</v>
      </c>
      <c r="E326">
        <f t="shared" si="31"/>
        <v>608.84999999999991</v>
      </c>
      <c r="F326" s="2">
        <f>SUMIF($B$2:B326,B326,$C$2:C326)-C326</f>
        <v>3592</v>
      </c>
      <c r="G326" s="2">
        <f t="shared" si="32"/>
        <v>0.1</v>
      </c>
      <c r="H326" s="2">
        <f t="shared" si="33"/>
        <v>29.700000000000003</v>
      </c>
      <c r="I326" s="2">
        <f t="shared" si="35"/>
        <v>-39150</v>
      </c>
      <c r="J326" s="2">
        <f t="shared" si="34"/>
        <v>-39447</v>
      </c>
      <c r="K326" s="2"/>
    </row>
    <row r="327" spans="1:11" x14ac:dyDescent="0.25">
      <c r="A327" s="1">
        <v>38956</v>
      </c>
      <c r="B327" s="2" t="s">
        <v>71</v>
      </c>
      <c r="C327">
        <v>133</v>
      </c>
      <c r="D327">
        <f t="shared" si="30"/>
        <v>2.0499999999999998</v>
      </c>
      <c r="E327">
        <f t="shared" si="31"/>
        <v>272.64999999999998</v>
      </c>
      <c r="F327" s="2">
        <f>SUMIF($B$2:B327,B327,$C$2:C327)-C327</f>
        <v>293</v>
      </c>
      <c r="G327" s="2">
        <f t="shared" si="32"/>
        <v>0.05</v>
      </c>
      <c r="H327" s="2">
        <f t="shared" si="33"/>
        <v>6.65</v>
      </c>
      <c r="I327" s="2">
        <f t="shared" si="35"/>
        <v>-39447</v>
      </c>
      <c r="J327" s="2">
        <f t="shared" si="34"/>
        <v>-39580</v>
      </c>
      <c r="K327" s="2"/>
    </row>
    <row r="328" spans="1:11" x14ac:dyDescent="0.25">
      <c r="A328" s="1">
        <v>38956</v>
      </c>
      <c r="B328" s="2" t="s">
        <v>35</v>
      </c>
      <c r="C328">
        <v>33</v>
      </c>
      <c r="D328">
        <f t="shared" si="30"/>
        <v>2.0499999999999998</v>
      </c>
      <c r="E328">
        <f t="shared" si="31"/>
        <v>67.649999999999991</v>
      </c>
      <c r="F328" s="2">
        <f>SUMIF($B$2:B328,B328,$C$2:C328)-C328</f>
        <v>407</v>
      </c>
      <c r="G328" s="2">
        <f t="shared" si="32"/>
        <v>0.05</v>
      </c>
      <c r="H328" s="2">
        <f t="shared" si="33"/>
        <v>1.6500000000000001</v>
      </c>
      <c r="I328" s="2">
        <f t="shared" si="35"/>
        <v>-39580</v>
      </c>
      <c r="J328" s="2">
        <f t="shared" si="34"/>
        <v>-39613</v>
      </c>
      <c r="K328" s="2"/>
    </row>
    <row r="329" spans="1:11" x14ac:dyDescent="0.25">
      <c r="A329" s="1">
        <v>38959</v>
      </c>
      <c r="B329" s="2" t="s">
        <v>14</v>
      </c>
      <c r="C329">
        <v>220</v>
      </c>
      <c r="D329">
        <f t="shared" si="30"/>
        <v>2.0499999999999998</v>
      </c>
      <c r="E329">
        <f t="shared" si="31"/>
        <v>450.99999999999994</v>
      </c>
      <c r="F329" s="2">
        <f>SUMIF($B$2:B329,B329,$C$2:C329)-C329</f>
        <v>3487</v>
      </c>
      <c r="G329" s="2">
        <f t="shared" si="32"/>
        <v>0.1</v>
      </c>
      <c r="H329" s="2">
        <f t="shared" si="33"/>
        <v>22</v>
      </c>
      <c r="I329" s="2">
        <f t="shared" si="35"/>
        <v>-39613</v>
      </c>
      <c r="J329" s="2">
        <f t="shared" si="34"/>
        <v>-39833</v>
      </c>
      <c r="K329" s="2"/>
    </row>
    <row r="330" spans="1:11" x14ac:dyDescent="0.25">
      <c r="A330" s="1">
        <v>38959</v>
      </c>
      <c r="B330" s="2" t="s">
        <v>28</v>
      </c>
      <c r="C330">
        <v>114</v>
      </c>
      <c r="D330">
        <f t="shared" si="30"/>
        <v>2.0499999999999998</v>
      </c>
      <c r="E330">
        <f t="shared" si="31"/>
        <v>233.7</v>
      </c>
      <c r="F330" s="2">
        <f>SUMIF($B$2:B330,B330,$C$2:C330)-C330</f>
        <v>549</v>
      </c>
      <c r="G330" s="2">
        <f t="shared" si="32"/>
        <v>0.05</v>
      </c>
      <c r="H330" s="2">
        <f t="shared" si="33"/>
        <v>5.7</v>
      </c>
      <c r="I330" s="2">
        <f t="shared" si="35"/>
        <v>-39833</v>
      </c>
      <c r="J330" s="2">
        <f t="shared" si="34"/>
        <v>-39947</v>
      </c>
      <c r="K330" s="2"/>
    </row>
    <row r="331" spans="1:11" x14ac:dyDescent="0.25">
      <c r="A331" s="1">
        <v>38962</v>
      </c>
      <c r="B331" s="2" t="s">
        <v>8</v>
      </c>
      <c r="C331">
        <v>130</v>
      </c>
      <c r="D331">
        <f t="shared" si="30"/>
        <v>2.0499999999999998</v>
      </c>
      <c r="E331">
        <f t="shared" si="31"/>
        <v>266.5</v>
      </c>
      <c r="F331" s="2">
        <f>SUMIF($B$2:B331,B331,$C$2:C331)-C331</f>
        <v>374</v>
      </c>
      <c r="G331" s="2">
        <f t="shared" si="32"/>
        <v>0.05</v>
      </c>
      <c r="H331" s="2">
        <f t="shared" si="33"/>
        <v>6.5</v>
      </c>
      <c r="I331" s="2">
        <f t="shared" si="35"/>
        <v>-39947</v>
      </c>
      <c r="J331" s="2">
        <f t="shared" si="34"/>
        <v>-40077</v>
      </c>
      <c r="K331" s="2"/>
    </row>
    <row r="332" spans="1:11" x14ac:dyDescent="0.25">
      <c r="A332" s="1">
        <v>38962</v>
      </c>
      <c r="B332" s="2" t="s">
        <v>30</v>
      </c>
      <c r="C332">
        <v>52</v>
      </c>
      <c r="D332">
        <f t="shared" si="30"/>
        <v>2.0499999999999998</v>
      </c>
      <c r="E332">
        <f t="shared" si="31"/>
        <v>106.6</v>
      </c>
      <c r="F332" s="2">
        <f>SUMIF($B$2:B332,B332,$C$2:C332)-C332</f>
        <v>1103</v>
      </c>
      <c r="G332" s="2">
        <f t="shared" si="32"/>
        <v>0.1</v>
      </c>
      <c r="H332" s="2">
        <f t="shared" si="33"/>
        <v>5.2</v>
      </c>
      <c r="I332" s="2">
        <f t="shared" si="35"/>
        <v>-40077</v>
      </c>
      <c r="J332" s="2">
        <f t="shared" si="34"/>
        <v>-40129</v>
      </c>
      <c r="K332" s="2"/>
    </row>
    <row r="333" spans="1:11" x14ac:dyDescent="0.25">
      <c r="A333" s="1">
        <v>38962</v>
      </c>
      <c r="B333" s="2" t="s">
        <v>28</v>
      </c>
      <c r="C333">
        <v>33</v>
      </c>
      <c r="D333">
        <f t="shared" si="30"/>
        <v>2.0499999999999998</v>
      </c>
      <c r="E333">
        <f t="shared" si="31"/>
        <v>67.649999999999991</v>
      </c>
      <c r="F333" s="2">
        <f>SUMIF($B$2:B333,B333,$C$2:C333)-C333</f>
        <v>663</v>
      </c>
      <c r="G333" s="2">
        <f t="shared" si="32"/>
        <v>0.05</v>
      </c>
      <c r="H333" s="2">
        <f t="shared" si="33"/>
        <v>1.6500000000000001</v>
      </c>
      <c r="I333" s="2">
        <f t="shared" si="35"/>
        <v>-40129</v>
      </c>
      <c r="J333" s="2">
        <f t="shared" si="34"/>
        <v>-40162</v>
      </c>
      <c r="K333" s="2"/>
    </row>
    <row r="334" spans="1:11" x14ac:dyDescent="0.25">
      <c r="A334" s="1">
        <v>38963</v>
      </c>
      <c r="B334" s="2" t="s">
        <v>61</v>
      </c>
      <c r="C334">
        <v>57</v>
      </c>
      <c r="D334">
        <f t="shared" si="30"/>
        <v>2.0499999999999998</v>
      </c>
      <c r="E334">
        <f t="shared" si="31"/>
        <v>116.85</v>
      </c>
      <c r="F334" s="2">
        <f>SUMIF($B$2:B334,B334,$C$2:C334)-C334</f>
        <v>125</v>
      </c>
      <c r="G334" s="2">
        <f t="shared" si="32"/>
        <v>0.05</v>
      </c>
      <c r="H334" s="2">
        <f t="shared" si="33"/>
        <v>2.85</v>
      </c>
      <c r="I334" s="2">
        <f t="shared" si="35"/>
        <v>-40162</v>
      </c>
      <c r="J334" s="2">
        <f t="shared" si="34"/>
        <v>-40219</v>
      </c>
      <c r="K334" s="2"/>
    </row>
    <row r="335" spans="1:11" x14ac:dyDescent="0.25">
      <c r="A335" s="1">
        <v>38965</v>
      </c>
      <c r="B335" s="2" t="s">
        <v>123</v>
      </c>
      <c r="C335">
        <v>190</v>
      </c>
      <c r="D335">
        <f t="shared" si="30"/>
        <v>2.0499999999999998</v>
      </c>
      <c r="E335">
        <f t="shared" si="31"/>
        <v>389.49999999999994</v>
      </c>
      <c r="F335" s="2">
        <f>SUMIF($B$2:B335,B335,$C$2:C335)-C335</f>
        <v>0</v>
      </c>
      <c r="G335" s="2">
        <f t="shared" si="32"/>
        <v>0</v>
      </c>
      <c r="H335" s="2">
        <f t="shared" si="33"/>
        <v>0</v>
      </c>
      <c r="I335" s="2">
        <f t="shared" si="35"/>
        <v>-40219</v>
      </c>
      <c r="J335" s="2">
        <f t="shared" si="34"/>
        <v>-40409</v>
      </c>
      <c r="K335" s="2"/>
    </row>
    <row r="336" spans="1:11" x14ac:dyDescent="0.25">
      <c r="A336" s="1">
        <v>38965</v>
      </c>
      <c r="B336" s="2" t="s">
        <v>84</v>
      </c>
      <c r="C336">
        <v>8</v>
      </c>
      <c r="D336">
        <f t="shared" si="30"/>
        <v>2.0499999999999998</v>
      </c>
      <c r="E336">
        <f t="shared" si="31"/>
        <v>16.399999999999999</v>
      </c>
      <c r="F336" s="2">
        <f>SUMIF($B$2:B336,B336,$C$2:C336)-C336</f>
        <v>2</v>
      </c>
      <c r="G336" s="2">
        <f t="shared" si="32"/>
        <v>0</v>
      </c>
      <c r="H336" s="2">
        <f t="shared" si="33"/>
        <v>0</v>
      </c>
      <c r="I336" s="2">
        <f t="shared" si="35"/>
        <v>-40409</v>
      </c>
      <c r="J336" s="2">
        <f t="shared" si="34"/>
        <v>-40417</v>
      </c>
      <c r="K336" s="2"/>
    </row>
    <row r="337" spans="1:11" x14ac:dyDescent="0.25">
      <c r="A337" s="1">
        <v>38965</v>
      </c>
      <c r="B337" s="2" t="s">
        <v>7</v>
      </c>
      <c r="C337">
        <v>255</v>
      </c>
      <c r="D337">
        <f t="shared" si="30"/>
        <v>2.0499999999999998</v>
      </c>
      <c r="E337">
        <f t="shared" si="31"/>
        <v>522.75</v>
      </c>
      <c r="F337" s="2">
        <f>SUMIF($B$2:B337,B337,$C$2:C337)-C337</f>
        <v>4167</v>
      </c>
      <c r="G337" s="2">
        <f t="shared" si="32"/>
        <v>0.1</v>
      </c>
      <c r="H337" s="2">
        <f t="shared" si="33"/>
        <v>25.5</v>
      </c>
      <c r="I337" s="2">
        <f t="shared" si="35"/>
        <v>-40417</v>
      </c>
      <c r="J337" s="2">
        <f t="shared" si="34"/>
        <v>-40672</v>
      </c>
      <c r="K337" s="2"/>
    </row>
    <row r="338" spans="1:11" x14ac:dyDescent="0.25">
      <c r="A338" s="1">
        <v>38967</v>
      </c>
      <c r="B338" s="2" t="s">
        <v>71</v>
      </c>
      <c r="C338">
        <v>108</v>
      </c>
      <c r="D338">
        <f t="shared" si="30"/>
        <v>2.0499999999999998</v>
      </c>
      <c r="E338">
        <f t="shared" si="31"/>
        <v>221.39999999999998</v>
      </c>
      <c r="F338" s="2">
        <f>SUMIF($B$2:B338,B338,$C$2:C338)-C338</f>
        <v>426</v>
      </c>
      <c r="G338" s="2">
        <f t="shared" si="32"/>
        <v>0.05</v>
      </c>
      <c r="H338" s="2">
        <f t="shared" si="33"/>
        <v>5.4</v>
      </c>
      <c r="I338" s="2">
        <f t="shared" si="35"/>
        <v>-40672</v>
      </c>
      <c r="J338" s="2">
        <f t="shared" si="34"/>
        <v>-40780</v>
      </c>
      <c r="K338" s="2"/>
    </row>
    <row r="339" spans="1:11" x14ac:dyDescent="0.25">
      <c r="A339" s="1">
        <v>38971</v>
      </c>
      <c r="B339" s="2" t="s">
        <v>18</v>
      </c>
      <c r="C339">
        <v>78</v>
      </c>
      <c r="D339">
        <f t="shared" si="30"/>
        <v>2.0499999999999998</v>
      </c>
      <c r="E339">
        <f t="shared" si="31"/>
        <v>159.89999999999998</v>
      </c>
      <c r="F339" s="2">
        <f>SUMIF($B$2:B339,B339,$C$2:C339)-C339</f>
        <v>1072</v>
      </c>
      <c r="G339" s="2">
        <f t="shared" si="32"/>
        <v>0.1</v>
      </c>
      <c r="H339" s="2">
        <f t="shared" si="33"/>
        <v>7.8000000000000007</v>
      </c>
      <c r="I339" s="2">
        <f t="shared" si="35"/>
        <v>-40780</v>
      </c>
      <c r="J339" s="2">
        <f t="shared" si="34"/>
        <v>-40858</v>
      </c>
      <c r="K339" s="2"/>
    </row>
    <row r="340" spans="1:11" x14ac:dyDescent="0.25">
      <c r="A340" s="1">
        <v>38972</v>
      </c>
      <c r="B340" s="2" t="s">
        <v>7</v>
      </c>
      <c r="C340">
        <v>364</v>
      </c>
      <c r="D340">
        <f t="shared" si="30"/>
        <v>2.0499999999999998</v>
      </c>
      <c r="E340">
        <f t="shared" si="31"/>
        <v>746.19999999999993</v>
      </c>
      <c r="F340" s="2">
        <f>SUMIF($B$2:B340,B340,$C$2:C340)-C340</f>
        <v>4422</v>
      </c>
      <c r="G340" s="2">
        <f t="shared" si="32"/>
        <v>0.1</v>
      </c>
      <c r="H340" s="2">
        <f t="shared" si="33"/>
        <v>36.4</v>
      </c>
      <c r="I340" s="2">
        <f t="shared" si="35"/>
        <v>-40858</v>
      </c>
      <c r="J340" s="2">
        <f t="shared" si="34"/>
        <v>-41222</v>
      </c>
      <c r="K340" s="2"/>
    </row>
    <row r="341" spans="1:11" x14ac:dyDescent="0.25">
      <c r="A341" s="1">
        <v>38973</v>
      </c>
      <c r="B341" s="2" t="s">
        <v>66</v>
      </c>
      <c r="C341">
        <v>52</v>
      </c>
      <c r="D341">
        <f t="shared" si="30"/>
        <v>2.0499999999999998</v>
      </c>
      <c r="E341">
        <f t="shared" si="31"/>
        <v>106.6</v>
      </c>
      <c r="F341" s="2">
        <f>SUMIF($B$2:B341,B341,$C$2:C341)-C341</f>
        <v>610</v>
      </c>
      <c r="G341" s="2">
        <f t="shared" si="32"/>
        <v>0.05</v>
      </c>
      <c r="H341" s="2">
        <f t="shared" si="33"/>
        <v>2.6</v>
      </c>
      <c r="I341" s="2">
        <f t="shared" si="35"/>
        <v>-41222</v>
      </c>
      <c r="J341" s="2">
        <f t="shared" si="34"/>
        <v>-41274</v>
      </c>
      <c r="K341" s="2"/>
    </row>
    <row r="342" spans="1:11" x14ac:dyDescent="0.25">
      <c r="A342" s="1">
        <v>38974</v>
      </c>
      <c r="B342" s="2" t="s">
        <v>102</v>
      </c>
      <c r="C342">
        <v>343</v>
      </c>
      <c r="D342">
        <f t="shared" si="30"/>
        <v>2.0499999999999998</v>
      </c>
      <c r="E342">
        <f t="shared" si="31"/>
        <v>703.15</v>
      </c>
      <c r="F342" s="2">
        <f>SUMIF($B$2:B342,B342,$C$2:C342)-C342</f>
        <v>796</v>
      </c>
      <c r="G342" s="2">
        <f t="shared" si="32"/>
        <v>0.05</v>
      </c>
      <c r="H342" s="2">
        <f t="shared" si="33"/>
        <v>17.150000000000002</v>
      </c>
      <c r="I342" s="2">
        <f t="shared" si="35"/>
        <v>-41274</v>
      </c>
      <c r="J342" s="2">
        <f t="shared" si="34"/>
        <v>-41617</v>
      </c>
      <c r="K342" s="2"/>
    </row>
    <row r="343" spans="1:11" x14ac:dyDescent="0.25">
      <c r="A343" s="1">
        <v>38976</v>
      </c>
      <c r="B343" s="2" t="s">
        <v>52</v>
      </c>
      <c r="C343">
        <v>197</v>
      </c>
      <c r="D343">
        <f t="shared" si="30"/>
        <v>2.0499999999999998</v>
      </c>
      <c r="E343">
        <f t="shared" si="31"/>
        <v>403.84999999999997</v>
      </c>
      <c r="F343" s="2">
        <f>SUMIF($B$2:B343,B343,$C$2:C343)-C343</f>
        <v>479</v>
      </c>
      <c r="G343" s="2">
        <f t="shared" si="32"/>
        <v>0.05</v>
      </c>
      <c r="H343" s="2">
        <f t="shared" si="33"/>
        <v>9.8500000000000014</v>
      </c>
      <c r="I343" s="2">
        <f t="shared" si="35"/>
        <v>-41617</v>
      </c>
      <c r="J343" s="2">
        <f t="shared" si="34"/>
        <v>-41814</v>
      </c>
      <c r="K343" s="2"/>
    </row>
    <row r="344" spans="1:11" x14ac:dyDescent="0.25">
      <c r="A344" s="1">
        <v>38977</v>
      </c>
      <c r="B344" s="2" t="s">
        <v>124</v>
      </c>
      <c r="C344">
        <v>4</v>
      </c>
      <c r="D344">
        <f t="shared" si="30"/>
        <v>2.0499999999999998</v>
      </c>
      <c r="E344">
        <f t="shared" si="31"/>
        <v>8.1999999999999993</v>
      </c>
      <c r="F344" s="2">
        <f>SUMIF($B$2:B344,B344,$C$2:C344)-C344</f>
        <v>0</v>
      </c>
      <c r="G344" s="2">
        <f t="shared" si="32"/>
        <v>0</v>
      </c>
      <c r="H344" s="2">
        <f t="shared" si="33"/>
        <v>0</v>
      </c>
      <c r="I344" s="2">
        <f t="shared" si="35"/>
        <v>-41814</v>
      </c>
      <c r="J344" s="2">
        <f t="shared" si="34"/>
        <v>-41818</v>
      </c>
      <c r="K344" s="2"/>
    </row>
    <row r="345" spans="1:11" x14ac:dyDescent="0.25">
      <c r="A345" s="1">
        <v>38978</v>
      </c>
      <c r="B345" s="2" t="s">
        <v>125</v>
      </c>
      <c r="C345">
        <v>8</v>
      </c>
      <c r="D345">
        <f t="shared" si="30"/>
        <v>2.0499999999999998</v>
      </c>
      <c r="E345">
        <f t="shared" si="31"/>
        <v>16.399999999999999</v>
      </c>
      <c r="F345" s="2">
        <f>SUMIF($B$2:B345,B345,$C$2:C345)-C345</f>
        <v>0</v>
      </c>
      <c r="G345" s="2">
        <f t="shared" si="32"/>
        <v>0</v>
      </c>
      <c r="H345" s="2">
        <f t="shared" si="33"/>
        <v>0</v>
      </c>
      <c r="I345" s="2">
        <f t="shared" si="35"/>
        <v>-41818</v>
      </c>
      <c r="J345" s="2">
        <f t="shared" si="34"/>
        <v>-41826</v>
      </c>
      <c r="K345" s="2"/>
    </row>
    <row r="346" spans="1:11" x14ac:dyDescent="0.25">
      <c r="A346" s="1">
        <v>38978</v>
      </c>
      <c r="B346" s="2" t="s">
        <v>56</v>
      </c>
      <c r="C346">
        <v>11</v>
      </c>
      <c r="D346">
        <f t="shared" si="30"/>
        <v>2.0499999999999998</v>
      </c>
      <c r="E346">
        <f t="shared" si="31"/>
        <v>22.549999999999997</v>
      </c>
      <c r="F346" s="2">
        <f>SUMIF($B$2:B346,B346,$C$2:C346)-C346</f>
        <v>19</v>
      </c>
      <c r="G346" s="2">
        <f t="shared" si="32"/>
        <v>0</v>
      </c>
      <c r="H346" s="2">
        <f t="shared" si="33"/>
        <v>0</v>
      </c>
      <c r="I346" s="2">
        <f t="shared" si="35"/>
        <v>-41826</v>
      </c>
      <c r="J346" s="2">
        <f t="shared" si="34"/>
        <v>-41837</v>
      </c>
      <c r="K346" s="2"/>
    </row>
    <row r="347" spans="1:11" x14ac:dyDescent="0.25">
      <c r="A347" s="1">
        <v>38978</v>
      </c>
      <c r="B347" s="2" t="s">
        <v>72</v>
      </c>
      <c r="C347">
        <v>10</v>
      </c>
      <c r="D347">
        <f t="shared" si="30"/>
        <v>2.0499999999999998</v>
      </c>
      <c r="E347">
        <f t="shared" si="31"/>
        <v>20.5</v>
      </c>
      <c r="F347" s="2">
        <f>SUMIF($B$2:B347,B347,$C$2:C347)-C347</f>
        <v>16</v>
      </c>
      <c r="G347" s="2">
        <f t="shared" si="32"/>
        <v>0</v>
      </c>
      <c r="H347" s="2">
        <f t="shared" si="33"/>
        <v>0</v>
      </c>
      <c r="I347" s="2">
        <f t="shared" si="35"/>
        <v>-41837</v>
      </c>
      <c r="J347" s="2">
        <f t="shared" si="34"/>
        <v>-41847</v>
      </c>
      <c r="K347" s="2"/>
    </row>
    <row r="348" spans="1:11" x14ac:dyDescent="0.25">
      <c r="A348" s="1">
        <v>38981</v>
      </c>
      <c r="B348" s="2" t="s">
        <v>61</v>
      </c>
      <c r="C348">
        <v>96</v>
      </c>
      <c r="D348">
        <f t="shared" si="30"/>
        <v>2.0499999999999998</v>
      </c>
      <c r="E348">
        <f t="shared" si="31"/>
        <v>196.79999999999998</v>
      </c>
      <c r="F348" s="2">
        <f>SUMIF($B$2:B348,B348,$C$2:C348)-C348</f>
        <v>182</v>
      </c>
      <c r="G348" s="2">
        <f t="shared" si="32"/>
        <v>0.05</v>
      </c>
      <c r="H348" s="2">
        <f t="shared" si="33"/>
        <v>4.8000000000000007</v>
      </c>
      <c r="I348" s="2">
        <f t="shared" si="35"/>
        <v>-41847</v>
      </c>
      <c r="J348" s="2">
        <f t="shared" si="34"/>
        <v>-41943</v>
      </c>
      <c r="K348" s="2"/>
    </row>
    <row r="349" spans="1:11" x14ac:dyDescent="0.25">
      <c r="A349" s="1">
        <v>38981</v>
      </c>
      <c r="B349" s="2" t="s">
        <v>55</v>
      </c>
      <c r="C349">
        <v>30</v>
      </c>
      <c r="D349">
        <f t="shared" si="30"/>
        <v>2.0499999999999998</v>
      </c>
      <c r="E349">
        <f t="shared" si="31"/>
        <v>61.499999999999993</v>
      </c>
      <c r="F349" s="2">
        <f>SUMIF($B$2:B349,B349,$C$2:C349)-C349</f>
        <v>623</v>
      </c>
      <c r="G349" s="2">
        <f t="shared" si="32"/>
        <v>0.05</v>
      </c>
      <c r="H349" s="2">
        <f t="shared" si="33"/>
        <v>1.5</v>
      </c>
      <c r="I349" s="2">
        <f t="shared" si="35"/>
        <v>-41943</v>
      </c>
      <c r="J349" s="2">
        <f t="shared" si="34"/>
        <v>-41973</v>
      </c>
      <c r="K349" s="2"/>
    </row>
    <row r="350" spans="1:11" x14ac:dyDescent="0.25">
      <c r="A350" s="1">
        <v>38982</v>
      </c>
      <c r="B350" s="2" t="s">
        <v>126</v>
      </c>
      <c r="C350">
        <v>17</v>
      </c>
      <c r="D350">
        <f t="shared" si="30"/>
        <v>2.0499999999999998</v>
      </c>
      <c r="E350">
        <f t="shared" si="31"/>
        <v>34.849999999999994</v>
      </c>
      <c r="F350" s="2">
        <f>SUMIF($B$2:B350,B350,$C$2:C350)-C350</f>
        <v>0</v>
      </c>
      <c r="G350" s="2">
        <f t="shared" si="32"/>
        <v>0</v>
      </c>
      <c r="H350" s="2">
        <f t="shared" si="33"/>
        <v>0</v>
      </c>
      <c r="I350" s="2">
        <f t="shared" si="35"/>
        <v>-41973</v>
      </c>
      <c r="J350" s="2">
        <f t="shared" si="34"/>
        <v>-41990</v>
      </c>
      <c r="K350" s="2"/>
    </row>
    <row r="351" spans="1:11" x14ac:dyDescent="0.25">
      <c r="A351" s="1">
        <v>38985</v>
      </c>
      <c r="B351" s="2" t="s">
        <v>122</v>
      </c>
      <c r="C351">
        <v>17</v>
      </c>
      <c r="D351">
        <f t="shared" si="30"/>
        <v>2.0499999999999998</v>
      </c>
      <c r="E351">
        <f t="shared" si="31"/>
        <v>34.849999999999994</v>
      </c>
      <c r="F351" s="2">
        <f>SUMIF($B$2:B351,B351,$C$2:C351)-C351</f>
        <v>9</v>
      </c>
      <c r="G351" s="2">
        <f t="shared" si="32"/>
        <v>0</v>
      </c>
      <c r="H351" s="2">
        <f t="shared" si="33"/>
        <v>0</v>
      </c>
      <c r="I351" s="2">
        <f t="shared" si="35"/>
        <v>-41990</v>
      </c>
      <c r="J351" s="2">
        <f t="shared" si="34"/>
        <v>-42007</v>
      </c>
      <c r="K351" s="2"/>
    </row>
    <row r="352" spans="1:11" x14ac:dyDescent="0.25">
      <c r="A352" s="1">
        <v>38985</v>
      </c>
      <c r="B352" s="2" t="s">
        <v>12</v>
      </c>
      <c r="C352">
        <v>180</v>
      </c>
      <c r="D352">
        <f t="shared" si="30"/>
        <v>2.0499999999999998</v>
      </c>
      <c r="E352">
        <f t="shared" si="31"/>
        <v>368.99999999999994</v>
      </c>
      <c r="F352" s="2">
        <f>SUMIF($B$2:B352,B352,$C$2:C352)-C352</f>
        <v>744</v>
      </c>
      <c r="G352" s="2">
        <f t="shared" si="32"/>
        <v>0.05</v>
      </c>
      <c r="H352" s="2">
        <f t="shared" si="33"/>
        <v>9</v>
      </c>
      <c r="I352" s="2">
        <f t="shared" si="35"/>
        <v>-42007</v>
      </c>
      <c r="J352" s="2">
        <f t="shared" si="34"/>
        <v>-42187</v>
      </c>
      <c r="K352" s="2"/>
    </row>
    <row r="353" spans="1:11" x14ac:dyDescent="0.25">
      <c r="A353" s="1">
        <v>38985</v>
      </c>
      <c r="B353" s="2" t="s">
        <v>31</v>
      </c>
      <c r="C353">
        <v>94</v>
      </c>
      <c r="D353">
        <f t="shared" si="30"/>
        <v>2.0499999999999998</v>
      </c>
      <c r="E353">
        <f t="shared" si="31"/>
        <v>192.7</v>
      </c>
      <c r="F353" s="2">
        <f>SUMIF($B$2:B353,B353,$C$2:C353)-C353</f>
        <v>301</v>
      </c>
      <c r="G353" s="2">
        <f t="shared" si="32"/>
        <v>0.05</v>
      </c>
      <c r="H353" s="2">
        <f t="shared" si="33"/>
        <v>4.7</v>
      </c>
      <c r="I353" s="2">
        <f t="shared" si="35"/>
        <v>-42187</v>
      </c>
      <c r="J353" s="2">
        <f t="shared" si="34"/>
        <v>-42281</v>
      </c>
      <c r="K353" s="2"/>
    </row>
    <row r="354" spans="1:11" x14ac:dyDescent="0.25">
      <c r="A354" s="1">
        <v>38986</v>
      </c>
      <c r="B354" s="2" t="s">
        <v>39</v>
      </c>
      <c r="C354">
        <v>45</v>
      </c>
      <c r="D354">
        <f t="shared" si="30"/>
        <v>2.0499999999999998</v>
      </c>
      <c r="E354">
        <f t="shared" si="31"/>
        <v>92.249999999999986</v>
      </c>
      <c r="F354" s="2">
        <f>SUMIF($B$2:B354,B354,$C$2:C354)-C354</f>
        <v>471</v>
      </c>
      <c r="G354" s="2">
        <f t="shared" si="32"/>
        <v>0.05</v>
      </c>
      <c r="H354" s="2">
        <f t="shared" si="33"/>
        <v>2.25</v>
      </c>
      <c r="I354" s="2">
        <f t="shared" si="35"/>
        <v>-42281</v>
      </c>
      <c r="J354" s="2">
        <f t="shared" si="34"/>
        <v>-42326</v>
      </c>
      <c r="K354" s="2"/>
    </row>
    <row r="355" spans="1:11" x14ac:dyDescent="0.25">
      <c r="A355" s="1">
        <v>38987</v>
      </c>
      <c r="B355" s="2" t="s">
        <v>7</v>
      </c>
      <c r="C355">
        <v>380</v>
      </c>
      <c r="D355">
        <f t="shared" si="30"/>
        <v>2.0499999999999998</v>
      </c>
      <c r="E355">
        <f t="shared" si="31"/>
        <v>778.99999999999989</v>
      </c>
      <c r="F355" s="2">
        <f>SUMIF($B$2:B355,B355,$C$2:C355)-C355</f>
        <v>4786</v>
      </c>
      <c r="G355" s="2">
        <f t="shared" si="32"/>
        <v>0.1</v>
      </c>
      <c r="H355" s="2">
        <f t="shared" si="33"/>
        <v>38</v>
      </c>
      <c r="I355" s="2">
        <f t="shared" si="35"/>
        <v>-42326</v>
      </c>
      <c r="J355" s="2">
        <f t="shared" si="34"/>
        <v>-42706</v>
      </c>
      <c r="K355" s="2"/>
    </row>
    <row r="356" spans="1:11" x14ac:dyDescent="0.25">
      <c r="A356" s="1">
        <v>38987</v>
      </c>
      <c r="B356" s="2" t="s">
        <v>43</v>
      </c>
      <c r="C356">
        <v>5</v>
      </c>
      <c r="D356">
        <f t="shared" si="30"/>
        <v>2.0499999999999998</v>
      </c>
      <c r="E356">
        <f t="shared" si="31"/>
        <v>10.25</v>
      </c>
      <c r="F356" s="2">
        <f>SUMIF($B$2:B356,B356,$C$2:C356)-C356</f>
        <v>28</v>
      </c>
      <c r="G356" s="2">
        <f t="shared" si="32"/>
        <v>0</v>
      </c>
      <c r="H356" s="2">
        <f t="shared" si="33"/>
        <v>0</v>
      </c>
      <c r="I356" s="2">
        <f t="shared" si="35"/>
        <v>-42706</v>
      </c>
      <c r="J356" s="2">
        <f t="shared" si="34"/>
        <v>-42711</v>
      </c>
      <c r="K356" s="2"/>
    </row>
    <row r="357" spans="1:11" x14ac:dyDescent="0.25">
      <c r="A357" s="1">
        <v>38991</v>
      </c>
      <c r="B357" s="2" t="s">
        <v>37</v>
      </c>
      <c r="C357">
        <v>170</v>
      </c>
      <c r="D357">
        <f t="shared" si="30"/>
        <v>2.0499999999999998</v>
      </c>
      <c r="E357">
        <f t="shared" si="31"/>
        <v>348.49999999999994</v>
      </c>
      <c r="F357" s="2">
        <f>SUMIF($B$2:B357,B357,$C$2:C357)-C357</f>
        <v>727</v>
      </c>
      <c r="G357" s="2">
        <f t="shared" si="32"/>
        <v>0.05</v>
      </c>
      <c r="H357" s="2">
        <f t="shared" si="33"/>
        <v>8.5</v>
      </c>
      <c r="I357" s="2">
        <f t="shared" si="35"/>
        <v>-42711</v>
      </c>
      <c r="J357" s="2">
        <f t="shared" si="34"/>
        <v>-42881</v>
      </c>
      <c r="K357" s="2"/>
    </row>
    <row r="358" spans="1:11" x14ac:dyDescent="0.25">
      <c r="A358" s="1">
        <v>38995</v>
      </c>
      <c r="B358" s="2" t="s">
        <v>45</v>
      </c>
      <c r="C358">
        <v>198</v>
      </c>
      <c r="D358">
        <f t="shared" si="30"/>
        <v>2.0499999999999998</v>
      </c>
      <c r="E358">
        <f t="shared" si="31"/>
        <v>405.9</v>
      </c>
      <c r="F358" s="2">
        <f>SUMIF($B$2:B358,B358,$C$2:C358)-C358</f>
        <v>2728</v>
      </c>
      <c r="G358" s="2">
        <f t="shared" si="32"/>
        <v>0.1</v>
      </c>
      <c r="H358" s="2">
        <f t="shared" si="33"/>
        <v>19.8</v>
      </c>
      <c r="I358" s="2">
        <f t="shared" si="35"/>
        <v>-42881</v>
      </c>
      <c r="J358" s="2">
        <f t="shared" si="34"/>
        <v>-43079</v>
      </c>
      <c r="K358" s="2"/>
    </row>
    <row r="359" spans="1:11" x14ac:dyDescent="0.25">
      <c r="A359" s="1">
        <v>38998</v>
      </c>
      <c r="B359" s="2" t="s">
        <v>17</v>
      </c>
      <c r="C359">
        <v>283</v>
      </c>
      <c r="D359">
        <f t="shared" si="30"/>
        <v>2.0499999999999998</v>
      </c>
      <c r="E359">
        <f t="shared" si="31"/>
        <v>580.15</v>
      </c>
      <c r="F359" s="2">
        <f>SUMIF($B$2:B359,B359,$C$2:C359)-C359</f>
        <v>3275</v>
      </c>
      <c r="G359" s="2">
        <f t="shared" si="32"/>
        <v>0.1</v>
      </c>
      <c r="H359" s="2">
        <f t="shared" si="33"/>
        <v>28.3</v>
      </c>
      <c r="I359" s="2">
        <f t="shared" si="35"/>
        <v>-43079</v>
      </c>
      <c r="J359" s="2">
        <f t="shared" si="34"/>
        <v>-43362</v>
      </c>
      <c r="K359" s="2"/>
    </row>
    <row r="360" spans="1:11" x14ac:dyDescent="0.25">
      <c r="A360" s="1">
        <v>39001</v>
      </c>
      <c r="B360" s="2" t="s">
        <v>123</v>
      </c>
      <c r="C360">
        <v>42</v>
      </c>
      <c r="D360">
        <f t="shared" si="30"/>
        <v>2.0499999999999998</v>
      </c>
      <c r="E360">
        <f t="shared" si="31"/>
        <v>86.1</v>
      </c>
      <c r="F360" s="2">
        <f>SUMIF($B$2:B360,B360,$C$2:C360)-C360</f>
        <v>190</v>
      </c>
      <c r="G360" s="2">
        <f t="shared" si="32"/>
        <v>0.05</v>
      </c>
      <c r="H360" s="2">
        <f t="shared" si="33"/>
        <v>2.1</v>
      </c>
      <c r="I360" s="2">
        <f t="shared" si="35"/>
        <v>-43362</v>
      </c>
      <c r="J360" s="2">
        <f t="shared" si="34"/>
        <v>-43404</v>
      </c>
      <c r="K360" s="2"/>
    </row>
    <row r="361" spans="1:11" x14ac:dyDescent="0.25">
      <c r="A361" s="1">
        <v>39003</v>
      </c>
      <c r="B361" s="2" t="s">
        <v>6</v>
      </c>
      <c r="C361">
        <v>163</v>
      </c>
      <c r="D361">
        <f t="shared" si="30"/>
        <v>2.0499999999999998</v>
      </c>
      <c r="E361">
        <f t="shared" si="31"/>
        <v>334.15</v>
      </c>
      <c r="F361" s="2">
        <f>SUMIF($B$2:B361,B361,$C$2:C361)-C361</f>
        <v>511</v>
      </c>
      <c r="G361" s="2">
        <f t="shared" si="32"/>
        <v>0.05</v>
      </c>
      <c r="H361" s="2">
        <f t="shared" si="33"/>
        <v>8.15</v>
      </c>
      <c r="I361" s="2">
        <f t="shared" si="35"/>
        <v>-43404</v>
      </c>
      <c r="J361" s="2">
        <f t="shared" si="34"/>
        <v>-43567</v>
      </c>
      <c r="K361" s="2"/>
    </row>
    <row r="362" spans="1:11" x14ac:dyDescent="0.25">
      <c r="A362" s="1">
        <v>39009</v>
      </c>
      <c r="B362" s="2" t="s">
        <v>17</v>
      </c>
      <c r="C362">
        <v>115</v>
      </c>
      <c r="D362">
        <f t="shared" si="30"/>
        <v>2.0499999999999998</v>
      </c>
      <c r="E362">
        <f t="shared" si="31"/>
        <v>235.74999999999997</v>
      </c>
      <c r="F362" s="2">
        <f>SUMIF($B$2:B362,B362,$C$2:C362)-C362</f>
        <v>3558</v>
      </c>
      <c r="G362" s="2">
        <f t="shared" si="32"/>
        <v>0.1</v>
      </c>
      <c r="H362" s="2">
        <f t="shared" si="33"/>
        <v>11.5</v>
      </c>
      <c r="I362" s="2">
        <f t="shared" si="35"/>
        <v>-43567</v>
      </c>
      <c r="J362" s="2">
        <f t="shared" si="34"/>
        <v>-43682</v>
      </c>
      <c r="K362" s="2"/>
    </row>
    <row r="363" spans="1:11" x14ac:dyDescent="0.25">
      <c r="A363" s="1">
        <v>39014</v>
      </c>
      <c r="B363" s="2" t="s">
        <v>71</v>
      </c>
      <c r="C363">
        <v>75</v>
      </c>
      <c r="D363">
        <f t="shared" si="30"/>
        <v>2.0499999999999998</v>
      </c>
      <c r="E363">
        <f t="shared" si="31"/>
        <v>153.75</v>
      </c>
      <c r="F363" s="2">
        <f>SUMIF($B$2:B363,B363,$C$2:C363)-C363</f>
        <v>534</v>
      </c>
      <c r="G363" s="2">
        <f t="shared" si="32"/>
        <v>0.05</v>
      </c>
      <c r="H363" s="2">
        <f t="shared" si="33"/>
        <v>3.75</v>
      </c>
      <c r="I363" s="2">
        <f t="shared" si="35"/>
        <v>-43682</v>
      </c>
      <c r="J363" s="2">
        <f t="shared" si="34"/>
        <v>-43757</v>
      </c>
      <c r="K363" s="2"/>
    </row>
    <row r="364" spans="1:11" x14ac:dyDescent="0.25">
      <c r="A364" s="1">
        <v>39015</v>
      </c>
      <c r="B364" s="2" t="s">
        <v>45</v>
      </c>
      <c r="C364">
        <v>403</v>
      </c>
      <c r="D364">
        <f t="shared" si="30"/>
        <v>2.0499999999999998</v>
      </c>
      <c r="E364">
        <f t="shared" si="31"/>
        <v>826.15</v>
      </c>
      <c r="F364" s="2">
        <f>SUMIF($B$2:B364,B364,$C$2:C364)-C364</f>
        <v>2926</v>
      </c>
      <c r="G364" s="2">
        <f t="shared" si="32"/>
        <v>0.1</v>
      </c>
      <c r="H364" s="2">
        <f t="shared" si="33"/>
        <v>40.300000000000004</v>
      </c>
      <c r="I364" s="2">
        <f t="shared" si="35"/>
        <v>-43757</v>
      </c>
      <c r="J364" s="2">
        <f t="shared" si="34"/>
        <v>-44160</v>
      </c>
      <c r="K364" s="2"/>
    </row>
    <row r="365" spans="1:11" x14ac:dyDescent="0.25">
      <c r="A365" s="1">
        <v>39019</v>
      </c>
      <c r="B365" s="2" t="s">
        <v>17</v>
      </c>
      <c r="C365">
        <v>465</v>
      </c>
      <c r="D365">
        <f t="shared" si="30"/>
        <v>2.0499999999999998</v>
      </c>
      <c r="E365">
        <f t="shared" si="31"/>
        <v>953.24999999999989</v>
      </c>
      <c r="F365" s="2">
        <f>SUMIF($B$2:B365,B365,$C$2:C365)-C365</f>
        <v>3673</v>
      </c>
      <c r="G365" s="2">
        <f t="shared" si="32"/>
        <v>0.1</v>
      </c>
      <c r="H365" s="2">
        <f t="shared" si="33"/>
        <v>46.5</v>
      </c>
      <c r="I365" s="2">
        <f t="shared" si="35"/>
        <v>-44160</v>
      </c>
      <c r="J365" s="2">
        <f t="shared" si="34"/>
        <v>-44625</v>
      </c>
      <c r="K365" s="2"/>
    </row>
    <row r="366" spans="1:11" x14ac:dyDescent="0.25">
      <c r="A366" s="1">
        <v>39021</v>
      </c>
      <c r="B366" s="2" t="s">
        <v>6</v>
      </c>
      <c r="C366">
        <v>194</v>
      </c>
      <c r="D366">
        <f t="shared" si="30"/>
        <v>2.0499999999999998</v>
      </c>
      <c r="E366">
        <f t="shared" si="31"/>
        <v>397.7</v>
      </c>
      <c r="F366" s="2">
        <f>SUMIF($B$2:B366,B366,$C$2:C366)-C366</f>
        <v>674</v>
      </c>
      <c r="G366" s="2">
        <f t="shared" si="32"/>
        <v>0.05</v>
      </c>
      <c r="H366" s="2">
        <f t="shared" si="33"/>
        <v>9.7000000000000011</v>
      </c>
      <c r="I366" s="2">
        <f t="shared" si="35"/>
        <v>-44625</v>
      </c>
      <c r="J366" s="2">
        <f t="shared" si="34"/>
        <v>-44819</v>
      </c>
      <c r="K366" s="2"/>
    </row>
    <row r="367" spans="1:11" x14ac:dyDescent="0.25">
      <c r="A367" s="1">
        <v>39021</v>
      </c>
      <c r="B367" s="2" t="s">
        <v>69</v>
      </c>
      <c r="C367">
        <v>122</v>
      </c>
      <c r="D367">
        <f t="shared" si="30"/>
        <v>2.0499999999999998</v>
      </c>
      <c r="E367">
        <f t="shared" si="31"/>
        <v>250.09999999999997</v>
      </c>
      <c r="F367" s="2">
        <f>SUMIF($B$2:B367,B367,$C$2:C367)-C367</f>
        <v>451</v>
      </c>
      <c r="G367" s="2">
        <f t="shared" si="32"/>
        <v>0.05</v>
      </c>
      <c r="H367" s="2">
        <f t="shared" si="33"/>
        <v>6.1000000000000005</v>
      </c>
      <c r="I367" s="2">
        <f t="shared" si="35"/>
        <v>-44819</v>
      </c>
      <c r="J367" s="2">
        <f t="shared" si="34"/>
        <v>-44941</v>
      </c>
      <c r="K367" s="2"/>
    </row>
    <row r="368" spans="1:11" x14ac:dyDescent="0.25">
      <c r="A368" s="1">
        <v>39021</v>
      </c>
      <c r="B368" s="2" t="s">
        <v>19</v>
      </c>
      <c r="C368">
        <v>186</v>
      </c>
      <c r="D368">
        <f t="shared" si="30"/>
        <v>2.0499999999999998</v>
      </c>
      <c r="E368">
        <f t="shared" si="31"/>
        <v>381.29999999999995</v>
      </c>
      <c r="F368" s="2">
        <f>SUMIF($B$2:B368,B368,$C$2:C368)-C368</f>
        <v>490</v>
      </c>
      <c r="G368" s="2">
        <f t="shared" si="32"/>
        <v>0.05</v>
      </c>
      <c r="H368" s="2">
        <f t="shared" si="33"/>
        <v>9.3000000000000007</v>
      </c>
      <c r="I368" s="2">
        <f t="shared" si="35"/>
        <v>-44941</v>
      </c>
      <c r="J368" s="2">
        <f t="shared" si="34"/>
        <v>-45127</v>
      </c>
      <c r="K368" s="2"/>
    </row>
    <row r="369" spans="1:11" x14ac:dyDescent="0.25">
      <c r="A369" s="1">
        <v>39026</v>
      </c>
      <c r="B369" s="2" t="s">
        <v>12</v>
      </c>
      <c r="C369">
        <v>137</v>
      </c>
      <c r="D369">
        <f t="shared" si="30"/>
        <v>2.0499999999999998</v>
      </c>
      <c r="E369">
        <f t="shared" si="31"/>
        <v>280.84999999999997</v>
      </c>
      <c r="F369" s="2">
        <f>SUMIF($B$2:B369,B369,$C$2:C369)-C369</f>
        <v>924</v>
      </c>
      <c r="G369" s="2">
        <f t="shared" si="32"/>
        <v>0.05</v>
      </c>
      <c r="H369" s="2">
        <f t="shared" si="33"/>
        <v>6.8500000000000005</v>
      </c>
      <c r="I369" s="2">
        <f t="shared" si="35"/>
        <v>-45127</v>
      </c>
      <c r="J369" s="2">
        <f t="shared" si="34"/>
        <v>-45264</v>
      </c>
      <c r="K369" s="2"/>
    </row>
    <row r="370" spans="1:11" x14ac:dyDescent="0.25">
      <c r="A370" s="1">
        <v>39029</v>
      </c>
      <c r="B370" s="2" t="s">
        <v>79</v>
      </c>
      <c r="C370">
        <v>10</v>
      </c>
      <c r="D370">
        <f t="shared" si="30"/>
        <v>2.0499999999999998</v>
      </c>
      <c r="E370">
        <f t="shared" si="31"/>
        <v>20.5</v>
      </c>
      <c r="F370" s="2">
        <f>SUMIF($B$2:B370,B370,$C$2:C370)-C370</f>
        <v>13</v>
      </c>
      <c r="G370" s="2">
        <f t="shared" si="32"/>
        <v>0</v>
      </c>
      <c r="H370" s="2">
        <f t="shared" si="33"/>
        <v>0</v>
      </c>
      <c r="I370" s="2">
        <f t="shared" si="35"/>
        <v>-45264</v>
      </c>
      <c r="J370" s="2">
        <f t="shared" si="34"/>
        <v>-45274</v>
      </c>
      <c r="K370" s="2"/>
    </row>
    <row r="371" spans="1:11" x14ac:dyDescent="0.25">
      <c r="A371" s="1">
        <v>39032</v>
      </c>
      <c r="B371" s="2" t="s">
        <v>50</v>
      </c>
      <c r="C371">
        <v>437</v>
      </c>
      <c r="D371">
        <f t="shared" si="30"/>
        <v>2.0499999999999998</v>
      </c>
      <c r="E371">
        <f t="shared" si="31"/>
        <v>895.84999999999991</v>
      </c>
      <c r="F371" s="2">
        <f>SUMIF($B$2:B371,B371,$C$2:C371)-C371</f>
        <v>3073</v>
      </c>
      <c r="G371" s="2">
        <f t="shared" si="32"/>
        <v>0.1</v>
      </c>
      <c r="H371" s="2">
        <f t="shared" si="33"/>
        <v>43.7</v>
      </c>
      <c r="I371" s="2">
        <f t="shared" si="35"/>
        <v>-45274</v>
      </c>
      <c r="J371" s="2">
        <f t="shared" si="34"/>
        <v>-45711</v>
      </c>
      <c r="K371" s="2"/>
    </row>
    <row r="372" spans="1:11" x14ac:dyDescent="0.25">
      <c r="A372" s="1">
        <v>39034</v>
      </c>
      <c r="B372" s="2" t="s">
        <v>127</v>
      </c>
      <c r="C372">
        <v>20</v>
      </c>
      <c r="D372">
        <f t="shared" si="30"/>
        <v>2.0499999999999998</v>
      </c>
      <c r="E372">
        <f t="shared" si="31"/>
        <v>41</v>
      </c>
      <c r="F372" s="2">
        <f>SUMIF($B$2:B372,B372,$C$2:C372)-C372</f>
        <v>0</v>
      </c>
      <c r="G372" s="2">
        <f t="shared" si="32"/>
        <v>0</v>
      </c>
      <c r="H372" s="2">
        <f t="shared" si="33"/>
        <v>0</v>
      </c>
      <c r="I372" s="2">
        <f t="shared" si="35"/>
        <v>-45711</v>
      </c>
      <c r="J372" s="2">
        <f t="shared" si="34"/>
        <v>-45731</v>
      </c>
      <c r="K372" s="2"/>
    </row>
    <row r="373" spans="1:11" x14ac:dyDescent="0.25">
      <c r="A373" s="1">
        <v>39035</v>
      </c>
      <c r="B373" s="2" t="s">
        <v>14</v>
      </c>
      <c r="C373">
        <v>108</v>
      </c>
      <c r="D373">
        <f t="shared" si="30"/>
        <v>2.0499999999999998</v>
      </c>
      <c r="E373">
        <f t="shared" si="31"/>
        <v>221.39999999999998</v>
      </c>
      <c r="F373" s="2">
        <f>SUMIF($B$2:B373,B373,$C$2:C373)-C373</f>
        <v>3707</v>
      </c>
      <c r="G373" s="2">
        <f t="shared" si="32"/>
        <v>0.1</v>
      </c>
      <c r="H373" s="2">
        <f t="shared" si="33"/>
        <v>10.8</v>
      </c>
      <c r="I373" s="2">
        <f t="shared" si="35"/>
        <v>-45731</v>
      </c>
      <c r="J373" s="2">
        <f t="shared" si="34"/>
        <v>-45839</v>
      </c>
      <c r="K373" s="2"/>
    </row>
    <row r="374" spans="1:11" x14ac:dyDescent="0.25">
      <c r="A374" s="1">
        <v>39040</v>
      </c>
      <c r="B374" s="2" t="s">
        <v>37</v>
      </c>
      <c r="C374">
        <v>62</v>
      </c>
      <c r="D374">
        <f t="shared" si="30"/>
        <v>2.0499999999999998</v>
      </c>
      <c r="E374">
        <f t="shared" si="31"/>
        <v>127.1</v>
      </c>
      <c r="F374" s="2">
        <f>SUMIF($B$2:B374,B374,$C$2:C374)-C374</f>
        <v>897</v>
      </c>
      <c r="G374" s="2">
        <f t="shared" si="32"/>
        <v>0.05</v>
      </c>
      <c r="H374" s="2">
        <f t="shared" si="33"/>
        <v>3.1</v>
      </c>
      <c r="I374" s="2">
        <f t="shared" si="35"/>
        <v>-45839</v>
      </c>
      <c r="J374" s="2">
        <f t="shared" si="34"/>
        <v>-45901</v>
      </c>
      <c r="K374" s="2"/>
    </row>
    <row r="375" spans="1:11" x14ac:dyDescent="0.25">
      <c r="A375" s="1">
        <v>39040</v>
      </c>
      <c r="B375" s="2" t="s">
        <v>7</v>
      </c>
      <c r="C375">
        <v>426</v>
      </c>
      <c r="D375">
        <f t="shared" si="30"/>
        <v>2.0499999999999998</v>
      </c>
      <c r="E375">
        <f t="shared" si="31"/>
        <v>873.3</v>
      </c>
      <c r="F375" s="2">
        <f>SUMIF($B$2:B375,B375,$C$2:C375)-C375</f>
        <v>5166</v>
      </c>
      <c r="G375" s="2">
        <f t="shared" si="32"/>
        <v>0.1</v>
      </c>
      <c r="H375" s="2">
        <f t="shared" si="33"/>
        <v>42.6</v>
      </c>
      <c r="I375" s="2">
        <f t="shared" si="35"/>
        <v>-45901</v>
      </c>
      <c r="J375" s="2">
        <f t="shared" si="34"/>
        <v>-46327</v>
      </c>
      <c r="K375" s="2"/>
    </row>
    <row r="376" spans="1:11" x14ac:dyDescent="0.25">
      <c r="A376" s="1">
        <v>39043</v>
      </c>
      <c r="B376" s="2" t="s">
        <v>45</v>
      </c>
      <c r="C376">
        <v>303</v>
      </c>
      <c r="D376">
        <f t="shared" si="30"/>
        <v>2.0499999999999998</v>
      </c>
      <c r="E376">
        <f t="shared" si="31"/>
        <v>621.15</v>
      </c>
      <c r="F376" s="2">
        <f>SUMIF($B$2:B376,B376,$C$2:C376)-C376</f>
        <v>3329</v>
      </c>
      <c r="G376" s="2">
        <f t="shared" si="32"/>
        <v>0.1</v>
      </c>
      <c r="H376" s="2">
        <f t="shared" si="33"/>
        <v>30.3</v>
      </c>
      <c r="I376" s="2">
        <f t="shared" si="35"/>
        <v>-46327</v>
      </c>
      <c r="J376" s="2">
        <f t="shared" si="34"/>
        <v>-46630</v>
      </c>
      <c r="K376" s="2"/>
    </row>
    <row r="377" spans="1:11" x14ac:dyDescent="0.25">
      <c r="A377" s="1">
        <v>39044</v>
      </c>
      <c r="B377" s="2" t="s">
        <v>0</v>
      </c>
      <c r="C377">
        <v>20</v>
      </c>
      <c r="D377">
        <f t="shared" si="30"/>
        <v>2.0499999999999998</v>
      </c>
      <c r="E377">
        <f t="shared" si="31"/>
        <v>41</v>
      </c>
      <c r="F377" s="2">
        <f>SUMIF($B$2:B377,B377,$C$2:C377)-C377</f>
        <v>10</v>
      </c>
      <c r="G377" s="2">
        <f t="shared" si="32"/>
        <v>0</v>
      </c>
      <c r="H377" s="2">
        <f t="shared" si="33"/>
        <v>0</v>
      </c>
      <c r="I377" s="2">
        <f t="shared" si="35"/>
        <v>-46630</v>
      </c>
      <c r="J377" s="2">
        <f t="shared" si="34"/>
        <v>-46650</v>
      </c>
      <c r="K377" s="2"/>
    </row>
    <row r="378" spans="1:11" x14ac:dyDescent="0.25">
      <c r="A378" s="1">
        <v>39047</v>
      </c>
      <c r="B378" s="2" t="s">
        <v>9</v>
      </c>
      <c r="C378">
        <v>237</v>
      </c>
      <c r="D378">
        <f t="shared" si="30"/>
        <v>2.0499999999999998</v>
      </c>
      <c r="E378">
        <f t="shared" si="31"/>
        <v>485.84999999999997</v>
      </c>
      <c r="F378" s="2">
        <f>SUMIF($B$2:B378,B378,$C$2:C378)-C378</f>
        <v>5489</v>
      </c>
      <c r="G378" s="2">
        <f t="shared" si="32"/>
        <v>0.1</v>
      </c>
      <c r="H378" s="2">
        <f t="shared" si="33"/>
        <v>23.700000000000003</v>
      </c>
      <c r="I378" s="2">
        <f t="shared" si="35"/>
        <v>-46650</v>
      </c>
      <c r="J378" s="2">
        <f t="shared" si="34"/>
        <v>-46887</v>
      </c>
      <c r="K378" s="2"/>
    </row>
    <row r="379" spans="1:11" x14ac:dyDescent="0.25">
      <c r="A379" s="1">
        <v>39048</v>
      </c>
      <c r="B379" s="2" t="s">
        <v>23</v>
      </c>
      <c r="C379">
        <v>151</v>
      </c>
      <c r="D379">
        <f t="shared" si="30"/>
        <v>2.0499999999999998</v>
      </c>
      <c r="E379">
        <f t="shared" si="31"/>
        <v>309.54999999999995</v>
      </c>
      <c r="F379" s="2">
        <f>SUMIF($B$2:B379,B379,$C$2:C379)-C379</f>
        <v>600</v>
      </c>
      <c r="G379" s="2">
        <f t="shared" si="32"/>
        <v>0.05</v>
      </c>
      <c r="H379" s="2">
        <f t="shared" si="33"/>
        <v>7.5500000000000007</v>
      </c>
      <c r="I379" s="2">
        <f t="shared" si="35"/>
        <v>-46887</v>
      </c>
      <c r="J379" s="2">
        <f t="shared" si="34"/>
        <v>-47038</v>
      </c>
      <c r="K379" s="2"/>
    </row>
    <row r="380" spans="1:11" x14ac:dyDescent="0.25">
      <c r="A380" s="1">
        <v>39049</v>
      </c>
      <c r="B380" s="2" t="s">
        <v>128</v>
      </c>
      <c r="C380">
        <v>6</v>
      </c>
      <c r="D380">
        <f t="shared" si="30"/>
        <v>2.0499999999999998</v>
      </c>
      <c r="E380">
        <f t="shared" si="31"/>
        <v>12.299999999999999</v>
      </c>
      <c r="F380" s="2">
        <f>SUMIF($B$2:B380,B380,$C$2:C380)-C380</f>
        <v>0</v>
      </c>
      <c r="G380" s="2">
        <f t="shared" si="32"/>
        <v>0</v>
      </c>
      <c r="H380" s="2">
        <f t="shared" si="33"/>
        <v>0</v>
      </c>
      <c r="I380" s="2">
        <f t="shared" si="35"/>
        <v>-47038</v>
      </c>
      <c r="J380" s="2">
        <f t="shared" si="34"/>
        <v>-47044</v>
      </c>
      <c r="K380" s="2"/>
    </row>
    <row r="381" spans="1:11" x14ac:dyDescent="0.25">
      <c r="A381" s="1">
        <v>39052</v>
      </c>
      <c r="B381" s="2" t="s">
        <v>6</v>
      </c>
      <c r="C381">
        <v>124</v>
      </c>
      <c r="D381">
        <f t="shared" si="30"/>
        <v>2.0499999999999998</v>
      </c>
      <c r="E381">
        <f t="shared" si="31"/>
        <v>254.2</v>
      </c>
      <c r="F381" s="2">
        <f>SUMIF($B$2:B381,B381,$C$2:C381)-C381</f>
        <v>868</v>
      </c>
      <c r="G381" s="2">
        <f t="shared" si="32"/>
        <v>0.05</v>
      </c>
      <c r="H381" s="2">
        <f t="shared" si="33"/>
        <v>6.2</v>
      </c>
      <c r="I381" s="2">
        <f t="shared" si="35"/>
        <v>-47044</v>
      </c>
      <c r="J381" s="2">
        <f t="shared" si="34"/>
        <v>-47168</v>
      </c>
      <c r="K381" s="2"/>
    </row>
    <row r="382" spans="1:11" x14ac:dyDescent="0.25">
      <c r="A382" s="1">
        <v>39054</v>
      </c>
      <c r="B382" s="2" t="s">
        <v>129</v>
      </c>
      <c r="C382">
        <v>7</v>
      </c>
      <c r="D382">
        <f t="shared" si="30"/>
        <v>2.0499999999999998</v>
      </c>
      <c r="E382">
        <f t="shared" si="31"/>
        <v>14.349999999999998</v>
      </c>
      <c r="F382" s="2">
        <f>SUMIF($B$2:B382,B382,$C$2:C382)-C382</f>
        <v>0</v>
      </c>
      <c r="G382" s="2">
        <f t="shared" si="32"/>
        <v>0</v>
      </c>
      <c r="H382" s="2">
        <f t="shared" si="33"/>
        <v>0</v>
      </c>
      <c r="I382" s="2">
        <f t="shared" si="35"/>
        <v>-47168</v>
      </c>
      <c r="J382" s="2">
        <f t="shared" si="34"/>
        <v>-47175</v>
      </c>
      <c r="K382" s="2"/>
    </row>
    <row r="383" spans="1:11" x14ac:dyDescent="0.25">
      <c r="A383" s="1">
        <v>39055</v>
      </c>
      <c r="B383" s="2" t="s">
        <v>130</v>
      </c>
      <c r="C383">
        <v>7</v>
      </c>
      <c r="D383">
        <f t="shared" si="30"/>
        <v>2.0499999999999998</v>
      </c>
      <c r="E383">
        <f t="shared" si="31"/>
        <v>14.349999999999998</v>
      </c>
      <c r="F383" s="2">
        <f>SUMIF($B$2:B383,B383,$C$2:C383)-C383</f>
        <v>0</v>
      </c>
      <c r="G383" s="2">
        <f t="shared" si="32"/>
        <v>0</v>
      </c>
      <c r="H383" s="2">
        <f t="shared" si="33"/>
        <v>0</v>
      </c>
      <c r="I383" s="2">
        <f t="shared" si="35"/>
        <v>-47175</v>
      </c>
      <c r="J383" s="2">
        <f t="shared" si="34"/>
        <v>-47182</v>
      </c>
      <c r="K383" s="2"/>
    </row>
    <row r="384" spans="1:11" x14ac:dyDescent="0.25">
      <c r="A384" s="1">
        <v>39057</v>
      </c>
      <c r="B384" s="2" t="s">
        <v>45</v>
      </c>
      <c r="C384">
        <v>105</v>
      </c>
      <c r="D384">
        <f t="shared" si="30"/>
        <v>2.0499999999999998</v>
      </c>
      <c r="E384">
        <f t="shared" si="31"/>
        <v>215.24999999999997</v>
      </c>
      <c r="F384" s="2">
        <f>SUMIF($B$2:B384,B384,$C$2:C384)-C384</f>
        <v>3632</v>
      </c>
      <c r="G384" s="2">
        <f t="shared" si="32"/>
        <v>0.1</v>
      </c>
      <c r="H384" s="2">
        <f t="shared" si="33"/>
        <v>10.5</v>
      </c>
      <c r="I384" s="2">
        <f t="shared" si="35"/>
        <v>-47182</v>
      </c>
      <c r="J384" s="2">
        <f t="shared" si="34"/>
        <v>-47287</v>
      </c>
      <c r="K384" s="2"/>
    </row>
    <row r="385" spans="1:11" x14ac:dyDescent="0.25">
      <c r="A385" s="1">
        <v>39058</v>
      </c>
      <c r="B385" s="2" t="s">
        <v>69</v>
      </c>
      <c r="C385">
        <v>58</v>
      </c>
      <c r="D385">
        <f t="shared" si="30"/>
        <v>2.0499999999999998</v>
      </c>
      <c r="E385">
        <f t="shared" si="31"/>
        <v>118.89999999999999</v>
      </c>
      <c r="F385" s="2">
        <f>SUMIF($B$2:B385,B385,$C$2:C385)-C385</f>
        <v>573</v>
      </c>
      <c r="G385" s="2">
        <f t="shared" si="32"/>
        <v>0.05</v>
      </c>
      <c r="H385" s="2">
        <f t="shared" si="33"/>
        <v>2.9000000000000004</v>
      </c>
      <c r="I385" s="2">
        <f t="shared" si="35"/>
        <v>-47287</v>
      </c>
      <c r="J385" s="2">
        <f t="shared" si="34"/>
        <v>-47345</v>
      </c>
      <c r="K385" s="2"/>
    </row>
    <row r="386" spans="1:11" x14ac:dyDescent="0.25">
      <c r="A386" s="1">
        <v>39058</v>
      </c>
      <c r="B386" s="2" t="s">
        <v>131</v>
      </c>
      <c r="C386">
        <v>182</v>
      </c>
      <c r="D386">
        <f t="shared" ref="D386:D449" si="36">IF(YEAR(A386)=2005,2,IF(YEAR(A386)=2006,2.05,IF(YEAR(A386)=2007,2.09,IF(YEAR(A386)=2008,2.15,IF(YEAR(A386)=2009,2.13,IF(YEAR(A386)=2010,2.1,IF(YEAR(A386)=2011,2.2,IF(YEAR(A386)=2012,2.25,IF(YEAR(A386)=2013,2.22,2.23)))))))))</f>
        <v>2.0499999999999998</v>
      </c>
      <c r="E386">
        <f t="shared" ref="E386:E449" si="37">C386*D386</f>
        <v>373.09999999999997</v>
      </c>
      <c r="F386" s="2">
        <f>SUMIF($B$2:B386,B386,$C$2:C386)-C386</f>
        <v>0</v>
      </c>
      <c r="G386" s="2">
        <f t="shared" ref="G386:G449" si="38">IF(AND(F386&gt;=100,F386&lt;1000),0.05,IF(AND(F386&gt;=1000,F386&lt;10000),0.1,IF(F386&gt;=10000,0.2,0)))</f>
        <v>0</v>
      </c>
      <c r="H386" s="2">
        <f t="shared" ref="H386:H449" si="39">G386*C386</f>
        <v>0</v>
      </c>
      <c r="I386" s="2">
        <f t="shared" si="35"/>
        <v>-47345</v>
      </c>
      <c r="J386" s="2">
        <f t="shared" ref="J386:J449" si="40">I386-C386</f>
        <v>-47527</v>
      </c>
      <c r="K386" s="2"/>
    </row>
    <row r="387" spans="1:11" x14ac:dyDescent="0.25">
      <c r="A387" s="1">
        <v>39060</v>
      </c>
      <c r="B387" s="2" t="s">
        <v>50</v>
      </c>
      <c r="C387">
        <v>163</v>
      </c>
      <c r="D387">
        <f t="shared" si="36"/>
        <v>2.0499999999999998</v>
      </c>
      <c r="E387">
        <f t="shared" si="37"/>
        <v>334.15</v>
      </c>
      <c r="F387" s="2">
        <f>SUMIF($B$2:B387,B387,$C$2:C387)-C387</f>
        <v>3510</v>
      </c>
      <c r="G387" s="2">
        <f t="shared" si="38"/>
        <v>0.1</v>
      </c>
      <c r="H387" s="2">
        <f t="shared" si="39"/>
        <v>16.3</v>
      </c>
      <c r="I387" s="2">
        <f t="shared" si="35"/>
        <v>-47527</v>
      </c>
      <c r="J387" s="2">
        <f t="shared" si="40"/>
        <v>-47690</v>
      </c>
      <c r="K387" s="2"/>
    </row>
    <row r="388" spans="1:11" x14ac:dyDescent="0.25">
      <c r="A388" s="1">
        <v>39060</v>
      </c>
      <c r="B388" s="2" t="s">
        <v>132</v>
      </c>
      <c r="C388">
        <v>14</v>
      </c>
      <c r="D388">
        <f t="shared" si="36"/>
        <v>2.0499999999999998</v>
      </c>
      <c r="E388">
        <f t="shared" si="37"/>
        <v>28.699999999999996</v>
      </c>
      <c r="F388" s="2">
        <f>SUMIF($B$2:B388,B388,$C$2:C388)-C388</f>
        <v>0</v>
      </c>
      <c r="G388" s="2">
        <f t="shared" si="38"/>
        <v>0</v>
      </c>
      <c r="H388" s="2">
        <f t="shared" si="39"/>
        <v>0</v>
      </c>
      <c r="I388" s="2">
        <f t="shared" ref="I388:I451" si="41">J387</f>
        <v>-47690</v>
      </c>
      <c r="J388" s="2">
        <f t="shared" si="40"/>
        <v>-47704</v>
      </c>
      <c r="K388" s="2"/>
    </row>
    <row r="389" spans="1:11" x14ac:dyDescent="0.25">
      <c r="A389" s="1">
        <v>39061</v>
      </c>
      <c r="B389" s="2" t="s">
        <v>133</v>
      </c>
      <c r="C389">
        <v>4</v>
      </c>
      <c r="D389">
        <f t="shared" si="36"/>
        <v>2.0499999999999998</v>
      </c>
      <c r="E389">
        <f t="shared" si="37"/>
        <v>8.1999999999999993</v>
      </c>
      <c r="F389" s="2">
        <f>SUMIF($B$2:B389,B389,$C$2:C389)-C389</f>
        <v>0</v>
      </c>
      <c r="G389" s="2">
        <f t="shared" si="38"/>
        <v>0</v>
      </c>
      <c r="H389" s="2">
        <f t="shared" si="39"/>
        <v>0</v>
      </c>
      <c r="I389" s="2">
        <f t="shared" si="41"/>
        <v>-47704</v>
      </c>
      <c r="J389" s="2">
        <f t="shared" si="40"/>
        <v>-47708</v>
      </c>
      <c r="K389" s="2"/>
    </row>
    <row r="390" spans="1:11" x14ac:dyDescent="0.25">
      <c r="A390" s="1">
        <v>39062</v>
      </c>
      <c r="B390" s="2" t="s">
        <v>134</v>
      </c>
      <c r="C390">
        <v>13</v>
      </c>
      <c r="D390">
        <f t="shared" si="36"/>
        <v>2.0499999999999998</v>
      </c>
      <c r="E390">
        <f t="shared" si="37"/>
        <v>26.65</v>
      </c>
      <c r="F390" s="2">
        <f>SUMIF($B$2:B390,B390,$C$2:C390)-C390</f>
        <v>0</v>
      </c>
      <c r="G390" s="2">
        <f t="shared" si="38"/>
        <v>0</v>
      </c>
      <c r="H390" s="2">
        <f t="shared" si="39"/>
        <v>0</v>
      </c>
      <c r="I390" s="2">
        <f t="shared" si="41"/>
        <v>-47708</v>
      </c>
      <c r="J390" s="2">
        <f t="shared" si="40"/>
        <v>-47721</v>
      </c>
      <c r="K390" s="2"/>
    </row>
    <row r="391" spans="1:11" x14ac:dyDescent="0.25">
      <c r="A391" s="1">
        <v>39063</v>
      </c>
      <c r="B391" s="2" t="s">
        <v>7</v>
      </c>
      <c r="C391">
        <v>422</v>
      </c>
      <c r="D391">
        <f t="shared" si="36"/>
        <v>2.0499999999999998</v>
      </c>
      <c r="E391">
        <f t="shared" si="37"/>
        <v>865.09999999999991</v>
      </c>
      <c r="F391" s="2">
        <f>SUMIF($B$2:B391,B391,$C$2:C391)-C391</f>
        <v>5592</v>
      </c>
      <c r="G391" s="2">
        <f t="shared" si="38"/>
        <v>0.1</v>
      </c>
      <c r="H391" s="2">
        <f t="shared" si="39"/>
        <v>42.2</v>
      </c>
      <c r="I391" s="2">
        <f t="shared" si="41"/>
        <v>-47721</v>
      </c>
      <c r="J391" s="2">
        <f t="shared" si="40"/>
        <v>-48143</v>
      </c>
      <c r="K391" s="2"/>
    </row>
    <row r="392" spans="1:11" x14ac:dyDescent="0.25">
      <c r="A392" s="1">
        <v>39064</v>
      </c>
      <c r="B392" s="2" t="s">
        <v>82</v>
      </c>
      <c r="C392">
        <v>6</v>
      </c>
      <c r="D392">
        <f t="shared" si="36"/>
        <v>2.0499999999999998</v>
      </c>
      <c r="E392">
        <f t="shared" si="37"/>
        <v>12.299999999999999</v>
      </c>
      <c r="F392" s="2">
        <f>SUMIF($B$2:B392,B392,$C$2:C392)-C392</f>
        <v>17</v>
      </c>
      <c r="G392" s="2">
        <f t="shared" si="38"/>
        <v>0</v>
      </c>
      <c r="H392" s="2">
        <f t="shared" si="39"/>
        <v>0</v>
      </c>
      <c r="I392" s="2">
        <f t="shared" si="41"/>
        <v>-48143</v>
      </c>
      <c r="J392" s="2">
        <f t="shared" si="40"/>
        <v>-48149</v>
      </c>
      <c r="K392" s="2"/>
    </row>
    <row r="393" spans="1:11" x14ac:dyDescent="0.25">
      <c r="A393" s="1">
        <v>39069</v>
      </c>
      <c r="B393" s="2" t="s">
        <v>135</v>
      </c>
      <c r="C393">
        <v>15</v>
      </c>
      <c r="D393">
        <f t="shared" si="36"/>
        <v>2.0499999999999998</v>
      </c>
      <c r="E393">
        <f t="shared" si="37"/>
        <v>30.749999999999996</v>
      </c>
      <c r="F393" s="2">
        <f>SUMIF($B$2:B393,B393,$C$2:C393)-C393</f>
        <v>0</v>
      </c>
      <c r="G393" s="2">
        <f t="shared" si="38"/>
        <v>0</v>
      </c>
      <c r="H393" s="2">
        <f t="shared" si="39"/>
        <v>0</v>
      </c>
      <c r="I393" s="2">
        <f t="shared" si="41"/>
        <v>-48149</v>
      </c>
      <c r="J393" s="2">
        <f t="shared" si="40"/>
        <v>-48164</v>
      </c>
      <c r="K393" s="2"/>
    </row>
    <row r="394" spans="1:11" x14ac:dyDescent="0.25">
      <c r="A394" s="1">
        <v>39070</v>
      </c>
      <c r="B394" s="2" t="s">
        <v>30</v>
      </c>
      <c r="C394">
        <v>168</v>
      </c>
      <c r="D394">
        <f t="shared" si="36"/>
        <v>2.0499999999999998</v>
      </c>
      <c r="E394">
        <f t="shared" si="37"/>
        <v>344.4</v>
      </c>
      <c r="F394" s="2">
        <f>SUMIF($B$2:B394,B394,$C$2:C394)-C394</f>
        <v>1155</v>
      </c>
      <c r="G394" s="2">
        <f t="shared" si="38"/>
        <v>0.1</v>
      </c>
      <c r="H394" s="2">
        <f t="shared" si="39"/>
        <v>16.8</v>
      </c>
      <c r="I394" s="2">
        <f t="shared" si="41"/>
        <v>-48164</v>
      </c>
      <c r="J394" s="2">
        <f t="shared" si="40"/>
        <v>-48332</v>
      </c>
      <c r="K394" s="2"/>
    </row>
    <row r="395" spans="1:11" x14ac:dyDescent="0.25">
      <c r="A395" s="1">
        <v>39072</v>
      </c>
      <c r="B395" s="2" t="s">
        <v>50</v>
      </c>
      <c r="C395">
        <v>193</v>
      </c>
      <c r="D395">
        <f t="shared" si="36"/>
        <v>2.0499999999999998</v>
      </c>
      <c r="E395">
        <f t="shared" si="37"/>
        <v>395.65</v>
      </c>
      <c r="F395" s="2">
        <f>SUMIF($B$2:B395,B395,$C$2:C395)-C395</f>
        <v>3673</v>
      </c>
      <c r="G395" s="2">
        <f t="shared" si="38"/>
        <v>0.1</v>
      </c>
      <c r="H395" s="2">
        <f t="shared" si="39"/>
        <v>19.3</v>
      </c>
      <c r="I395" s="2">
        <f t="shared" si="41"/>
        <v>-48332</v>
      </c>
      <c r="J395" s="2">
        <f t="shared" si="40"/>
        <v>-48525</v>
      </c>
      <c r="K395" s="2"/>
    </row>
    <row r="396" spans="1:11" x14ac:dyDescent="0.25">
      <c r="A396" s="1">
        <v>39078</v>
      </c>
      <c r="B396" s="2" t="s">
        <v>105</v>
      </c>
      <c r="C396">
        <v>15</v>
      </c>
      <c r="D396">
        <f t="shared" si="36"/>
        <v>2.0499999999999998</v>
      </c>
      <c r="E396">
        <f t="shared" si="37"/>
        <v>30.749999999999996</v>
      </c>
      <c r="F396" s="2">
        <f>SUMIF($B$2:B396,B396,$C$2:C396)-C396</f>
        <v>29</v>
      </c>
      <c r="G396" s="2">
        <f t="shared" si="38"/>
        <v>0</v>
      </c>
      <c r="H396" s="2">
        <f t="shared" si="39"/>
        <v>0</v>
      </c>
      <c r="I396" s="2">
        <f t="shared" si="41"/>
        <v>-48525</v>
      </c>
      <c r="J396" s="2">
        <f t="shared" si="40"/>
        <v>-48540</v>
      </c>
      <c r="K396" s="2"/>
    </row>
    <row r="397" spans="1:11" x14ac:dyDescent="0.25">
      <c r="A397" s="1">
        <v>39079</v>
      </c>
      <c r="B397" s="2" t="s">
        <v>23</v>
      </c>
      <c r="C397">
        <v>27</v>
      </c>
      <c r="D397">
        <f t="shared" si="36"/>
        <v>2.0499999999999998</v>
      </c>
      <c r="E397">
        <f t="shared" si="37"/>
        <v>55.349999999999994</v>
      </c>
      <c r="F397" s="2">
        <f>SUMIF($B$2:B397,B397,$C$2:C397)-C397</f>
        <v>751</v>
      </c>
      <c r="G397" s="2">
        <f t="shared" si="38"/>
        <v>0.05</v>
      </c>
      <c r="H397" s="2">
        <f t="shared" si="39"/>
        <v>1.35</v>
      </c>
      <c r="I397" s="2">
        <f t="shared" si="41"/>
        <v>-48540</v>
      </c>
      <c r="J397" s="2">
        <f t="shared" si="40"/>
        <v>-48567</v>
      </c>
      <c r="K397" s="2"/>
    </row>
    <row r="398" spans="1:11" x14ac:dyDescent="0.25">
      <c r="A398" s="1">
        <v>39080</v>
      </c>
      <c r="B398" s="2" t="s">
        <v>23</v>
      </c>
      <c r="C398">
        <v>116</v>
      </c>
      <c r="D398">
        <f t="shared" si="36"/>
        <v>2.0499999999999998</v>
      </c>
      <c r="E398">
        <f t="shared" si="37"/>
        <v>237.79999999999998</v>
      </c>
      <c r="F398" s="2">
        <f>SUMIF($B$2:B398,B398,$C$2:C398)-C398</f>
        <v>778</v>
      </c>
      <c r="G398" s="2">
        <f t="shared" si="38"/>
        <v>0.05</v>
      </c>
      <c r="H398" s="2">
        <f t="shared" si="39"/>
        <v>5.8000000000000007</v>
      </c>
      <c r="I398" s="2">
        <f t="shared" si="41"/>
        <v>-48567</v>
      </c>
      <c r="J398" s="2">
        <f t="shared" si="40"/>
        <v>-48683</v>
      </c>
      <c r="K398" s="2"/>
    </row>
    <row r="399" spans="1:11" x14ac:dyDescent="0.25">
      <c r="A399" s="1">
        <v>39081</v>
      </c>
      <c r="B399" s="2" t="s">
        <v>61</v>
      </c>
      <c r="C399">
        <v>21</v>
      </c>
      <c r="D399">
        <f t="shared" si="36"/>
        <v>2.0499999999999998</v>
      </c>
      <c r="E399">
        <f t="shared" si="37"/>
        <v>43.05</v>
      </c>
      <c r="F399" s="2">
        <f>SUMIF($B$2:B399,B399,$C$2:C399)-C399</f>
        <v>278</v>
      </c>
      <c r="G399" s="2">
        <f t="shared" si="38"/>
        <v>0.05</v>
      </c>
      <c r="H399" s="2">
        <f t="shared" si="39"/>
        <v>1.05</v>
      </c>
      <c r="I399" s="2">
        <f t="shared" si="41"/>
        <v>-48683</v>
      </c>
      <c r="J399" s="2">
        <f t="shared" si="40"/>
        <v>-48704</v>
      </c>
      <c r="K399" s="2"/>
    </row>
    <row r="400" spans="1:11" x14ac:dyDescent="0.25">
      <c r="A400" s="1">
        <v>39081</v>
      </c>
      <c r="B400" s="2" t="s">
        <v>23</v>
      </c>
      <c r="C400">
        <v>61</v>
      </c>
      <c r="D400">
        <f t="shared" si="36"/>
        <v>2.0499999999999998</v>
      </c>
      <c r="E400">
        <f t="shared" si="37"/>
        <v>125.04999999999998</v>
      </c>
      <c r="F400" s="2">
        <f>SUMIF($B$2:B400,B400,$C$2:C400)-C400</f>
        <v>894</v>
      </c>
      <c r="G400" s="2">
        <f t="shared" si="38"/>
        <v>0.05</v>
      </c>
      <c r="H400" s="2">
        <f t="shared" si="39"/>
        <v>3.0500000000000003</v>
      </c>
      <c r="I400" s="2">
        <f t="shared" si="41"/>
        <v>-48704</v>
      </c>
      <c r="J400" s="2">
        <f t="shared" si="40"/>
        <v>-48765</v>
      </c>
      <c r="K400" s="2"/>
    </row>
    <row r="401" spans="1:11" x14ac:dyDescent="0.25">
      <c r="A401" s="1">
        <v>39081</v>
      </c>
      <c r="B401" s="2" t="s">
        <v>17</v>
      </c>
      <c r="C401">
        <v>458</v>
      </c>
      <c r="D401">
        <f t="shared" si="36"/>
        <v>2.0499999999999998</v>
      </c>
      <c r="E401">
        <f t="shared" si="37"/>
        <v>938.89999999999986</v>
      </c>
      <c r="F401" s="2">
        <f>SUMIF($B$2:B401,B401,$C$2:C401)-C401</f>
        <v>4138</v>
      </c>
      <c r="G401" s="2">
        <f t="shared" si="38"/>
        <v>0.1</v>
      </c>
      <c r="H401" s="2">
        <f t="shared" si="39"/>
        <v>45.800000000000004</v>
      </c>
      <c r="I401" s="2">
        <f t="shared" si="41"/>
        <v>-48765</v>
      </c>
      <c r="J401" s="2">
        <f t="shared" si="40"/>
        <v>-49223</v>
      </c>
      <c r="K401" s="2"/>
    </row>
    <row r="402" spans="1:11" x14ac:dyDescent="0.25">
      <c r="A402" s="1">
        <v>39082</v>
      </c>
      <c r="B402" s="2" t="s">
        <v>136</v>
      </c>
      <c r="C402">
        <v>19</v>
      </c>
      <c r="D402">
        <f t="shared" si="36"/>
        <v>2.0499999999999998</v>
      </c>
      <c r="E402">
        <f t="shared" si="37"/>
        <v>38.949999999999996</v>
      </c>
      <c r="F402" s="2">
        <f>SUMIF($B$2:B402,B402,$C$2:C402)-C402</f>
        <v>0</v>
      </c>
      <c r="G402" s="2">
        <f t="shared" si="38"/>
        <v>0</v>
      </c>
      <c r="H402" s="2">
        <f t="shared" si="39"/>
        <v>0</v>
      </c>
      <c r="I402" s="2">
        <f t="shared" si="41"/>
        <v>-49223</v>
      </c>
      <c r="J402" s="2">
        <f t="shared" si="40"/>
        <v>-49242</v>
      </c>
      <c r="K402" s="2"/>
    </row>
    <row r="403" spans="1:11" x14ac:dyDescent="0.25">
      <c r="A403" s="1">
        <v>39084</v>
      </c>
      <c r="B403" s="2" t="s">
        <v>55</v>
      </c>
      <c r="C403">
        <v>81</v>
      </c>
      <c r="D403">
        <f t="shared" si="36"/>
        <v>2.09</v>
      </c>
      <c r="E403">
        <f t="shared" si="37"/>
        <v>169.29</v>
      </c>
      <c r="F403" s="2">
        <f>SUMIF($B$2:B403,B403,$C$2:C403)-C403</f>
        <v>653</v>
      </c>
      <c r="G403" s="2">
        <f t="shared" si="38"/>
        <v>0.05</v>
      </c>
      <c r="H403" s="2">
        <f t="shared" si="39"/>
        <v>4.05</v>
      </c>
      <c r="I403" s="2">
        <f t="shared" si="41"/>
        <v>-49242</v>
      </c>
      <c r="J403" s="2">
        <f t="shared" si="40"/>
        <v>-49323</v>
      </c>
      <c r="K403" s="2"/>
    </row>
    <row r="404" spans="1:11" x14ac:dyDescent="0.25">
      <c r="A404" s="1">
        <v>39085</v>
      </c>
      <c r="B404" s="2" t="s">
        <v>18</v>
      </c>
      <c r="C404">
        <v>86</v>
      </c>
      <c r="D404">
        <f t="shared" si="36"/>
        <v>2.09</v>
      </c>
      <c r="E404">
        <f t="shared" si="37"/>
        <v>179.73999999999998</v>
      </c>
      <c r="F404" s="2">
        <f>SUMIF($B$2:B404,B404,$C$2:C404)-C404</f>
        <v>1150</v>
      </c>
      <c r="G404" s="2">
        <f t="shared" si="38"/>
        <v>0.1</v>
      </c>
      <c r="H404" s="2">
        <f t="shared" si="39"/>
        <v>8.6</v>
      </c>
      <c r="I404" s="2">
        <f t="shared" si="41"/>
        <v>-49323</v>
      </c>
      <c r="J404" s="2">
        <f t="shared" si="40"/>
        <v>-49409</v>
      </c>
      <c r="K404" s="2"/>
    </row>
    <row r="405" spans="1:11" x14ac:dyDescent="0.25">
      <c r="A405" s="1">
        <v>39086</v>
      </c>
      <c r="B405" s="2" t="s">
        <v>7</v>
      </c>
      <c r="C405">
        <v>142</v>
      </c>
      <c r="D405">
        <f t="shared" si="36"/>
        <v>2.09</v>
      </c>
      <c r="E405">
        <f t="shared" si="37"/>
        <v>296.77999999999997</v>
      </c>
      <c r="F405" s="2">
        <f>SUMIF($B$2:B405,B405,$C$2:C405)-C405</f>
        <v>6014</v>
      </c>
      <c r="G405" s="2">
        <f t="shared" si="38"/>
        <v>0.1</v>
      </c>
      <c r="H405" s="2">
        <f t="shared" si="39"/>
        <v>14.200000000000001</v>
      </c>
      <c r="I405" s="2">
        <f t="shared" si="41"/>
        <v>-49409</v>
      </c>
      <c r="J405" s="2">
        <f t="shared" si="40"/>
        <v>-49551</v>
      </c>
      <c r="K405" s="2"/>
    </row>
    <row r="406" spans="1:11" x14ac:dyDescent="0.25">
      <c r="A406" s="1">
        <v>39092</v>
      </c>
      <c r="B406" s="2" t="s">
        <v>17</v>
      </c>
      <c r="C406">
        <v>459</v>
      </c>
      <c r="D406">
        <f t="shared" si="36"/>
        <v>2.09</v>
      </c>
      <c r="E406">
        <f t="shared" si="37"/>
        <v>959.31</v>
      </c>
      <c r="F406" s="2">
        <f>SUMIF($B$2:B406,B406,$C$2:C406)-C406</f>
        <v>4596</v>
      </c>
      <c r="G406" s="2">
        <f t="shared" si="38"/>
        <v>0.1</v>
      </c>
      <c r="H406" s="2">
        <f t="shared" si="39"/>
        <v>45.900000000000006</v>
      </c>
      <c r="I406" s="2">
        <f t="shared" si="41"/>
        <v>-49551</v>
      </c>
      <c r="J406" s="2">
        <f t="shared" si="40"/>
        <v>-50010</v>
      </c>
      <c r="K406" s="2"/>
    </row>
    <row r="407" spans="1:11" x14ac:dyDescent="0.25">
      <c r="A407" s="1">
        <v>39093</v>
      </c>
      <c r="B407" s="2" t="s">
        <v>40</v>
      </c>
      <c r="C407">
        <v>20</v>
      </c>
      <c r="D407">
        <f t="shared" si="36"/>
        <v>2.09</v>
      </c>
      <c r="E407">
        <f t="shared" si="37"/>
        <v>41.8</v>
      </c>
      <c r="F407" s="2">
        <f>SUMIF($B$2:B407,B407,$C$2:C407)-C407</f>
        <v>2</v>
      </c>
      <c r="G407" s="2">
        <f t="shared" si="38"/>
        <v>0</v>
      </c>
      <c r="H407" s="2">
        <f t="shared" si="39"/>
        <v>0</v>
      </c>
      <c r="I407" s="2">
        <f t="shared" si="41"/>
        <v>-50010</v>
      </c>
      <c r="J407" s="2">
        <f t="shared" si="40"/>
        <v>-50030</v>
      </c>
      <c r="K407" s="2"/>
    </row>
    <row r="408" spans="1:11" x14ac:dyDescent="0.25">
      <c r="A408" s="1">
        <v>39095</v>
      </c>
      <c r="B408" s="2" t="s">
        <v>45</v>
      </c>
      <c r="C408">
        <v>245</v>
      </c>
      <c r="D408">
        <f t="shared" si="36"/>
        <v>2.09</v>
      </c>
      <c r="E408">
        <f t="shared" si="37"/>
        <v>512.04999999999995</v>
      </c>
      <c r="F408" s="2">
        <f>SUMIF($B$2:B408,B408,$C$2:C408)-C408</f>
        <v>3737</v>
      </c>
      <c r="G408" s="2">
        <f t="shared" si="38"/>
        <v>0.1</v>
      </c>
      <c r="H408" s="2">
        <f t="shared" si="39"/>
        <v>24.5</v>
      </c>
      <c r="I408" s="2">
        <f t="shared" si="41"/>
        <v>-50030</v>
      </c>
      <c r="J408" s="2">
        <f t="shared" si="40"/>
        <v>-50275</v>
      </c>
      <c r="K408" s="2"/>
    </row>
    <row r="409" spans="1:11" x14ac:dyDescent="0.25">
      <c r="A409" s="1">
        <v>39095</v>
      </c>
      <c r="B409" s="2" t="s">
        <v>100</v>
      </c>
      <c r="C409">
        <v>19</v>
      </c>
      <c r="D409">
        <f t="shared" si="36"/>
        <v>2.09</v>
      </c>
      <c r="E409">
        <f t="shared" si="37"/>
        <v>39.709999999999994</v>
      </c>
      <c r="F409" s="2">
        <f>SUMIF($B$2:B409,B409,$C$2:C409)-C409</f>
        <v>25</v>
      </c>
      <c r="G409" s="2">
        <f t="shared" si="38"/>
        <v>0</v>
      </c>
      <c r="H409" s="2">
        <f t="shared" si="39"/>
        <v>0</v>
      </c>
      <c r="I409" s="2">
        <f t="shared" si="41"/>
        <v>-50275</v>
      </c>
      <c r="J409" s="2">
        <f t="shared" si="40"/>
        <v>-50294</v>
      </c>
      <c r="K409" s="2"/>
    </row>
    <row r="410" spans="1:11" x14ac:dyDescent="0.25">
      <c r="A410" s="1">
        <v>39096</v>
      </c>
      <c r="B410" s="2" t="s">
        <v>10</v>
      </c>
      <c r="C410">
        <v>159</v>
      </c>
      <c r="D410">
        <f t="shared" si="36"/>
        <v>2.09</v>
      </c>
      <c r="E410">
        <f t="shared" si="37"/>
        <v>332.31</v>
      </c>
      <c r="F410" s="2">
        <f>SUMIF($B$2:B410,B410,$C$2:C410)-C410</f>
        <v>625</v>
      </c>
      <c r="G410" s="2">
        <f t="shared" si="38"/>
        <v>0.05</v>
      </c>
      <c r="H410" s="2">
        <f t="shared" si="39"/>
        <v>7.95</v>
      </c>
      <c r="I410" s="2">
        <f t="shared" si="41"/>
        <v>-50294</v>
      </c>
      <c r="J410" s="2">
        <f t="shared" si="40"/>
        <v>-50453</v>
      </c>
      <c r="K410" s="2"/>
    </row>
    <row r="411" spans="1:11" x14ac:dyDescent="0.25">
      <c r="A411" s="1">
        <v>39097</v>
      </c>
      <c r="B411" s="2" t="s">
        <v>23</v>
      </c>
      <c r="C411">
        <v>99</v>
      </c>
      <c r="D411">
        <f t="shared" si="36"/>
        <v>2.09</v>
      </c>
      <c r="E411">
        <f t="shared" si="37"/>
        <v>206.91</v>
      </c>
      <c r="F411" s="2">
        <f>SUMIF($B$2:B411,B411,$C$2:C411)-C411</f>
        <v>955</v>
      </c>
      <c r="G411" s="2">
        <f t="shared" si="38"/>
        <v>0.05</v>
      </c>
      <c r="H411" s="2">
        <f t="shared" si="39"/>
        <v>4.95</v>
      </c>
      <c r="I411" s="2">
        <f t="shared" si="41"/>
        <v>-50453</v>
      </c>
      <c r="J411" s="2">
        <f t="shared" si="40"/>
        <v>-50552</v>
      </c>
      <c r="K411" s="2"/>
    </row>
    <row r="412" spans="1:11" x14ac:dyDescent="0.25">
      <c r="A412" s="1">
        <v>39099</v>
      </c>
      <c r="B412" s="2" t="s">
        <v>22</v>
      </c>
      <c r="C412">
        <v>213</v>
      </c>
      <c r="D412">
        <f t="shared" si="36"/>
        <v>2.09</v>
      </c>
      <c r="E412">
        <f t="shared" si="37"/>
        <v>445.16999999999996</v>
      </c>
      <c r="F412" s="2">
        <f>SUMIF($B$2:B412,B412,$C$2:C412)-C412</f>
        <v>3889</v>
      </c>
      <c r="G412" s="2">
        <f t="shared" si="38"/>
        <v>0.1</v>
      </c>
      <c r="H412" s="2">
        <f t="shared" si="39"/>
        <v>21.3</v>
      </c>
      <c r="I412" s="2">
        <f t="shared" si="41"/>
        <v>-50552</v>
      </c>
      <c r="J412" s="2">
        <f t="shared" si="40"/>
        <v>-50765</v>
      </c>
      <c r="K412" s="2"/>
    </row>
    <row r="413" spans="1:11" x14ac:dyDescent="0.25">
      <c r="A413" s="1">
        <v>39106</v>
      </c>
      <c r="B413" s="2" t="s">
        <v>14</v>
      </c>
      <c r="C413">
        <v>349</v>
      </c>
      <c r="D413">
        <f t="shared" si="36"/>
        <v>2.09</v>
      </c>
      <c r="E413">
        <f t="shared" si="37"/>
        <v>729.41</v>
      </c>
      <c r="F413" s="2">
        <f>SUMIF($B$2:B413,B413,$C$2:C413)-C413</f>
        <v>3815</v>
      </c>
      <c r="G413" s="2">
        <f t="shared" si="38"/>
        <v>0.1</v>
      </c>
      <c r="H413" s="2">
        <f t="shared" si="39"/>
        <v>34.9</v>
      </c>
      <c r="I413" s="2">
        <f t="shared" si="41"/>
        <v>-50765</v>
      </c>
      <c r="J413" s="2">
        <f t="shared" si="40"/>
        <v>-51114</v>
      </c>
      <c r="K413" s="2"/>
    </row>
    <row r="414" spans="1:11" x14ac:dyDescent="0.25">
      <c r="A414" s="1">
        <v>39109</v>
      </c>
      <c r="B414" s="2" t="s">
        <v>17</v>
      </c>
      <c r="C414">
        <v>114</v>
      </c>
      <c r="D414">
        <f t="shared" si="36"/>
        <v>2.09</v>
      </c>
      <c r="E414">
        <f t="shared" si="37"/>
        <v>238.26</v>
      </c>
      <c r="F414" s="2">
        <f>SUMIF($B$2:B414,B414,$C$2:C414)-C414</f>
        <v>5055</v>
      </c>
      <c r="G414" s="2">
        <f t="shared" si="38"/>
        <v>0.1</v>
      </c>
      <c r="H414" s="2">
        <f t="shared" si="39"/>
        <v>11.4</v>
      </c>
      <c r="I414" s="2">
        <f t="shared" si="41"/>
        <v>-51114</v>
      </c>
      <c r="J414" s="2">
        <f t="shared" si="40"/>
        <v>-51228</v>
      </c>
      <c r="K414" s="2"/>
    </row>
    <row r="415" spans="1:11" x14ac:dyDescent="0.25">
      <c r="A415" s="1">
        <v>39109</v>
      </c>
      <c r="B415" s="2" t="s">
        <v>27</v>
      </c>
      <c r="C415">
        <v>12</v>
      </c>
      <c r="D415">
        <f t="shared" si="36"/>
        <v>2.09</v>
      </c>
      <c r="E415">
        <f t="shared" si="37"/>
        <v>25.08</v>
      </c>
      <c r="F415" s="2">
        <f>SUMIF($B$2:B415,B415,$C$2:C415)-C415</f>
        <v>16</v>
      </c>
      <c r="G415" s="2">
        <f t="shared" si="38"/>
        <v>0</v>
      </c>
      <c r="H415" s="2">
        <f t="shared" si="39"/>
        <v>0</v>
      </c>
      <c r="I415" s="2">
        <f t="shared" si="41"/>
        <v>-51228</v>
      </c>
      <c r="J415" s="2">
        <f t="shared" si="40"/>
        <v>-51240</v>
      </c>
      <c r="K415" s="2"/>
    </row>
    <row r="416" spans="1:11" x14ac:dyDescent="0.25">
      <c r="A416" s="1">
        <v>39111</v>
      </c>
      <c r="B416" s="2" t="s">
        <v>99</v>
      </c>
      <c r="C416">
        <v>12</v>
      </c>
      <c r="D416">
        <f t="shared" si="36"/>
        <v>2.09</v>
      </c>
      <c r="E416">
        <f t="shared" si="37"/>
        <v>25.08</v>
      </c>
      <c r="F416" s="2">
        <f>SUMIF($B$2:B416,B416,$C$2:C416)-C416</f>
        <v>10</v>
      </c>
      <c r="G416" s="2">
        <f t="shared" si="38"/>
        <v>0</v>
      </c>
      <c r="H416" s="2">
        <f t="shared" si="39"/>
        <v>0</v>
      </c>
      <c r="I416" s="2">
        <f t="shared" si="41"/>
        <v>-51240</v>
      </c>
      <c r="J416" s="2">
        <f t="shared" si="40"/>
        <v>-51252</v>
      </c>
      <c r="K416" s="2"/>
    </row>
    <row r="417" spans="1:11" x14ac:dyDescent="0.25">
      <c r="A417" s="1">
        <v>39117</v>
      </c>
      <c r="B417" s="2" t="s">
        <v>12</v>
      </c>
      <c r="C417">
        <v>132</v>
      </c>
      <c r="D417">
        <f t="shared" si="36"/>
        <v>2.09</v>
      </c>
      <c r="E417">
        <f t="shared" si="37"/>
        <v>275.88</v>
      </c>
      <c r="F417" s="2">
        <f>SUMIF($B$2:B417,B417,$C$2:C417)-C417</f>
        <v>1061</v>
      </c>
      <c r="G417" s="2">
        <f t="shared" si="38"/>
        <v>0.1</v>
      </c>
      <c r="H417" s="2">
        <f t="shared" si="39"/>
        <v>13.200000000000001</v>
      </c>
      <c r="I417" s="2">
        <f t="shared" si="41"/>
        <v>-51252</v>
      </c>
      <c r="J417" s="2">
        <f t="shared" si="40"/>
        <v>-51384</v>
      </c>
      <c r="K417" s="2"/>
    </row>
    <row r="418" spans="1:11" x14ac:dyDescent="0.25">
      <c r="A418" s="1">
        <v>39120</v>
      </c>
      <c r="B418" s="2" t="s">
        <v>23</v>
      </c>
      <c r="C418">
        <v>197</v>
      </c>
      <c r="D418">
        <f t="shared" si="36"/>
        <v>2.09</v>
      </c>
      <c r="E418">
        <f t="shared" si="37"/>
        <v>411.72999999999996</v>
      </c>
      <c r="F418" s="2">
        <f>SUMIF($B$2:B418,B418,$C$2:C418)-C418</f>
        <v>1054</v>
      </c>
      <c r="G418" s="2">
        <f t="shared" si="38"/>
        <v>0.1</v>
      </c>
      <c r="H418" s="2">
        <f t="shared" si="39"/>
        <v>19.700000000000003</v>
      </c>
      <c r="I418" s="2">
        <f t="shared" si="41"/>
        <v>-51384</v>
      </c>
      <c r="J418" s="2">
        <f t="shared" si="40"/>
        <v>-51581</v>
      </c>
      <c r="K418" s="2"/>
    </row>
    <row r="419" spans="1:11" x14ac:dyDescent="0.25">
      <c r="A419" s="1">
        <v>39120</v>
      </c>
      <c r="B419" s="2" t="s">
        <v>15</v>
      </c>
      <c r="C419">
        <v>5</v>
      </c>
      <c r="D419">
        <f t="shared" si="36"/>
        <v>2.09</v>
      </c>
      <c r="E419">
        <f t="shared" si="37"/>
        <v>10.45</v>
      </c>
      <c r="F419" s="2">
        <f>SUMIF($B$2:B419,B419,$C$2:C419)-C419</f>
        <v>12</v>
      </c>
      <c r="G419" s="2">
        <f t="shared" si="38"/>
        <v>0</v>
      </c>
      <c r="H419" s="2">
        <f t="shared" si="39"/>
        <v>0</v>
      </c>
      <c r="I419" s="2">
        <f t="shared" si="41"/>
        <v>-51581</v>
      </c>
      <c r="J419" s="2">
        <f t="shared" si="40"/>
        <v>-51586</v>
      </c>
      <c r="K419" s="2"/>
    </row>
    <row r="420" spans="1:11" x14ac:dyDescent="0.25">
      <c r="A420" s="1">
        <v>39120</v>
      </c>
      <c r="B420" s="2" t="s">
        <v>50</v>
      </c>
      <c r="C420">
        <v>403</v>
      </c>
      <c r="D420">
        <f t="shared" si="36"/>
        <v>2.09</v>
      </c>
      <c r="E420">
        <f t="shared" si="37"/>
        <v>842.27</v>
      </c>
      <c r="F420" s="2">
        <f>SUMIF($B$2:B420,B420,$C$2:C420)-C420</f>
        <v>3866</v>
      </c>
      <c r="G420" s="2">
        <f t="shared" si="38"/>
        <v>0.1</v>
      </c>
      <c r="H420" s="2">
        <f t="shared" si="39"/>
        <v>40.300000000000004</v>
      </c>
      <c r="I420" s="2">
        <f t="shared" si="41"/>
        <v>-51586</v>
      </c>
      <c r="J420" s="2">
        <f t="shared" si="40"/>
        <v>-51989</v>
      </c>
      <c r="K420" s="2"/>
    </row>
    <row r="421" spans="1:11" x14ac:dyDescent="0.25">
      <c r="A421" s="1">
        <v>39121</v>
      </c>
      <c r="B421" s="2" t="s">
        <v>10</v>
      </c>
      <c r="C421">
        <v>200</v>
      </c>
      <c r="D421">
        <f t="shared" si="36"/>
        <v>2.09</v>
      </c>
      <c r="E421">
        <f t="shared" si="37"/>
        <v>418</v>
      </c>
      <c r="F421" s="2">
        <f>SUMIF($B$2:B421,B421,$C$2:C421)-C421</f>
        <v>784</v>
      </c>
      <c r="G421" s="2">
        <f t="shared" si="38"/>
        <v>0.05</v>
      </c>
      <c r="H421" s="2">
        <f t="shared" si="39"/>
        <v>10</v>
      </c>
      <c r="I421" s="2">
        <f t="shared" si="41"/>
        <v>-51989</v>
      </c>
      <c r="J421" s="2">
        <f t="shared" si="40"/>
        <v>-52189</v>
      </c>
      <c r="K421" s="2"/>
    </row>
    <row r="422" spans="1:11" x14ac:dyDescent="0.25">
      <c r="A422" s="1">
        <v>39124</v>
      </c>
      <c r="B422" s="2" t="s">
        <v>69</v>
      </c>
      <c r="C422">
        <v>23</v>
      </c>
      <c r="D422">
        <f t="shared" si="36"/>
        <v>2.09</v>
      </c>
      <c r="E422">
        <f t="shared" si="37"/>
        <v>48.069999999999993</v>
      </c>
      <c r="F422" s="2">
        <f>SUMIF($B$2:B422,B422,$C$2:C422)-C422</f>
        <v>631</v>
      </c>
      <c r="G422" s="2">
        <f t="shared" si="38"/>
        <v>0.05</v>
      </c>
      <c r="H422" s="2">
        <f t="shared" si="39"/>
        <v>1.1500000000000001</v>
      </c>
      <c r="I422" s="2">
        <f t="shared" si="41"/>
        <v>-52189</v>
      </c>
      <c r="J422" s="2">
        <f t="shared" si="40"/>
        <v>-52212</v>
      </c>
      <c r="K422" s="2"/>
    </row>
    <row r="423" spans="1:11" x14ac:dyDescent="0.25">
      <c r="A423" s="1">
        <v>39131</v>
      </c>
      <c r="B423" s="2" t="s">
        <v>45</v>
      </c>
      <c r="C423">
        <v>337</v>
      </c>
      <c r="D423">
        <f t="shared" si="36"/>
        <v>2.09</v>
      </c>
      <c r="E423">
        <f t="shared" si="37"/>
        <v>704.32999999999993</v>
      </c>
      <c r="F423" s="2">
        <f>SUMIF($B$2:B423,B423,$C$2:C423)-C423</f>
        <v>3982</v>
      </c>
      <c r="G423" s="2">
        <f t="shared" si="38"/>
        <v>0.1</v>
      </c>
      <c r="H423" s="2">
        <f t="shared" si="39"/>
        <v>33.700000000000003</v>
      </c>
      <c r="I423" s="2">
        <f t="shared" si="41"/>
        <v>-52212</v>
      </c>
      <c r="J423" s="2">
        <f t="shared" si="40"/>
        <v>-52549</v>
      </c>
      <c r="K423" s="2"/>
    </row>
    <row r="424" spans="1:11" x14ac:dyDescent="0.25">
      <c r="A424" s="1">
        <v>39132</v>
      </c>
      <c r="B424" s="2" t="s">
        <v>5</v>
      </c>
      <c r="C424">
        <v>500</v>
      </c>
      <c r="D424">
        <f t="shared" si="36"/>
        <v>2.09</v>
      </c>
      <c r="E424">
        <f t="shared" si="37"/>
        <v>1045</v>
      </c>
      <c r="F424" s="2">
        <f>SUMIF($B$2:B424,B424,$C$2:C424)-C424</f>
        <v>2395</v>
      </c>
      <c r="G424" s="2">
        <f t="shared" si="38"/>
        <v>0.1</v>
      </c>
      <c r="H424" s="2">
        <f t="shared" si="39"/>
        <v>50</v>
      </c>
      <c r="I424" s="2">
        <f t="shared" si="41"/>
        <v>-52549</v>
      </c>
      <c r="J424" s="2">
        <f t="shared" si="40"/>
        <v>-53049</v>
      </c>
      <c r="K424" s="2"/>
    </row>
    <row r="425" spans="1:11" x14ac:dyDescent="0.25">
      <c r="A425" s="1">
        <v>39132</v>
      </c>
      <c r="B425" s="2" t="s">
        <v>90</v>
      </c>
      <c r="C425">
        <v>9</v>
      </c>
      <c r="D425">
        <f t="shared" si="36"/>
        <v>2.09</v>
      </c>
      <c r="E425">
        <f t="shared" si="37"/>
        <v>18.809999999999999</v>
      </c>
      <c r="F425" s="2">
        <f>SUMIF($B$2:B425,B425,$C$2:C425)-C425</f>
        <v>16</v>
      </c>
      <c r="G425" s="2">
        <f t="shared" si="38"/>
        <v>0</v>
      </c>
      <c r="H425" s="2">
        <f t="shared" si="39"/>
        <v>0</v>
      </c>
      <c r="I425" s="2">
        <f t="shared" si="41"/>
        <v>-53049</v>
      </c>
      <c r="J425" s="2">
        <f t="shared" si="40"/>
        <v>-53058</v>
      </c>
      <c r="K425" s="2"/>
    </row>
    <row r="426" spans="1:11" x14ac:dyDescent="0.25">
      <c r="A426" s="1">
        <v>39134</v>
      </c>
      <c r="B426" s="2" t="s">
        <v>131</v>
      </c>
      <c r="C426">
        <v>39</v>
      </c>
      <c r="D426">
        <f t="shared" si="36"/>
        <v>2.09</v>
      </c>
      <c r="E426">
        <f t="shared" si="37"/>
        <v>81.509999999999991</v>
      </c>
      <c r="F426" s="2">
        <f>SUMIF($B$2:B426,B426,$C$2:C426)-C426</f>
        <v>182</v>
      </c>
      <c r="G426" s="2">
        <f t="shared" si="38"/>
        <v>0.05</v>
      </c>
      <c r="H426" s="2">
        <f t="shared" si="39"/>
        <v>1.9500000000000002</v>
      </c>
      <c r="I426" s="2">
        <f t="shared" si="41"/>
        <v>-53058</v>
      </c>
      <c r="J426" s="2">
        <f t="shared" si="40"/>
        <v>-53097</v>
      </c>
      <c r="K426" s="2"/>
    </row>
    <row r="427" spans="1:11" x14ac:dyDescent="0.25">
      <c r="A427" s="1">
        <v>39139</v>
      </c>
      <c r="B427" s="2" t="s">
        <v>78</v>
      </c>
      <c r="C427">
        <v>156</v>
      </c>
      <c r="D427">
        <f t="shared" si="36"/>
        <v>2.09</v>
      </c>
      <c r="E427">
        <f t="shared" si="37"/>
        <v>326.03999999999996</v>
      </c>
      <c r="F427" s="2">
        <f>SUMIF($B$2:B427,B427,$C$2:C427)-C427</f>
        <v>211</v>
      </c>
      <c r="G427" s="2">
        <f t="shared" si="38"/>
        <v>0.05</v>
      </c>
      <c r="H427" s="2">
        <f t="shared" si="39"/>
        <v>7.8000000000000007</v>
      </c>
      <c r="I427" s="2">
        <f t="shared" si="41"/>
        <v>-53097</v>
      </c>
      <c r="J427" s="2">
        <f t="shared" si="40"/>
        <v>-53253</v>
      </c>
      <c r="K427" s="2"/>
    </row>
    <row r="428" spans="1:11" x14ac:dyDescent="0.25">
      <c r="A428" s="1">
        <v>39140</v>
      </c>
      <c r="B428" s="2" t="s">
        <v>17</v>
      </c>
      <c r="C428">
        <v>258</v>
      </c>
      <c r="D428">
        <f t="shared" si="36"/>
        <v>2.09</v>
      </c>
      <c r="E428">
        <f t="shared" si="37"/>
        <v>539.21999999999991</v>
      </c>
      <c r="F428" s="2">
        <f>SUMIF($B$2:B428,B428,$C$2:C428)-C428</f>
        <v>5169</v>
      </c>
      <c r="G428" s="2">
        <f t="shared" si="38"/>
        <v>0.1</v>
      </c>
      <c r="H428" s="2">
        <f t="shared" si="39"/>
        <v>25.8</v>
      </c>
      <c r="I428" s="2">
        <f t="shared" si="41"/>
        <v>-53253</v>
      </c>
      <c r="J428" s="2">
        <f t="shared" si="40"/>
        <v>-53511</v>
      </c>
      <c r="K428" s="2"/>
    </row>
    <row r="429" spans="1:11" x14ac:dyDescent="0.25">
      <c r="A429" s="1">
        <v>39140</v>
      </c>
      <c r="B429" s="2" t="s">
        <v>94</v>
      </c>
      <c r="C429">
        <v>14</v>
      </c>
      <c r="D429">
        <f t="shared" si="36"/>
        <v>2.09</v>
      </c>
      <c r="E429">
        <f t="shared" si="37"/>
        <v>29.259999999999998</v>
      </c>
      <c r="F429" s="2">
        <f>SUMIF($B$2:B429,B429,$C$2:C429)-C429</f>
        <v>33</v>
      </c>
      <c r="G429" s="2">
        <f t="shared" si="38"/>
        <v>0</v>
      </c>
      <c r="H429" s="2">
        <f t="shared" si="39"/>
        <v>0</v>
      </c>
      <c r="I429" s="2">
        <f t="shared" si="41"/>
        <v>-53511</v>
      </c>
      <c r="J429" s="2">
        <f t="shared" si="40"/>
        <v>-53525</v>
      </c>
      <c r="K429" s="2"/>
    </row>
    <row r="430" spans="1:11" x14ac:dyDescent="0.25">
      <c r="A430" s="1">
        <v>39142</v>
      </c>
      <c r="B430" s="2" t="s">
        <v>12</v>
      </c>
      <c r="C430">
        <v>91</v>
      </c>
      <c r="D430">
        <f t="shared" si="36"/>
        <v>2.09</v>
      </c>
      <c r="E430">
        <f t="shared" si="37"/>
        <v>190.19</v>
      </c>
      <c r="F430" s="2">
        <f>SUMIF($B$2:B430,B430,$C$2:C430)-C430</f>
        <v>1193</v>
      </c>
      <c r="G430" s="2">
        <f t="shared" si="38"/>
        <v>0.1</v>
      </c>
      <c r="H430" s="2">
        <f t="shared" si="39"/>
        <v>9.1</v>
      </c>
      <c r="I430" s="2">
        <f t="shared" si="41"/>
        <v>-53525</v>
      </c>
      <c r="J430" s="2">
        <f t="shared" si="40"/>
        <v>-53616</v>
      </c>
      <c r="K430" s="2"/>
    </row>
    <row r="431" spans="1:11" x14ac:dyDescent="0.25">
      <c r="A431" s="1">
        <v>39149</v>
      </c>
      <c r="B431" s="2" t="s">
        <v>12</v>
      </c>
      <c r="C431">
        <v>68</v>
      </c>
      <c r="D431">
        <f t="shared" si="36"/>
        <v>2.09</v>
      </c>
      <c r="E431">
        <f t="shared" si="37"/>
        <v>142.12</v>
      </c>
      <c r="F431" s="2">
        <f>SUMIF($B$2:B431,B431,$C$2:C431)-C431</f>
        <v>1284</v>
      </c>
      <c r="G431" s="2">
        <f t="shared" si="38"/>
        <v>0.1</v>
      </c>
      <c r="H431" s="2">
        <f t="shared" si="39"/>
        <v>6.8000000000000007</v>
      </c>
      <c r="I431" s="2">
        <f t="shared" si="41"/>
        <v>-53616</v>
      </c>
      <c r="J431" s="2">
        <f t="shared" si="40"/>
        <v>-53684</v>
      </c>
      <c r="K431" s="2"/>
    </row>
    <row r="432" spans="1:11" x14ac:dyDescent="0.25">
      <c r="A432" s="1">
        <v>39150</v>
      </c>
      <c r="B432" s="2" t="s">
        <v>137</v>
      </c>
      <c r="C432">
        <v>13</v>
      </c>
      <c r="D432">
        <f t="shared" si="36"/>
        <v>2.09</v>
      </c>
      <c r="E432">
        <f t="shared" si="37"/>
        <v>27.169999999999998</v>
      </c>
      <c r="F432" s="2">
        <f>SUMIF($B$2:B432,B432,$C$2:C432)-C432</f>
        <v>0</v>
      </c>
      <c r="G432" s="2">
        <f t="shared" si="38"/>
        <v>0</v>
      </c>
      <c r="H432" s="2">
        <f t="shared" si="39"/>
        <v>0</v>
      </c>
      <c r="I432" s="2">
        <f t="shared" si="41"/>
        <v>-53684</v>
      </c>
      <c r="J432" s="2">
        <f t="shared" si="40"/>
        <v>-53697</v>
      </c>
      <c r="K432" s="2"/>
    </row>
    <row r="433" spans="1:11" x14ac:dyDescent="0.25">
      <c r="A433" s="1">
        <v>39152</v>
      </c>
      <c r="B433" s="2" t="s">
        <v>28</v>
      </c>
      <c r="C433">
        <v>118</v>
      </c>
      <c r="D433">
        <f t="shared" si="36"/>
        <v>2.09</v>
      </c>
      <c r="E433">
        <f t="shared" si="37"/>
        <v>246.61999999999998</v>
      </c>
      <c r="F433" s="2">
        <f>SUMIF($B$2:B433,B433,$C$2:C433)-C433</f>
        <v>696</v>
      </c>
      <c r="G433" s="2">
        <f t="shared" si="38"/>
        <v>0.05</v>
      </c>
      <c r="H433" s="2">
        <f t="shared" si="39"/>
        <v>5.9</v>
      </c>
      <c r="I433" s="2">
        <f t="shared" si="41"/>
        <v>-53697</v>
      </c>
      <c r="J433" s="2">
        <f t="shared" si="40"/>
        <v>-53815</v>
      </c>
      <c r="K433" s="2"/>
    </row>
    <row r="434" spans="1:11" x14ac:dyDescent="0.25">
      <c r="A434" s="1">
        <v>39154</v>
      </c>
      <c r="B434" s="2" t="s">
        <v>25</v>
      </c>
      <c r="C434">
        <v>54</v>
      </c>
      <c r="D434">
        <f t="shared" si="36"/>
        <v>2.09</v>
      </c>
      <c r="E434">
        <f t="shared" si="37"/>
        <v>112.85999999999999</v>
      </c>
      <c r="F434" s="2">
        <f>SUMIF($B$2:B434,B434,$C$2:C434)-C434</f>
        <v>494</v>
      </c>
      <c r="G434" s="2">
        <f t="shared" si="38"/>
        <v>0.05</v>
      </c>
      <c r="H434" s="2">
        <f t="shared" si="39"/>
        <v>2.7</v>
      </c>
      <c r="I434" s="2">
        <f t="shared" si="41"/>
        <v>-53815</v>
      </c>
      <c r="J434" s="2">
        <f t="shared" si="40"/>
        <v>-53869</v>
      </c>
      <c r="K434" s="2"/>
    </row>
    <row r="435" spans="1:11" x14ac:dyDescent="0.25">
      <c r="A435" s="1">
        <v>39158</v>
      </c>
      <c r="B435" s="2" t="s">
        <v>138</v>
      </c>
      <c r="C435">
        <v>10</v>
      </c>
      <c r="D435">
        <f t="shared" si="36"/>
        <v>2.09</v>
      </c>
      <c r="E435">
        <f t="shared" si="37"/>
        <v>20.9</v>
      </c>
      <c r="F435" s="2">
        <f>SUMIF($B$2:B435,B435,$C$2:C435)-C435</f>
        <v>0</v>
      </c>
      <c r="G435" s="2">
        <f t="shared" si="38"/>
        <v>0</v>
      </c>
      <c r="H435" s="2">
        <f t="shared" si="39"/>
        <v>0</v>
      </c>
      <c r="I435" s="2">
        <f t="shared" si="41"/>
        <v>-53869</v>
      </c>
      <c r="J435" s="2">
        <f t="shared" si="40"/>
        <v>-53879</v>
      </c>
      <c r="K435" s="2"/>
    </row>
    <row r="436" spans="1:11" x14ac:dyDescent="0.25">
      <c r="A436" s="1">
        <v>39162</v>
      </c>
      <c r="B436" s="2" t="s">
        <v>50</v>
      </c>
      <c r="C436">
        <v>339</v>
      </c>
      <c r="D436">
        <f t="shared" si="36"/>
        <v>2.09</v>
      </c>
      <c r="E436">
        <f t="shared" si="37"/>
        <v>708.51</v>
      </c>
      <c r="F436" s="2">
        <f>SUMIF($B$2:B436,B436,$C$2:C436)-C436</f>
        <v>4269</v>
      </c>
      <c r="G436" s="2">
        <f t="shared" si="38"/>
        <v>0.1</v>
      </c>
      <c r="H436" s="2">
        <f t="shared" si="39"/>
        <v>33.9</v>
      </c>
      <c r="I436" s="2">
        <f t="shared" si="41"/>
        <v>-53879</v>
      </c>
      <c r="J436" s="2">
        <f t="shared" si="40"/>
        <v>-54218</v>
      </c>
      <c r="K436" s="2"/>
    </row>
    <row r="437" spans="1:11" x14ac:dyDescent="0.25">
      <c r="A437" s="1">
        <v>39163</v>
      </c>
      <c r="B437" s="2" t="s">
        <v>30</v>
      </c>
      <c r="C437">
        <v>80</v>
      </c>
      <c r="D437">
        <f t="shared" si="36"/>
        <v>2.09</v>
      </c>
      <c r="E437">
        <f t="shared" si="37"/>
        <v>167.2</v>
      </c>
      <c r="F437" s="2">
        <f>SUMIF($B$2:B437,B437,$C$2:C437)-C437</f>
        <v>1323</v>
      </c>
      <c r="G437" s="2">
        <f t="shared" si="38"/>
        <v>0.1</v>
      </c>
      <c r="H437" s="2">
        <f t="shared" si="39"/>
        <v>8</v>
      </c>
      <c r="I437" s="2">
        <f t="shared" si="41"/>
        <v>-54218</v>
      </c>
      <c r="J437" s="2">
        <f t="shared" si="40"/>
        <v>-54298</v>
      </c>
      <c r="K437" s="2"/>
    </row>
    <row r="438" spans="1:11" x14ac:dyDescent="0.25">
      <c r="A438" s="1">
        <v>39165</v>
      </c>
      <c r="B438" s="2" t="s">
        <v>22</v>
      </c>
      <c r="C438">
        <v>431</v>
      </c>
      <c r="D438">
        <f t="shared" si="36"/>
        <v>2.09</v>
      </c>
      <c r="E438">
        <f t="shared" si="37"/>
        <v>900.79</v>
      </c>
      <c r="F438" s="2">
        <f>SUMIF($B$2:B438,B438,$C$2:C438)-C438</f>
        <v>4102</v>
      </c>
      <c r="G438" s="2">
        <f t="shared" si="38"/>
        <v>0.1</v>
      </c>
      <c r="H438" s="2">
        <f t="shared" si="39"/>
        <v>43.1</v>
      </c>
      <c r="I438" s="2">
        <f t="shared" si="41"/>
        <v>-54298</v>
      </c>
      <c r="J438" s="2">
        <f t="shared" si="40"/>
        <v>-54729</v>
      </c>
      <c r="K438" s="2"/>
    </row>
    <row r="439" spans="1:11" x14ac:dyDescent="0.25">
      <c r="A439" s="1">
        <v>39167</v>
      </c>
      <c r="B439" s="2" t="s">
        <v>50</v>
      </c>
      <c r="C439">
        <v>268</v>
      </c>
      <c r="D439">
        <f t="shared" si="36"/>
        <v>2.09</v>
      </c>
      <c r="E439">
        <f t="shared" si="37"/>
        <v>560.12</v>
      </c>
      <c r="F439" s="2">
        <f>SUMIF($B$2:B439,B439,$C$2:C439)-C439</f>
        <v>4608</v>
      </c>
      <c r="G439" s="2">
        <f t="shared" si="38"/>
        <v>0.1</v>
      </c>
      <c r="H439" s="2">
        <f t="shared" si="39"/>
        <v>26.8</v>
      </c>
      <c r="I439" s="2">
        <f t="shared" si="41"/>
        <v>-54729</v>
      </c>
      <c r="J439" s="2">
        <f t="shared" si="40"/>
        <v>-54997</v>
      </c>
      <c r="K439" s="2"/>
    </row>
    <row r="440" spans="1:11" x14ac:dyDescent="0.25">
      <c r="A440" s="1">
        <v>39167</v>
      </c>
      <c r="B440" s="2" t="s">
        <v>22</v>
      </c>
      <c r="C440">
        <v>440</v>
      </c>
      <c r="D440">
        <f t="shared" si="36"/>
        <v>2.09</v>
      </c>
      <c r="E440">
        <f t="shared" si="37"/>
        <v>919.59999999999991</v>
      </c>
      <c r="F440" s="2">
        <f>SUMIF($B$2:B440,B440,$C$2:C440)-C440</f>
        <v>4533</v>
      </c>
      <c r="G440" s="2">
        <f t="shared" si="38"/>
        <v>0.1</v>
      </c>
      <c r="H440" s="2">
        <f t="shared" si="39"/>
        <v>44</v>
      </c>
      <c r="I440" s="2">
        <f t="shared" si="41"/>
        <v>-54997</v>
      </c>
      <c r="J440" s="2">
        <f t="shared" si="40"/>
        <v>-55437</v>
      </c>
      <c r="K440" s="2"/>
    </row>
    <row r="441" spans="1:11" x14ac:dyDescent="0.25">
      <c r="A441" s="1">
        <v>39167</v>
      </c>
      <c r="B441" s="2" t="s">
        <v>5</v>
      </c>
      <c r="C441">
        <v>396</v>
      </c>
      <c r="D441">
        <f t="shared" si="36"/>
        <v>2.09</v>
      </c>
      <c r="E441">
        <f t="shared" si="37"/>
        <v>827.64</v>
      </c>
      <c r="F441" s="2">
        <f>SUMIF($B$2:B441,B441,$C$2:C441)-C441</f>
        <v>2895</v>
      </c>
      <c r="G441" s="2">
        <f t="shared" si="38"/>
        <v>0.1</v>
      </c>
      <c r="H441" s="2">
        <f t="shared" si="39"/>
        <v>39.6</v>
      </c>
      <c r="I441" s="2">
        <f t="shared" si="41"/>
        <v>-55437</v>
      </c>
      <c r="J441" s="2">
        <f t="shared" si="40"/>
        <v>-55833</v>
      </c>
      <c r="K441" s="2"/>
    </row>
    <row r="442" spans="1:11" x14ac:dyDescent="0.25">
      <c r="A442" s="1">
        <v>39167</v>
      </c>
      <c r="B442" s="2" t="s">
        <v>18</v>
      </c>
      <c r="C442">
        <v>157</v>
      </c>
      <c r="D442">
        <f t="shared" si="36"/>
        <v>2.09</v>
      </c>
      <c r="E442">
        <f t="shared" si="37"/>
        <v>328.13</v>
      </c>
      <c r="F442" s="2">
        <f>SUMIF($B$2:B442,B442,$C$2:C442)-C442</f>
        <v>1236</v>
      </c>
      <c r="G442" s="2">
        <f t="shared" si="38"/>
        <v>0.1</v>
      </c>
      <c r="H442" s="2">
        <f t="shared" si="39"/>
        <v>15.700000000000001</v>
      </c>
      <c r="I442" s="2">
        <f t="shared" si="41"/>
        <v>-55833</v>
      </c>
      <c r="J442" s="2">
        <f t="shared" si="40"/>
        <v>-55990</v>
      </c>
      <c r="K442" s="2"/>
    </row>
    <row r="443" spans="1:11" x14ac:dyDescent="0.25">
      <c r="A443" s="1">
        <v>39171</v>
      </c>
      <c r="B443" s="2" t="s">
        <v>12</v>
      </c>
      <c r="C443">
        <v>194</v>
      </c>
      <c r="D443">
        <f t="shared" si="36"/>
        <v>2.09</v>
      </c>
      <c r="E443">
        <f t="shared" si="37"/>
        <v>405.46</v>
      </c>
      <c r="F443" s="2">
        <f>SUMIF($B$2:B443,B443,$C$2:C443)-C443</f>
        <v>1352</v>
      </c>
      <c r="G443" s="2">
        <f t="shared" si="38"/>
        <v>0.1</v>
      </c>
      <c r="H443" s="2">
        <f t="shared" si="39"/>
        <v>19.400000000000002</v>
      </c>
      <c r="I443" s="2">
        <f t="shared" si="41"/>
        <v>-55990</v>
      </c>
      <c r="J443" s="2">
        <f t="shared" si="40"/>
        <v>-56184</v>
      </c>
      <c r="K443" s="2"/>
    </row>
    <row r="444" spans="1:11" x14ac:dyDescent="0.25">
      <c r="A444" s="1">
        <v>39172</v>
      </c>
      <c r="B444" s="2" t="s">
        <v>39</v>
      </c>
      <c r="C444">
        <v>156</v>
      </c>
      <c r="D444">
        <f t="shared" si="36"/>
        <v>2.09</v>
      </c>
      <c r="E444">
        <f t="shared" si="37"/>
        <v>326.03999999999996</v>
      </c>
      <c r="F444" s="2">
        <f>SUMIF($B$2:B444,B444,$C$2:C444)-C444</f>
        <v>516</v>
      </c>
      <c r="G444" s="2">
        <f t="shared" si="38"/>
        <v>0.05</v>
      </c>
      <c r="H444" s="2">
        <f t="shared" si="39"/>
        <v>7.8000000000000007</v>
      </c>
      <c r="I444" s="2">
        <f t="shared" si="41"/>
        <v>-56184</v>
      </c>
      <c r="J444" s="2">
        <f t="shared" si="40"/>
        <v>-56340</v>
      </c>
      <c r="K444" s="2"/>
    </row>
    <row r="445" spans="1:11" x14ac:dyDescent="0.25">
      <c r="A445" s="1">
        <v>39173</v>
      </c>
      <c r="B445" s="2" t="s">
        <v>112</v>
      </c>
      <c r="C445">
        <v>11</v>
      </c>
      <c r="D445">
        <f t="shared" si="36"/>
        <v>2.09</v>
      </c>
      <c r="E445">
        <f t="shared" si="37"/>
        <v>22.99</v>
      </c>
      <c r="F445" s="2">
        <f>SUMIF($B$2:B445,B445,$C$2:C445)-C445</f>
        <v>15</v>
      </c>
      <c r="G445" s="2">
        <f t="shared" si="38"/>
        <v>0</v>
      </c>
      <c r="H445" s="2">
        <f t="shared" si="39"/>
        <v>0</v>
      </c>
      <c r="I445" s="2">
        <f t="shared" si="41"/>
        <v>-56340</v>
      </c>
      <c r="J445" s="2">
        <f t="shared" si="40"/>
        <v>-56351</v>
      </c>
      <c r="K445" s="2"/>
    </row>
    <row r="446" spans="1:11" x14ac:dyDescent="0.25">
      <c r="A446" s="1">
        <v>39174</v>
      </c>
      <c r="B446" s="2" t="s">
        <v>35</v>
      </c>
      <c r="C446">
        <v>110</v>
      </c>
      <c r="D446">
        <f t="shared" si="36"/>
        <v>2.09</v>
      </c>
      <c r="E446">
        <f t="shared" si="37"/>
        <v>229.89999999999998</v>
      </c>
      <c r="F446" s="2">
        <f>SUMIF($B$2:B446,B446,$C$2:C446)-C446</f>
        <v>440</v>
      </c>
      <c r="G446" s="2">
        <f t="shared" si="38"/>
        <v>0.05</v>
      </c>
      <c r="H446" s="2">
        <f t="shared" si="39"/>
        <v>5.5</v>
      </c>
      <c r="I446" s="2">
        <f t="shared" si="41"/>
        <v>-56351</v>
      </c>
      <c r="J446" s="2">
        <f t="shared" si="40"/>
        <v>-56461</v>
      </c>
      <c r="K446" s="2"/>
    </row>
    <row r="447" spans="1:11" x14ac:dyDescent="0.25">
      <c r="A447" s="1">
        <v>39176</v>
      </c>
      <c r="B447" s="2" t="s">
        <v>139</v>
      </c>
      <c r="C447">
        <v>12</v>
      </c>
      <c r="D447">
        <f t="shared" si="36"/>
        <v>2.09</v>
      </c>
      <c r="E447">
        <f t="shared" si="37"/>
        <v>25.08</v>
      </c>
      <c r="F447" s="2">
        <f>SUMIF($B$2:B447,B447,$C$2:C447)-C447</f>
        <v>0</v>
      </c>
      <c r="G447" s="2">
        <f t="shared" si="38"/>
        <v>0</v>
      </c>
      <c r="H447" s="2">
        <f t="shared" si="39"/>
        <v>0</v>
      </c>
      <c r="I447" s="2">
        <f t="shared" si="41"/>
        <v>-56461</v>
      </c>
      <c r="J447" s="2">
        <f t="shared" si="40"/>
        <v>-56473</v>
      </c>
      <c r="K447" s="2"/>
    </row>
    <row r="448" spans="1:11" x14ac:dyDescent="0.25">
      <c r="A448" s="1">
        <v>39177</v>
      </c>
      <c r="B448" s="2" t="s">
        <v>5</v>
      </c>
      <c r="C448">
        <v>464</v>
      </c>
      <c r="D448">
        <f t="shared" si="36"/>
        <v>2.09</v>
      </c>
      <c r="E448">
        <f t="shared" si="37"/>
        <v>969.76</v>
      </c>
      <c r="F448" s="2">
        <f>SUMIF($B$2:B448,B448,$C$2:C448)-C448</f>
        <v>3291</v>
      </c>
      <c r="G448" s="2">
        <f t="shared" si="38"/>
        <v>0.1</v>
      </c>
      <c r="H448" s="2">
        <f t="shared" si="39"/>
        <v>46.400000000000006</v>
      </c>
      <c r="I448" s="2">
        <f t="shared" si="41"/>
        <v>-56473</v>
      </c>
      <c r="J448" s="2">
        <f t="shared" si="40"/>
        <v>-56937</v>
      </c>
      <c r="K448" s="2"/>
    </row>
    <row r="449" spans="1:11" x14ac:dyDescent="0.25">
      <c r="A449" s="1">
        <v>39178</v>
      </c>
      <c r="B449" s="2" t="s">
        <v>66</v>
      </c>
      <c r="C449">
        <v>40</v>
      </c>
      <c r="D449">
        <f t="shared" si="36"/>
        <v>2.09</v>
      </c>
      <c r="E449">
        <f t="shared" si="37"/>
        <v>83.6</v>
      </c>
      <c r="F449" s="2">
        <f>SUMIF($B$2:B449,B449,$C$2:C449)-C449</f>
        <v>662</v>
      </c>
      <c r="G449" s="2">
        <f t="shared" si="38"/>
        <v>0.05</v>
      </c>
      <c r="H449" s="2">
        <f t="shared" si="39"/>
        <v>2</v>
      </c>
      <c r="I449" s="2">
        <f t="shared" si="41"/>
        <v>-56937</v>
      </c>
      <c r="J449" s="2">
        <f t="shared" si="40"/>
        <v>-56977</v>
      </c>
      <c r="K449" s="2"/>
    </row>
    <row r="450" spans="1:11" x14ac:dyDescent="0.25">
      <c r="A450" s="1">
        <v>39179</v>
      </c>
      <c r="B450" s="2" t="s">
        <v>39</v>
      </c>
      <c r="C450">
        <v>52</v>
      </c>
      <c r="D450">
        <f t="shared" ref="D450:D513" si="42">IF(YEAR(A450)=2005,2,IF(YEAR(A450)=2006,2.05,IF(YEAR(A450)=2007,2.09,IF(YEAR(A450)=2008,2.15,IF(YEAR(A450)=2009,2.13,IF(YEAR(A450)=2010,2.1,IF(YEAR(A450)=2011,2.2,IF(YEAR(A450)=2012,2.25,IF(YEAR(A450)=2013,2.22,2.23)))))))))</f>
        <v>2.09</v>
      </c>
      <c r="E450">
        <f t="shared" ref="E450:E513" si="43">C450*D450</f>
        <v>108.67999999999999</v>
      </c>
      <c r="F450" s="2">
        <f>SUMIF($B$2:B450,B450,$C$2:C450)-C450</f>
        <v>672</v>
      </c>
      <c r="G450" s="2">
        <f t="shared" ref="G450:G513" si="44">IF(AND(F450&gt;=100,F450&lt;1000),0.05,IF(AND(F450&gt;=1000,F450&lt;10000),0.1,IF(F450&gt;=10000,0.2,0)))</f>
        <v>0.05</v>
      </c>
      <c r="H450" s="2">
        <f t="shared" ref="H450:H513" si="45">G450*C450</f>
        <v>2.6</v>
      </c>
      <c r="I450" s="2">
        <f t="shared" si="41"/>
        <v>-56977</v>
      </c>
      <c r="J450" s="2">
        <f t="shared" ref="J450:J513" si="46">I450-C450</f>
        <v>-57029</v>
      </c>
      <c r="K450" s="2"/>
    </row>
    <row r="451" spans="1:11" x14ac:dyDescent="0.25">
      <c r="A451" s="1">
        <v>39184</v>
      </c>
      <c r="B451" s="2" t="s">
        <v>75</v>
      </c>
      <c r="C451">
        <v>12</v>
      </c>
      <c r="D451">
        <f t="shared" si="42"/>
        <v>2.09</v>
      </c>
      <c r="E451">
        <f t="shared" si="43"/>
        <v>25.08</v>
      </c>
      <c r="F451" s="2">
        <f>SUMIF($B$2:B451,B451,$C$2:C451)-C451</f>
        <v>8</v>
      </c>
      <c r="G451" s="2">
        <f t="shared" si="44"/>
        <v>0</v>
      </c>
      <c r="H451" s="2">
        <f t="shared" si="45"/>
        <v>0</v>
      </c>
      <c r="I451" s="2">
        <f t="shared" si="41"/>
        <v>-57029</v>
      </c>
      <c r="J451" s="2">
        <f t="shared" si="46"/>
        <v>-57041</v>
      </c>
      <c r="K451" s="2"/>
    </row>
    <row r="452" spans="1:11" x14ac:dyDescent="0.25">
      <c r="A452" s="1">
        <v>39186</v>
      </c>
      <c r="B452" s="2" t="s">
        <v>7</v>
      </c>
      <c r="C452">
        <v>412</v>
      </c>
      <c r="D452">
        <f t="shared" si="42"/>
        <v>2.09</v>
      </c>
      <c r="E452">
        <f t="shared" si="43"/>
        <v>861.07999999999993</v>
      </c>
      <c r="F452" s="2">
        <f>SUMIF($B$2:B452,B452,$C$2:C452)-C452</f>
        <v>6156</v>
      </c>
      <c r="G452" s="2">
        <f t="shared" si="44"/>
        <v>0.1</v>
      </c>
      <c r="H452" s="2">
        <f t="shared" si="45"/>
        <v>41.2</v>
      </c>
      <c r="I452" s="2">
        <f t="shared" ref="I452:I515" si="47">J451</f>
        <v>-57041</v>
      </c>
      <c r="J452" s="2">
        <f t="shared" si="46"/>
        <v>-57453</v>
      </c>
      <c r="K452" s="2"/>
    </row>
    <row r="453" spans="1:11" x14ac:dyDescent="0.25">
      <c r="A453" s="1">
        <v>39188</v>
      </c>
      <c r="B453" s="2" t="s">
        <v>17</v>
      </c>
      <c r="C453">
        <v>268</v>
      </c>
      <c r="D453">
        <f t="shared" si="42"/>
        <v>2.09</v>
      </c>
      <c r="E453">
        <f t="shared" si="43"/>
        <v>560.12</v>
      </c>
      <c r="F453" s="2">
        <f>SUMIF($B$2:B453,B453,$C$2:C453)-C453</f>
        <v>5427</v>
      </c>
      <c r="G453" s="2">
        <f t="shared" si="44"/>
        <v>0.1</v>
      </c>
      <c r="H453" s="2">
        <f t="shared" si="45"/>
        <v>26.8</v>
      </c>
      <c r="I453" s="2">
        <f t="shared" si="47"/>
        <v>-57453</v>
      </c>
      <c r="J453" s="2">
        <f t="shared" si="46"/>
        <v>-57721</v>
      </c>
      <c r="K453" s="2"/>
    </row>
    <row r="454" spans="1:11" x14ac:dyDescent="0.25">
      <c r="A454" s="1">
        <v>39188</v>
      </c>
      <c r="B454" s="2" t="s">
        <v>7</v>
      </c>
      <c r="C454">
        <v>495</v>
      </c>
      <c r="D454">
        <f t="shared" si="42"/>
        <v>2.09</v>
      </c>
      <c r="E454">
        <f t="shared" si="43"/>
        <v>1034.55</v>
      </c>
      <c r="F454" s="2">
        <f>SUMIF($B$2:B454,B454,$C$2:C454)-C454</f>
        <v>6568</v>
      </c>
      <c r="G454" s="2">
        <f t="shared" si="44"/>
        <v>0.1</v>
      </c>
      <c r="H454" s="2">
        <f t="shared" si="45"/>
        <v>49.5</v>
      </c>
      <c r="I454" s="2">
        <f t="shared" si="47"/>
        <v>-57721</v>
      </c>
      <c r="J454" s="2">
        <f t="shared" si="46"/>
        <v>-58216</v>
      </c>
      <c r="K454" s="2"/>
    </row>
    <row r="455" spans="1:11" x14ac:dyDescent="0.25">
      <c r="A455" s="1">
        <v>39188</v>
      </c>
      <c r="B455" s="2" t="s">
        <v>35</v>
      </c>
      <c r="C455">
        <v>30</v>
      </c>
      <c r="D455">
        <f t="shared" si="42"/>
        <v>2.09</v>
      </c>
      <c r="E455">
        <f t="shared" si="43"/>
        <v>62.699999999999996</v>
      </c>
      <c r="F455" s="2">
        <f>SUMIF($B$2:B455,B455,$C$2:C455)-C455</f>
        <v>550</v>
      </c>
      <c r="G455" s="2">
        <f t="shared" si="44"/>
        <v>0.05</v>
      </c>
      <c r="H455" s="2">
        <f t="shared" si="45"/>
        <v>1.5</v>
      </c>
      <c r="I455" s="2">
        <f t="shared" si="47"/>
        <v>-58216</v>
      </c>
      <c r="J455" s="2">
        <f t="shared" si="46"/>
        <v>-58246</v>
      </c>
      <c r="K455" s="2"/>
    </row>
    <row r="456" spans="1:11" x14ac:dyDescent="0.25">
      <c r="A456" s="1">
        <v>39191</v>
      </c>
      <c r="B456" s="2" t="s">
        <v>6</v>
      </c>
      <c r="C456">
        <v>67</v>
      </c>
      <c r="D456">
        <f t="shared" si="42"/>
        <v>2.09</v>
      </c>
      <c r="E456">
        <f t="shared" si="43"/>
        <v>140.03</v>
      </c>
      <c r="F456" s="2">
        <f>SUMIF($B$2:B456,B456,$C$2:C456)-C456</f>
        <v>992</v>
      </c>
      <c r="G456" s="2">
        <f t="shared" si="44"/>
        <v>0.05</v>
      </c>
      <c r="H456" s="2">
        <f t="shared" si="45"/>
        <v>3.35</v>
      </c>
      <c r="I456" s="2">
        <f t="shared" si="47"/>
        <v>-58246</v>
      </c>
      <c r="J456" s="2">
        <f t="shared" si="46"/>
        <v>-58313</v>
      </c>
      <c r="K456" s="2"/>
    </row>
    <row r="457" spans="1:11" x14ac:dyDescent="0.25">
      <c r="A457" s="1">
        <v>39197</v>
      </c>
      <c r="B457" s="2" t="s">
        <v>14</v>
      </c>
      <c r="C457">
        <v>497</v>
      </c>
      <c r="D457">
        <f t="shared" si="42"/>
        <v>2.09</v>
      </c>
      <c r="E457">
        <f t="shared" si="43"/>
        <v>1038.73</v>
      </c>
      <c r="F457" s="2">
        <f>SUMIF($B$2:B457,B457,$C$2:C457)-C457</f>
        <v>4164</v>
      </c>
      <c r="G457" s="2">
        <f t="shared" si="44"/>
        <v>0.1</v>
      </c>
      <c r="H457" s="2">
        <f t="shared" si="45"/>
        <v>49.7</v>
      </c>
      <c r="I457" s="2">
        <f t="shared" si="47"/>
        <v>-58313</v>
      </c>
      <c r="J457" s="2">
        <f t="shared" si="46"/>
        <v>-58810</v>
      </c>
      <c r="K457" s="2"/>
    </row>
    <row r="458" spans="1:11" x14ac:dyDescent="0.25">
      <c r="A458" s="1">
        <v>39200</v>
      </c>
      <c r="B458" s="2" t="s">
        <v>22</v>
      </c>
      <c r="C458">
        <v>102</v>
      </c>
      <c r="D458">
        <f t="shared" si="42"/>
        <v>2.09</v>
      </c>
      <c r="E458">
        <f t="shared" si="43"/>
        <v>213.17999999999998</v>
      </c>
      <c r="F458" s="2">
        <f>SUMIF($B$2:B458,B458,$C$2:C458)-C458</f>
        <v>4973</v>
      </c>
      <c r="G458" s="2">
        <f t="shared" si="44"/>
        <v>0.1</v>
      </c>
      <c r="H458" s="2">
        <f t="shared" si="45"/>
        <v>10.200000000000001</v>
      </c>
      <c r="I458" s="2">
        <f t="shared" si="47"/>
        <v>-58810</v>
      </c>
      <c r="J458" s="2">
        <f t="shared" si="46"/>
        <v>-58912</v>
      </c>
      <c r="K458" s="2"/>
    </row>
    <row r="459" spans="1:11" x14ac:dyDescent="0.25">
      <c r="A459" s="1">
        <v>39203</v>
      </c>
      <c r="B459" s="2" t="s">
        <v>7</v>
      </c>
      <c r="C459">
        <v>322</v>
      </c>
      <c r="D459">
        <f t="shared" si="42"/>
        <v>2.09</v>
      </c>
      <c r="E459">
        <f t="shared" si="43"/>
        <v>672.9799999999999</v>
      </c>
      <c r="F459" s="2">
        <f>SUMIF($B$2:B459,B459,$C$2:C459)-C459</f>
        <v>7063</v>
      </c>
      <c r="G459" s="2">
        <f t="shared" si="44"/>
        <v>0.1</v>
      </c>
      <c r="H459" s="2">
        <f t="shared" si="45"/>
        <v>32.200000000000003</v>
      </c>
      <c r="I459" s="2">
        <f t="shared" si="47"/>
        <v>-58912</v>
      </c>
      <c r="J459" s="2">
        <f t="shared" si="46"/>
        <v>-59234</v>
      </c>
      <c r="K459" s="2"/>
    </row>
    <row r="460" spans="1:11" x14ac:dyDescent="0.25">
      <c r="A460" s="1">
        <v>39204</v>
      </c>
      <c r="B460" s="2" t="s">
        <v>9</v>
      </c>
      <c r="C460">
        <v>297</v>
      </c>
      <c r="D460">
        <f t="shared" si="42"/>
        <v>2.09</v>
      </c>
      <c r="E460">
        <f t="shared" si="43"/>
        <v>620.7299999999999</v>
      </c>
      <c r="F460" s="2">
        <f>SUMIF($B$2:B460,B460,$C$2:C460)-C460</f>
        <v>5726</v>
      </c>
      <c r="G460" s="2">
        <f t="shared" si="44"/>
        <v>0.1</v>
      </c>
      <c r="H460" s="2">
        <f t="shared" si="45"/>
        <v>29.700000000000003</v>
      </c>
      <c r="I460" s="2">
        <f t="shared" si="47"/>
        <v>-59234</v>
      </c>
      <c r="J460" s="2">
        <f t="shared" si="46"/>
        <v>-59531</v>
      </c>
      <c r="K460" s="2"/>
    </row>
    <row r="461" spans="1:11" x14ac:dyDescent="0.25">
      <c r="A461" s="1">
        <v>39206</v>
      </c>
      <c r="B461" s="2" t="s">
        <v>12</v>
      </c>
      <c r="C461">
        <v>179</v>
      </c>
      <c r="D461">
        <f t="shared" si="42"/>
        <v>2.09</v>
      </c>
      <c r="E461">
        <f t="shared" si="43"/>
        <v>374.10999999999996</v>
      </c>
      <c r="F461" s="2">
        <f>SUMIF($B$2:B461,B461,$C$2:C461)-C461</f>
        <v>1546</v>
      </c>
      <c r="G461" s="2">
        <f t="shared" si="44"/>
        <v>0.1</v>
      </c>
      <c r="H461" s="2">
        <f t="shared" si="45"/>
        <v>17.900000000000002</v>
      </c>
      <c r="I461" s="2">
        <f t="shared" si="47"/>
        <v>-59531</v>
      </c>
      <c r="J461" s="2">
        <f t="shared" si="46"/>
        <v>-59710</v>
      </c>
      <c r="K461" s="2"/>
    </row>
    <row r="462" spans="1:11" x14ac:dyDescent="0.25">
      <c r="A462" s="1">
        <v>39208</v>
      </c>
      <c r="B462" s="2" t="s">
        <v>140</v>
      </c>
      <c r="C462">
        <v>15</v>
      </c>
      <c r="D462">
        <f t="shared" si="42"/>
        <v>2.09</v>
      </c>
      <c r="E462">
        <f t="shared" si="43"/>
        <v>31.349999999999998</v>
      </c>
      <c r="F462" s="2">
        <f>SUMIF($B$2:B462,B462,$C$2:C462)-C462</f>
        <v>0</v>
      </c>
      <c r="G462" s="2">
        <f t="shared" si="44"/>
        <v>0</v>
      </c>
      <c r="H462" s="2">
        <f t="shared" si="45"/>
        <v>0</v>
      </c>
      <c r="I462" s="2">
        <f t="shared" si="47"/>
        <v>-59710</v>
      </c>
      <c r="J462" s="2">
        <f t="shared" si="46"/>
        <v>-59725</v>
      </c>
      <c r="K462" s="2"/>
    </row>
    <row r="463" spans="1:11" x14ac:dyDescent="0.25">
      <c r="A463" s="1">
        <v>39210</v>
      </c>
      <c r="B463" s="2" t="s">
        <v>61</v>
      </c>
      <c r="C463">
        <v>65</v>
      </c>
      <c r="D463">
        <f t="shared" si="42"/>
        <v>2.09</v>
      </c>
      <c r="E463">
        <f t="shared" si="43"/>
        <v>135.85</v>
      </c>
      <c r="F463" s="2">
        <f>SUMIF($B$2:B463,B463,$C$2:C463)-C463</f>
        <v>299</v>
      </c>
      <c r="G463" s="2">
        <f t="shared" si="44"/>
        <v>0.05</v>
      </c>
      <c r="H463" s="2">
        <f t="shared" si="45"/>
        <v>3.25</v>
      </c>
      <c r="I463" s="2">
        <f t="shared" si="47"/>
        <v>-59725</v>
      </c>
      <c r="J463" s="2">
        <f t="shared" si="46"/>
        <v>-59790</v>
      </c>
      <c r="K463" s="2"/>
    </row>
    <row r="464" spans="1:11" x14ac:dyDescent="0.25">
      <c r="A464" s="1">
        <v>39212</v>
      </c>
      <c r="B464" s="2" t="s">
        <v>7</v>
      </c>
      <c r="C464">
        <v>297</v>
      </c>
      <c r="D464">
        <f t="shared" si="42"/>
        <v>2.09</v>
      </c>
      <c r="E464">
        <f t="shared" si="43"/>
        <v>620.7299999999999</v>
      </c>
      <c r="F464" s="2">
        <f>SUMIF($B$2:B464,B464,$C$2:C464)-C464</f>
        <v>7385</v>
      </c>
      <c r="G464" s="2">
        <f t="shared" si="44"/>
        <v>0.1</v>
      </c>
      <c r="H464" s="2">
        <f t="shared" si="45"/>
        <v>29.700000000000003</v>
      </c>
      <c r="I464" s="2">
        <f t="shared" si="47"/>
        <v>-59790</v>
      </c>
      <c r="J464" s="2">
        <f t="shared" si="46"/>
        <v>-60087</v>
      </c>
      <c r="K464" s="2"/>
    </row>
    <row r="465" spans="1:11" x14ac:dyDescent="0.25">
      <c r="A465" s="1">
        <v>39214</v>
      </c>
      <c r="B465" s="2" t="s">
        <v>8</v>
      </c>
      <c r="C465">
        <v>131</v>
      </c>
      <c r="D465">
        <f t="shared" si="42"/>
        <v>2.09</v>
      </c>
      <c r="E465">
        <f t="shared" si="43"/>
        <v>273.78999999999996</v>
      </c>
      <c r="F465" s="2">
        <f>SUMIF($B$2:B465,B465,$C$2:C465)-C465</f>
        <v>504</v>
      </c>
      <c r="G465" s="2">
        <f t="shared" si="44"/>
        <v>0.05</v>
      </c>
      <c r="H465" s="2">
        <f t="shared" si="45"/>
        <v>6.5500000000000007</v>
      </c>
      <c r="I465" s="2">
        <f t="shared" si="47"/>
        <v>-60087</v>
      </c>
      <c r="J465" s="2">
        <f t="shared" si="46"/>
        <v>-60218</v>
      </c>
      <c r="K465" s="2"/>
    </row>
    <row r="466" spans="1:11" x14ac:dyDescent="0.25">
      <c r="A466" s="1">
        <v>39215</v>
      </c>
      <c r="B466" s="2" t="s">
        <v>141</v>
      </c>
      <c r="C466">
        <v>12</v>
      </c>
      <c r="D466">
        <f t="shared" si="42"/>
        <v>2.09</v>
      </c>
      <c r="E466">
        <f t="shared" si="43"/>
        <v>25.08</v>
      </c>
      <c r="F466" s="2">
        <f>SUMIF($B$2:B466,B466,$C$2:C466)-C466</f>
        <v>0</v>
      </c>
      <c r="G466" s="2">
        <f t="shared" si="44"/>
        <v>0</v>
      </c>
      <c r="H466" s="2">
        <f t="shared" si="45"/>
        <v>0</v>
      </c>
      <c r="I466" s="2">
        <f t="shared" si="47"/>
        <v>-60218</v>
      </c>
      <c r="J466" s="2">
        <f t="shared" si="46"/>
        <v>-60230</v>
      </c>
      <c r="K466" s="2"/>
    </row>
    <row r="467" spans="1:11" x14ac:dyDescent="0.25">
      <c r="A467" s="1">
        <v>39215</v>
      </c>
      <c r="B467" s="2" t="s">
        <v>18</v>
      </c>
      <c r="C467">
        <v>114</v>
      </c>
      <c r="D467">
        <f t="shared" si="42"/>
        <v>2.09</v>
      </c>
      <c r="E467">
        <f t="shared" si="43"/>
        <v>238.26</v>
      </c>
      <c r="F467" s="2">
        <f>SUMIF($B$2:B467,B467,$C$2:C467)-C467</f>
        <v>1393</v>
      </c>
      <c r="G467" s="2">
        <f t="shared" si="44"/>
        <v>0.1</v>
      </c>
      <c r="H467" s="2">
        <f t="shared" si="45"/>
        <v>11.4</v>
      </c>
      <c r="I467" s="2">
        <f t="shared" si="47"/>
        <v>-60230</v>
      </c>
      <c r="J467" s="2">
        <f t="shared" si="46"/>
        <v>-60344</v>
      </c>
      <c r="K467" s="2"/>
    </row>
    <row r="468" spans="1:11" x14ac:dyDescent="0.25">
      <c r="A468" s="1">
        <v>39218</v>
      </c>
      <c r="B468" s="2" t="s">
        <v>14</v>
      </c>
      <c r="C468">
        <v>293</v>
      </c>
      <c r="D468">
        <f t="shared" si="42"/>
        <v>2.09</v>
      </c>
      <c r="E468">
        <f t="shared" si="43"/>
        <v>612.37</v>
      </c>
      <c r="F468" s="2">
        <f>SUMIF($B$2:B468,B468,$C$2:C468)-C468</f>
        <v>4661</v>
      </c>
      <c r="G468" s="2">
        <f t="shared" si="44"/>
        <v>0.1</v>
      </c>
      <c r="H468" s="2">
        <f t="shared" si="45"/>
        <v>29.3</v>
      </c>
      <c r="I468" s="2">
        <f t="shared" si="47"/>
        <v>-60344</v>
      </c>
      <c r="J468" s="2">
        <f t="shared" si="46"/>
        <v>-60637</v>
      </c>
      <c r="K468" s="2"/>
    </row>
    <row r="469" spans="1:11" x14ac:dyDescent="0.25">
      <c r="A469" s="1">
        <v>39220</v>
      </c>
      <c r="B469" s="2" t="s">
        <v>142</v>
      </c>
      <c r="C469">
        <v>18</v>
      </c>
      <c r="D469">
        <f t="shared" si="42"/>
        <v>2.09</v>
      </c>
      <c r="E469">
        <f t="shared" si="43"/>
        <v>37.619999999999997</v>
      </c>
      <c r="F469" s="2">
        <f>SUMIF($B$2:B469,B469,$C$2:C469)-C469</f>
        <v>0</v>
      </c>
      <c r="G469" s="2">
        <f t="shared" si="44"/>
        <v>0</v>
      </c>
      <c r="H469" s="2">
        <f t="shared" si="45"/>
        <v>0</v>
      </c>
      <c r="I469" s="2">
        <f t="shared" si="47"/>
        <v>-60637</v>
      </c>
      <c r="J469" s="2">
        <f t="shared" si="46"/>
        <v>-60655</v>
      </c>
      <c r="K469" s="2"/>
    </row>
    <row r="470" spans="1:11" x14ac:dyDescent="0.25">
      <c r="A470" s="1">
        <v>39220</v>
      </c>
      <c r="B470" s="2" t="s">
        <v>19</v>
      </c>
      <c r="C470">
        <v>186</v>
      </c>
      <c r="D470">
        <f t="shared" si="42"/>
        <v>2.09</v>
      </c>
      <c r="E470">
        <f t="shared" si="43"/>
        <v>388.73999999999995</v>
      </c>
      <c r="F470" s="2">
        <f>SUMIF($B$2:B470,B470,$C$2:C470)-C470</f>
        <v>676</v>
      </c>
      <c r="G470" s="2">
        <f t="shared" si="44"/>
        <v>0.05</v>
      </c>
      <c r="H470" s="2">
        <f t="shared" si="45"/>
        <v>9.3000000000000007</v>
      </c>
      <c r="I470" s="2">
        <f t="shared" si="47"/>
        <v>-60655</v>
      </c>
      <c r="J470" s="2">
        <f t="shared" si="46"/>
        <v>-60841</v>
      </c>
      <c r="K470" s="2"/>
    </row>
    <row r="471" spans="1:11" x14ac:dyDescent="0.25">
      <c r="A471" s="1">
        <v>39223</v>
      </c>
      <c r="B471" s="2" t="s">
        <v>28</v>
      </c>
      <c r="C471">
        <v>119</v>
      </c>
      <c r="D471">
        <f t="shared" si="42"/>
        <v>2.09</v>
      </c>
      <c r="E471">
        <f t="shared" si="43"/>
        <v>248.70999999999998</v>
      </c>
      <c r="F471" s="2">
        <f>SUMIF($B$2:B471,B471,$C$2:C471)-C471</f>
        <v>814</v>
      </c>
      <c r="G471" s="2">
        <f t="shared" si="44"/>
        <v>0.05</v>
      </c>
      <c r="H471" s="2">
        <f t="shared" si="45"/>
        <v>5.95</v>
      </c>
      <c r="I471" s="2">
        <f t="shared" si="47"/>
        <v>-60841</v>
      </c>
      <c r="J471" s="2">
        <f t="shared" si="46"/>
        <v>-60960</v>
      </c>
      <c r="K471" s="2"/>
    </row>
    <row r="472" spans="1:11" x14ac:dyDescent="0.25">
      <c r="A472" s="1">
        <v>39227</v>
      </c>
      <c r="B472" s="2" t="s">
        <v>130</v>
      </c>
      <c r="C472">
        <v>4</v>
      </c>
      <c r="D472">
        <f t="shared" si="42"/>
        <v>2.09</v>
      </c>
      <c r="E472">
        <f t="shared" si="43"/>
        <v>8.36</v>
      </c>
      <c r="F472" s="2">
        <f>SUMIF($B$2:B472,B472,$C$2:C472)-C472</f>
        <v>7</v>
      </c>
      <c r="G472" s="2">
        <f t="shared" si="44"/>
        <v>0</v>
      </c>
      <c r="H472" s="2">
        <f t="shared" si="45"/>
        <v>0</v>
      </c>
      <c r="I472" s="2">
        <f t="shared" si="47"/>
        <v>-60960</v>
      </c>
      <c r="J472" s="2">
        <f t="shared" si="46"/>
        <v>-60964</v>
      </c>
      <c r="K472" s="2"/>
    </row>
    <row r="473" spans="1:11" x14ac:dyDescent="0.25">
      <c r="A473" s="1">
        <v>39230</v>
      </c>
      <c r="B473" s="2" t="s">
        <v>14</v>
      </c>
      <c r="C473">
        <v>415</v>
      </c>
      <c r="D473">
        <f t="shared" si="42"/>
        <v>2.09</v>
      </c>
      <c r="E473">
        <f t="shared" si="43"/>
        <v>867.34999999999991</v>
      </c>
      <c r="F473" s="2">
        <f>SUMIF($B$2:B473,B473,$C$2:C473)-C473</f>
        <v>4954</v>
      </c>
      <c r="G473" s="2">
        <f t="shared" si="44"/>
        <v>0.1</v>
      </c>
      <c r="H473" s="2">
        <f t="shared" si="45"/>
        <v>41.5</v>
      </c>
      <c r="I473" s="2">
        <f t="shared" si="47"/>
        <v>-60964</v>
      </c>
      <c r="J473" s="2">
        <f t="shared" si="46"/>
        <v>-61379</v>
      </c>
      <c r="K473" s="2"/>
    </row>
    <row r="474" spans="1:11" x14ac:dyDescent="0.25">
      <c r="A474" s="1">
        <v>39230</v>
      </c>
      <c r="B474" s="2" t="s">
        <v>13</v>
      </c>
      <c r="C474">
        <v>10</v>
      </c>
      <c r="D474">
        <f t="shared" si="42"/>
        <v>2.09</v>
      </c>
      <c r="E474">
        <f t="shared" si="43"/>
        <v>20.9</v>
      </c>
      <c r="F474" s="2">
        <f>SUMIF($B$2:B474,B474,$C$2:C474)-C474</f>
        <v>8</v>
      </c>
      <c r="G474" s="2">
        <f t="shared" si="44"/>
        <v>0</v>
      </c>
      <c r="H474" s="2">
        <f t="shared" si="45"/>
        <v>0</v>
      </c>
      <c r="I474" s="2">
        <f t="shared" si="47"/>
        <v>-61379</v>
      </c>
      <c r="J474" s="2">
        <f t="shared" si="46"/>
        <v>-61389</v>
      </c>
      <c r="K474" s="2"/>
    </row>
    <row r="475" spans="1:11" x14ac:dyDescent="0.25">
      <c r="A475" s="1">
        <v>39230</v>
      </c>
      <c r="B475" s="2" t="s">
        <v>18</v>
      </c>
      <c r="C475">
        <v>159</v>
      </c>
      <c r="D475">
        <f t="shared" si="42"/>
        <v>2.09</v>
      </c>
      <c r="E475">
        <f t="shared" si="43"/>
        <v>332.31</v>
      </c>
      <c r="F475" s="2">
        <f>SUMIF($B$2:B475,B475,$C$2:C475)-C475</f>
        <v>1507</v>
      </c>
      <c r="G475" s="2">
        <f t="shared" si="44"/>
        <v>0.1</v>
      </c>
      <c r="H475" s="2">
        <f t="shared" si="45"/>
        <v>15.9</v>
      </c>
      <c r="I475" s="2">
        <f t="shared" si="47"/>
        <v>-61389</v>
      </c>
      <c r="J475" s="2">
        <f t="shared" si="46"/>
        <v>-61548</v>
      </c>
      <c r="K475" s="2"/>
    </row>
    <row r="476" spans="1:11" x14ac:dyDescent="0.25">
      <c r="A476" s="1">
        <v>39231</v>
      </c>
      <c r="B476" s="2" t="s">
        <v>17</v>
      </c>
      <c r="C476">
        <v>140</v>
      </c>
      <c r="D476">
        <f t="shared" si="42"/>
        <v>2.09</v>
      </c>
      <c r="E476">
        <f t="shared" si="43"/>
        <v>292.59999999999997</v>
      </c>
      <c r="F476" s="2">
        <f>SUMIF($B$2:B476,B476,$C$2:C476)-C476</f>
        <v>5695</v>
      </c>
      <c r="G476" s="2">
        <f t="shared" si="44"/>
        <v>0.1</v>
      </c>
      <c r="H476" s="2">
        <f t="shared" si="45"/>
        <v>14</v>
      </c>
      <c r="I476" s="2">
        <f t="shared" si="47"/>
        <v>-61548</v>
      </c>
      <c r="J476" s="2">
        <f t="shared" si="46"/>
        <v>-61688</v>
      </c>
      <c r="K476" s="2"/>
    </row>
    <row r="477" spans="1:11" x14ac:dyDescent="0.25">
      <c r="A477" s="1">
        <v>39239</v>
      </c>
      <c r="B477" s="2" t="s">
        <v>19</v>
      </c>
      <c r="C477">
        <v>128</v>
      </c>
      <c r="D477">
        <f t="shared" si="42"/>
        <v>2.09</v>
      </c>
      <c r="E477">
        <f t="shared" si="43"/>
        <v>267.52</v>
      </c>
      <c r="F477" s="2">
        <f>SUMIF($B$2:B477,B477,$C$2:C477)-C477</f>
        <v>862</v>
      </c>
      <c r="G477" s="2">
        <f t="shared" si="44"/>
        <v>0.05</v>
      </c>
      <c r="H477" s="2">
        <f t="shared" si="45"/>
        <v>6.4</v>
      </c>
      <c r="I477" s="2">
        <f t="shared" si="47"/>
        <v>-61688</v>
      </c>
      <c r="J477" s="2">
        <f t="shared" si="46"/>
        <v>-61816</v>
      </c>
      <c r="K477" s="2"/>
    </row>
    <row r="478" spans="1:11" x14ac:dyDescent="0.25">
      <c r="A478" s="1">
        <v>39247</v>
      </c>
      <c r="B478" s="2" t="s">
        <v>143</v>
      </c>
      <c r="C478">
        <v>9</v>
      </c>
      <c r="D478">
        <f t="shared" si="42"/>
        <v>2.09</v>
      </c>
      <c r="E478">
        <f t="shared" si="43"/>
        <v>18.809999999999999</v>
      </c>
      <c r="F478" s="2">
        <f>SUMIF($B$2:B478,B478,$C$2:C478)-C478</f>
        <v>0</v>
      </c>
      <c r="G478" s="2">
        <f t="shared" si="44"/>
        <v>0</v>
      </c>
      <c r="H478" s="2">
        <f t="shared" si="45"/>
        <v>0</v>
      </c>
      <c r="I478" s="2">
        <f t="shared" si="47"/>
        <v>-61816</v>
      </c>
      <c r="J478" s="2">
        <f t="shared" si="46"/>
        <v>-61825</v>
      </c>
      <c r="K478" s="2"/>
    </row>
    <row r="479" spans="1:11" x14ac:dyDescent="0.25">
      <c r="A479" s="1">
        <v>39247</v>
      </c>
      <c r="B479" s="2" t="s">
        <v>17</v>
      </c>
      <c r="C479">
        <v>121</v>
      </c>
      <c r="D479">
        <f t="shared" si="42"/>
        <v>2.09</v>
      </c>
      <c r="E479">
        <f t="shared" si="43"/>
        <v>252.89</v>
      </c>
      <c r="F479" s="2">
        <f>SUMIF($B$2:B479,B479,$C$2:C479)-C479</f>
        <v>5835</v>
      </c>
      <c r="G479" s="2">
        <f t="shared" si="44"/>
        <v>0.1</v>
      </c>
      <c r="H479" s="2">
        <f t="shared" si="45"/>
        <v>12.100000000000001</v>
      </c>
      <c r="I479" s="2">
        <f t="shared" si="47"/>
        <v>-61825</v>
      </c>
      <c r="J479" s="2">
        <f t="shared" si="46"/>
        <v>-61946</v>
      </c>
      <c r="K479" s="2"/>
    </row>
    <row r="480" spans="1:11" x14ac:dyDescent="0.25">
      <c r="A480" s="1">
        <v>39248</v>
      </c>
      <c r="B480" s="2" t="s">
        <v>14</v>
      </c>
      <c r="C480">
        <v>169</v>
      </c>
      <c r="D480">
        <f t="shared" si="42"/>
        <v>2.09</v>
      </c>
      <c r="E480">
        <f t="shared" si="43"/>
        <v>353.21</v>
      </c>
      <c r="F480" s="2">
        <f>SUMIF($B$2:B480,B480,$C$2:C480)-C480</f>
        <v>5369</v>
      </c>
      <c r="G480" s="2">
        <f t="shared" si="44"/>
        <v>0.1</v>
      </c>
      <c r="H480" s="2">
        <f t="shared" si="45"/>
        <v>16.900000000000002</v>
      </c>
      <c r="I480" s="2">
        <f t="shared" si="47"/>
        <v>-61946</v>
      </c>
      <c r="J480" s="2">
        <f t="shared" si="46"/>
        <v>-62115</v>
      </c>
      <c r="K480" s="2"/>
    </row>
    <row r="481" spans="1:11" x14ac:dyDescent="0.25">
      <c r="A481" s="1">
        <v>39250</v>
      </c>
      <c r="B481" s="2" t="s">
        <v>55</v>
      </c>
      <c r="C481">
        <v>118</v>
      </c>
      <c r="D481">
        <f t="shared" si="42"/>
        <v>2.09</v>
      </c>
      <c r="E481">
        <f t="shared" si="43"/>
        <v>246.61999999999998</v>
      </c>
      <c r="F481" s="2">
        <f>SUMIF($B$2:B481,B481,$C$2:C481)-C481</f>
        <v>734</v>
      </c>
      <c r="G481" s="2">
        <f t="shared" si="44"/>
        <v>0.05</v>
      </c>
      <c r="H481" s="2">
        <f t="shared" si="45"/>
        <v>5.9</v>
      </c>
      <c r="I481" s="2">
        <f t="shared" si="47"/>
        <v>-62115</v>
      </c>
      <c r="J481" s="2">
        <f t="shared" si="46"/>
        <v>-62233</v>
      </c>
      <c r="K481" s="2"/>
    </row>
    <row r="482" spans="1:11" x14ac:dyDescent="0.25">
      <c r="A482" s="1">
        <v>39250</v>
      </c>
      <c r="B482" s="2" t="s">
        <v>78</v>
      </c>
      <c r="C482">
        <v>37</v>
      </c>
      <c r="D482">
        <f t="shared" si="42"/>
        <v>2.09</v>
      </c>
      <c r="E482">
        <f t="shared" si="43"/>
        <v>77.33</v>
      </c>
      <c r="F482" s="2">
        <f>SUMIF($B$2:B482,B482,$C$2:C482)-C482</f>
        <v>367</v>
      </c>
      <c r="G482" s="2">
        <f t="shared" si="44"/>
        <v>0.05</v>
      </c>
      <c r="H482" s="2">
        <f t="shared" si="45"/>
        <v>1.85</v>
      </c>
      <c r="I482" s="2">
        <f t="shared" si="47"/>
        <v>-62233</v>
      </c>
      <c r="J482" s="2">
        <f t="shared" si="46"/>
        <v>-62270</v>
      </c>
      <c r="K482" s="2"/>
    </row>
    <row r="483" spans="1:11" x14ac:dyDescent="0.25">
      <c r="A483" s="1">
        <v>39253</v>
      </c>
      <c r="B483" s="2" t="s">
        <v>35</v>
      </c>
      <c r="C483">
        <v>198</v>
      </c>
      <c r="D483">
        <f t="shared" si="42"/>
        <v>2.09</v>
      </c>
      <c r="E483">
        <f t="shared" si="43"/>
        <v>413.82</v>
      </c>
      <c r="F483" s="2">
        <f>SUMIF($B$2:B483,B483,$C$2:C483)-C483</f>
        <v>580</v>
      </c>
      <c r="G483" s="2">
        <f t="shared" si="44"/>
        <v>0.05</v>
      </c>
      <c r="H483" s="2">
        <f t="shared" si="45"/>
        <v>9.9</v>
      </c>
      <c r="I483" s="2">
        <f t="shared" si="47"/>
        <v>-62270</v>
      </c>
      <c r="J483" s="2">
        <f t="shared" si="46"/>
        <v>-62468</v>
      </c>
      <c r="K483" s="2"/>
    </row>
    <row r="484" spans="1:11" x14ac:dyDescent="0.25">
      <c r="A484" s="1">
        <v>39254</v>
      </c>
      <c r="B484" s="2" t="s">
        <v>28</v>
      </c>
      <c r="C484">
        <v>74</v>
      </c>
      <c r="D484">
        <f t="shared" si="42"/>
        <v>2.09</v>
      </c>
      <c r="E484">
        <f t="shared" si="43"/>
        <v>154.66</v>
      </c>
      <c r="F484" s="2">
        <f>SUMIF($B$2:B484,B484,$C$2:C484)-C484</f>
        <v>933</v>
      </c>
      <c r="G484" s="2">
        <f t="shared" si="44"/>
        <v>0.05</v>
      </c>
      <c r="H484" s="2">
        <f t="shared" si="45"/>
        <v>3.7</v>
      </c>
      <c r="I484" s="2">
        <f t="shared" si="47"/>
        <v>-62468</v>
      </c>
      <c r="J484" s="2">
        <f t="shared" si="46"/>
        <v>-62542</v>
      </c>
      <c r="K484" s="2"/>
    </row>
    <row r="485" spans="1:11" x14ac:dyDescent="0.25">
      <c r="A485" s="1">
        <v>39259</v>
      </c>
      <c r="B485" s="2" t="s">
        <v>144</v>
      </c>
      <c r="C485">
        <v>18</v>
      </c>
      <c r="D485">
        <f t="shared" si="42"/>
        <v>2.09</v>
      </c>
      <c r="E485">
        <f t="shared" si="43"/>
        <v>37.619999999999997</v>
      </c>
      <c r="F485" s="2">
        <f>SUMIF($B$2:B485,B485,$C$2:C485)-C485</f>
        <v>0</v>
      </c>
      <c r="G485" s="2">
        <f t="shared" si="44"/>
        <v>0</v>
      </c>
      <c r="H485" s="2">
        <f t="shared" si="45"/>
        <v>0</v>
      </c>
      <c r="I485" s="2">
        <f t="shared" si="47"/>
        <v>-62542</v>
      </c>
      <c r="J485" s="2">
        <f t="shared" si="46"/>
        <v>-62560</v>
      </c>
      <c r="K485" s="2"/>
    </row>
    <row r="486" spans="1:11" x14ac:dyDescent="0.25">
      <c r="A486" s="1">
        <v>39263</v>
      </c>
      <c r="B486" s="2" t="s">
        <v>24</v>
      </c>
      <c r="C486">
        <v>291</v>
      </c>
      <c r="D486">
        <f t="shared" si="42"/>
        <v>2.09</v>
      </c>
      <c r="E486">
        <f t="shared" si="43"/>
        <v>608.18999999999994</v>
      </c>
      <c r="F486" s="2">
        <f>SUMIF($B$2:B486,B486,$C$2:C486)-C486</f>
        <v>1126</v>
      </c>
      <c r="G486" s="2">
        <f t="shared" si="44"/>
        <v>0.1</v>
      </c>
      <c r="H486" s="2">
        <f t="shared" si="45"/>
        <v>29.1</v>
      </c>
      <c r="I486" s="2">
        <f t="shared" si="47"/>
        <v>-62560</v>
      </c>
      <c r="J486" s="2">
        <f t="shared" si="46"/>
        <v>-62851</v>
      </c>
      <c r="K486" s="2"/>
    </row>
    <row r="487" spans="1:11" x14ac:dyDescent="0.25">
      <c r="A487" s="1">
        <v>39270</v>
      </c>
      <c r="B487" s="2" t="s">
        <v>9</v>
      </c>
      <c r="C487">
        <v>208</v>
      </c>
      <c r="D487">
        <f t="shared" si="42"/>
        <v>2.09</v>
      </c>
      <c r="E487">
        <f t="shared" si="43"/>
        <v>434.71999999999997</v>
      </c>
      <c r="F487" s="2">
        <f>SUMIF($B$2:B487,B487,$C$2:C487)-C487</f>
        <v>6023</v>
      </c>
      <c r="G487" s="2">
        <f t="shared" si="44"/>
        <v>0.1</v>
      </c>
      <c r="H487" s="2">
        <f t="shared" si="45"/>
        <v>20.8</v>
      </c>
      <c r="I487" s="2">
        <f t="shared" si="47"/>
        <v>-62851</v>
      </c>
      <c r="J487" s="2">
        <f t="shared" si="46"/>
        <v>-63059</v>
      </c>
      <c r="K487" s="2"/>
    </row>
    <row r="488" spans="1:11" x14ac:dyDescent="0.25">
      <c r="A488" s="1">
        <v>39270</v>
      </c>
      <c r="B488" s="2" t="s">
        <v>5</v>
      </c>
      <c r="C488">
        <v>354</v>
      </c>
      <c r="D488">
        <f t="shared" si="42"/>
        <v>2.09</v>
      </c>
      <c r="E488">
        <f t="shared" si="43"/>
        <v>739.8599999999999</v>
      </c>
      <c r="F488" s="2">
        <f>SUMIF($B$2:B488,B488,$C$2:C488)-C488</f>
        <v>3755</v>
      </c>
      <c r="G488" s="2">
        <f t="shared" si="44"/>
        <v>0.1</v>
      </c>
      <c r="H488" s="2">
        <f t="shared" si="45"/>
        <v>35.4</v>
      </c>
      <c r="I488" s="2">
        <f t="shared" si="47"/>
        <v>-63059</v>
      </c>
      <c r="J488" s="2">
        <f t="shared" si="46"/>
        <v>-63413</v>
      </c>
      <c r="K488" s="2"/>
    </row>
    <row r="489" spans="1:11" x14ac:dyDescent="0.25">
      <c r="A489" s="1">
        <v>39277</v>
      </c>
      <c r="B489" s="2" t="s">
        <v>25</v>
      </c>
      <c r="C489">
        <v>113</v>
      </c>
      <c r="D489">
        <f t="shared" si="42"/>
        <v>2.09</v>
      </c>
      <c r="E489">
        <f t="shared" si="43"/>
        <v>236.17</v>
      </c>
      <c r="F489" s="2">
        <f>SUMIF($B$2:B489,B489,$C$2:C489)-C489</f>
        <v>548</v>
      </c>
      <c r="G489" s="2">
        <f t="shared" si="44"/>
        <v>0.05</v>
      </c>
      <c r="H489" s="2">
        <f t="shared" si="45"/>
        <v>5.65</v>
      </c>
      <c r="I489" s="2">
        <f t="shared" si="47"/>
        <v>-63413</v>
      </c>
      <c r="J489" s="2">
        <f t="shared" si="46"/>
        <v>-63526</v>
      </c>
      <c r="K489" s="2"/>
    </row>
    <row r="490" spans="1:11" x14ac:dyDescent="0.25">
      <c r="A490" s="1">
        <v>39278</v>
      </c>
      <c r="B490" s="2" t="s">
        <v>145</v>
      </c>
      <c r="C490">
        <v>3</v>
      </c>
      <c r="D490">
        <f t="shared" si="42"/>
        <v>2.09</v>
      </c>
      <c r="E490">
        <f t="shared" si="43"/>
        <v>6.27</v>
      </c>
      <c r="F490" s="2">
        <f>SUMIF($B$2:B490,B490,$C$2:C490)-C490</f>
        <v>0</v>
      </c>
      <c r="G490" s="2">
        <f t="shared" si="44"/>
        <v>0</v>
      </c>
      <c r="H490" s="2">
        <f t="shared" si="45"/>
        <v>0</v>
      </c>
      <c r="I490" s="2">
        <f t="shared" si="47"/>
        <v>-63526</v>
      </c>
      <c r="J490" s="2">
        <f t="shared" si="46"/>
        <v>-63529</v>
      </c>
      <c r="K490" s="2"/>
    </row>
    <row r="491" spans="1:11" x14ac:dyDescent="0.25">
      <c r="A491" s="1">
        <v>39278</v>
      </c>
      <c r="B491" s="2" t="s">
        <v>45</v>
      </c>
      <c r="C491">
        <v>446</v>
      </c>
      <c r="D491">
        <f t="shared" si="42"/>
        <v>2.09</v>
      </c>
      <c r="E491">
        <f t="shared" si="43"/>
        <v>932.14</v>
      </c>
      <c r="F491" s="2">
        <f>SUMIF($B$2:B491,B491,$C$2:C491)-C491</f>
        <v>4319</v>
      </c>
      <c r="G491" s="2">
        <f t="shared" si="44"/>
        <v>0.1</v>
      </c>
      <c r="H491" s="2">
        <f t="shared" si="45"/>
        <v>44.6</v>
      </c>
      <c r="I491" s="2">
        <f t="shared" si="47"/>
        <v>-63529</v>
      </c>
      <c r="J491" s="2">
        <f t="shared" si="46"/>
        <v>-63975</v>
      </c>
      <c r="K491" s="2"/>
    </row>
    <row r="492" spans="1:11" x14ac:dyDescent="0.25">
      <c r="A492" s="1">
        <v>39278</v>
      </c>
      <c r="B492" s="2" t="s">
        <v>121</v>
      </c>
      <c r="C492">
        <v>9</v>
      </c>
      <c r="D492">
        <f t="shared" si="42"/>
        <v>2.09</v>
      </c>
      <c r="E492">
        <f t="shared" si="43"/>
        <v>18.809999999999999</v>
      </c>
      <c r="F492" s="2">
        <f>SUMIF($B$2:B492,B492,$C$2:C492)-C492</f>
        <v>3</v>
      </c>
      <c r="G492" s="2">
        <f t="shared" si="44"/>
        <v>0</v>
      </c>
      <c r="H492" s="2">
        <f t="shared" si="45"/>
        <v>0</v>
      </c>
      <c r="I492" s="2">
        <f t="shared" si="47"/>
        <v>-63975</v>
      </c>
      <c r="J492" s="2">
        <f t="shared" si="46"/>
        <v>-63984</v>
      </c>
      <c r="K492" s="2"/>
    </row>
    <row r="493" spans="1:11" x14ac:dyDescent="0.25">
      <c r="A493" s="1">
        <v>39282</v>
      </c>
      <c r="B493" s="2" t="s">
        <v>50</v>
      </c>
      <c r="C493">
        <v>445</v>
      </c>
      <c r="D493">
        <f t="shared" si="42"/>
        <v>2.09</v>
      </c>
      <c r="E493">
        <f t="shared" si="43"/>
        <v>930.05</v>
      </c>
      <c r="F493" s="2">
        <f>SUMIF($B$2:B493,B493,$C$2:C493)-C493</f>
        <v>4876</v>
      </c>
      <c r="G493" s="2">
        <f t="shared" si="44"/>
        <v>0.1</v>
      </c>
      <c r="H493" s="2">
        <f t="shared" si="45"/>
        <v>44.5</v>
      </c>
      <c r="I493" s="2">
        <f t="shared" si="47"/>
        <v>-63984</v>
      </c>
      <c r="J493" s="2">
        <f t="shared" si="46"/>
        <v>-64429</v>
      </c>
      <c r="K493" s="2"/>
    </row>
    <row r="494" spans="1:11" x14ac:dyDescent="0.25">
      <c r="A494" s="1">
        <v>39283</v>
      </c>
      <c r="B494" s="2" t="s">
        <v>69</v>
      </c>
      <c r="C494">
        <v>47</v>
      </c>
      <c r="D494">
        <f t="shared" si="42"/>
        <v>2.09</v>
      </c>
      <c r="E494">
        <f t="shared" si="43"/>
        <v>98.22999999999999</v>
      </c>
      <c r="F494" s="2">
        <f>SUMIF($B$2:B494,B494,$C$2:C494)-C494</f>
        <v>654</v>
      </c>
      <c r="G494" s="2">
        <f t="shared" si="44"/>
        <v>0.05</v>
      </c>
      <c r="H494" s="2">
        <f t="shared" si="45"/>
        <v>2.35</v>
      </c>
      <c r="I494" s="2">
        <f t="shared" si="47"/>
        <v>-64429</v>
      </c>
      <c r="J494" s="2">
        <f t="shared" si="46"/>
        <v>-64476</v>
      </c>
      <c r="K494" s="2"/>
    </row>
    <row r="495" spans="1:11" x14ac:dyDescent="0.25">
      <c r="A495" s="1">
        <v>39284</v>
      </c>
      <c r="B495" s="2" t="s">
        <v>146</v>
      </c>
      <c r="C495">
        <v>14</v>
      </c>
      <c r="D495">
        <f t="shared" si="42"/>
        <v>2.09</v>
      </c>
      <c r="E495">
        <f t="shared" si="43"/>
        <v>29.259999999999998</v>
      </c>
      <c r="F495" s="2">
        <f>SUMIF($B$2:B495,B495,$C$2:C495)-C495</f>
        <v>0</v>
      </c>
      <c r="G495" s="2">
        <f t="shared" si="44"/>
        <v>0</v>
      </c>
      <c r="H495" s="2">
        <f t="shared" si="45"/>
        <v>0</v>
      </c>
      <c r="I495" s="2">
        <f t="shared" si="47"/>
        <v>-64476</v>
      </c>
      <c r="J495" s="2">
        <f t="shared" si="46"/>
        <v>-64490</v>
      </c>
      <c r="K495" s="2"/>
    </row>
    <row r="496" spans="1:11" x14ac:dyDescent="0.25">
      <c r="A496" s="1">
        <v>39289</v>
      </c>
      <c r="B496" s="2" t="s">
        <v>37</v>
      </c>
      <c r="C496">
        <v>187</v>
      </c>
      <c r="D496">
        <f t="shared" si="42"/>
        <v>2.09</v>
      </c>
      <c r="E496">
        <f t="shared" si="43"/>
        <v>390.83</v>
      </c>
      <c r="F496" s="2">
        <f>SUMIF($B$2:B496,B496,$C$2:C496)-C496</f>
        <v>959</v>
      </c>
      <c r="G496" s="2">
        <f t="shared" si="44"/>
        <v>0.05</v>
      </c>
      <c r="H496" s="2">
        <f t="shared" si="45"/>
        <v>9.35</v>
      </c>
      <c r="I496" s="2">
        <f t="shared" si="47"/>
        <v>-64490</v>
      </c>
      <c r="J496" s="2">
        <f t="shared" si="46"/>
        <v>-64677</v>
      </c>
      <c r="K496" s="2"/>
    </row>
    <row r="497" spans="1:11" x14ac:dyDescent="0.25">
      <c r="A497" s="1">
        <v>39290</v>
      </c>
      <c r="B497" s="2" t="s">
        <v>45</v>
      </c>
      <c r="C497">
        <v>355</v>
      </c>
      <c r="D497">
        <f t="shared" si="42"/>
        <v>2.09</v>
      </c>
      <c r="E497">
        <f t="shared" si="43"/>
        <v>741.94999999999993</v>
      </c>
      <c r="F497" s="2">
        <f>SUMIF($B$2:B497,B497,$C$2:C497)-C497</f>
        <v>4765</v>
      </c>
      <c r="G497" s="2">
        <f t="shared" si="44"/>
        <v>0.1</v>
      </c>
      <c r="H497" s="2">
        <f t="shared" si="45"/>
        <v>35.5</v>
      </c>
      <c r="I497" s="2">
        <f t="shared" si="47"/>
        <v>-64677</v>
      </c>
      <c r="J497" s="2">
        <f t="shared" si="46"/>
        <v>-65032</v>
      </c>
      <c r="K497" s="2"/>
    </row>
    <row r="498" spans="1:11" x14ac:dyDescent="0.25">
      <c r="A498" s="1">
        <v>39291</v>
      </c>
      <c r="B498" s="2" t="s">
        <v>115</v>
      </c>
      <c r="C498">
        <v>6</v>
      </c>
      <c r="D498">
        <f t="shared" si="42"/>
        <v>2.09</v>
      </c>
      <c r="E498">
        <f t="shared" si="43"/>
        <v>12.54</v>
      </c>
      <c r="F498" s="2">
        <f>SUMIF($B$2:B498,B498,$C$2:C498)-C498</f>
        <v>12</v>
      </c>
      <c r="G498" s="2">
        <f t="shared" si="44"/>
        <v>0</v>
      </c>
      <c r="H498" s="2">
        <f t="shared" si="45"/>
        <v>0</v>
      </c>
      <c r="I498" s="2">
        <f t="shared" si="47"/>
        <v>-65032</v>
      </c>
      <c r="J498" s="2">
        <f t="shared" si="46"/>
        <v>-65038</v>
      </c>
      <c r="K498" s="2"/>
    </row>
    <row r="499" spans="1:11" x14ac:dyDescent="0.25">
      <c r="A499" s="1">
        <v>39292</v>
      </c>
      <c r="B499" s="2" t="s">
        <v>68</v>
      </c>
      <c r="C499">
        <v>18</v>
      </c>
      <c r="D499">
        <f t="shared" si="42"/>
        <v>2.09</v>
      </c>
      <c r="E499">
        <f t="shared" si="43"/>
        <v>37.619999999999997</v>
      </c>
      <c r="F499" s="2">
        <f>SUMIF($B$2:B499,B499,$C$2:C499)-C499</f>
        <v>8</v>
      </c>
      <c r="G499" s="2">
        <f t="shared" si="44"/>
        <v>0</v>
      </c>
      <c r="H499" s="2">
        <f t="shared" si="45"/>
        <v>0</v>
      </c>
      <c r="I499" s="2">
        <f t="shared" si="47"/>
        <v>-65038</v>
      </c>
      <c r="J499" s="2">
        <f t="shared" si="46"/>
        <v>-65056</v>
      </c>
      <c r="K499" s="2"/>
    </row>
    <row r="500" spans="1:11" x14ac:dyDescent="0.25">
      <c r="A500" s="1">
        <v>39294</v>
      </c>
      <c r="B500" s="2" t="s">
        <v>71</v>
      </c>
      <c r="C500">
        <v>111</v>
      </c>
      <c r="D500">
        <f t="shared" si="42"/>
        <v>2.09</v>
      </c>
      <c r="E500">
        <f t="shared" si="43"/>
        <v>231.98999999999998</v>
      </c>
      <c r="F500" s="2">
        <f>SUMIF($B$2:B500,B500,$C$2:C500)-C500</f>
        <v>609</v>
      </c>
      <c r="G500" s="2">
        <f t="shared" si="44"/>
        <v>0.05</v>
      </c>
      <c r="H500" s="2">
        <f t="shared" si="45"/>
        <v>5.5500000000000007</v>
      </c>
      <c r="I500" s="2">
        <f t="shared" si="47"/>
        <v>-65056</v>
      </c>
      <c r="J500" s="2">
        <f t="shared" si="46"/>
        <v>-65167</v>
      </c>
      <c r="K500" s="2"/>
    </row>
    <row r="501" spans="1:11" x14ac:dyDescent="0.25">
      <c r="A501" s="1">
        <v>39294</v>
      </c>
      <c r="B501" s="2" t="s">
        <v>8</v>
      </c>
      <c r="C501">
        <v>156</v>
      </c>
      <c r="D501">
        <f t="shared" si="42"/>
        <v>2.09</v>
      </c>
      <c r="E501">
        <f t="shared" si="43"/>
        <v>326.03999999999996</v>
      </c>
      <c r="F501" s="2">
        <f>SUMIF($B$2:B501,B501,$C$2:C501)-C501</f>
        <v>635</v>
      </c>
      <c r="G501" s="2">
        <f t="shared" si="44"/>
        <v>0.05</v>
      </c>
      <c r="H501" s="2">
        <f t="shared" si="45"/>
        <v>7.8000000000000007</v>
      </c>
      <c r="I501" s="2">
        <f t="shared" si="47"/>
        <v>-65167</v>
      </c>
      <c r="J501" s="2">
        <f t="shared" si="46"/>
        <v>-65323</v>
      </c>
      <c r="K501" s="2"/>
    </row>
    <row r="502" spans="1:11" x14ac:dyDescent="0.25">
      <c r="A502" s="1">
        <v>39295</v>
      </c>
      <c r="B502" s="2" t="s">
        <v>45</v>
      </c>
      <c r="C502">
        <v>396</v>
      </c>
      <c r="D502">
        <f t="shared" si="42"/>
        <v>2.09</v>
      </c>
      <c r="E502">
        <f t="shared" si="43"/>
        <v>827.64</v>
      </c>
      <c r="F502" s="2">
        <f>SUMIF($B$2:B502,B502,$C$2:C502)-C502</f>
        <v>5120</v>
      </c>
      <c r="G502" s="2">
        <f t="shared" si="44"/>
        <v>0.1</v>
      </c>
      <c r="H502" s="2">
        <f t="shared" si="45"/>
        <v>39.6</v>
      </c>
      <c r="I502" s="2">
        <f t="shared" si="47"/>
        <v>-65323</v>
      </c>
      <c r="J502" s="2">
        <f t="shared" si="46"/>
        <v>-65719</v>
      </c>
      <c r="K502" s="2"/>
    </row>
    <row r="503" spans="1:11" x14ac:dyDescent="0.25">
      <c r="A503" s="1">
        <v>39299</v>
      </c>
      <c r="B503" s="2" t="s">
        <v>60</v>
      </c>
      <c r="C503">
        <v>7</v>
      </c>
      <c r="D503">
        <f t="shared" si="42"/>
        <v>2.09</v>
      </c>
      <c r="E503">
        <f t="shared" si="43"/>
        <v>14.629999999999999</v>
      </c>
      <c r="F503" s="2">
        <f>SUMIF($B$2:B503,B503,$C$2:C503)-C503</f>
        <v>15</v>
      </c>
      <c r="G503" s="2">
        <f t="shared" si="44"/>
        <v>0</v>
      </c>
      <c r="H503" s="2">
        <f t="shared" si="45"/>
        <v>0</v>
      </c>
      <c r="I503" s="2">
        <f t="shared" si="47"/>
        <v>-65719</v>
      </c>
      <c r="J503" s="2">
        <f t="shared" si="46"/>
        <v>-65726</v>
      </c>
      <c r="K503" s="2"/>
    </row>
    <row r="504" spans="1:11" x14ac:dyDescent="0.25">
      <c r="A504" s="1">
        <v>39301</v>
      </c>
      <c r="B504" s="2" t="s">
        <v>55</v>
      </c>
      <c r="C504">
        <v>98</v>
      </c>
      <c r="D504">
        <f t="shared" si="42"/>
        <v>2.09</v>
      </c>
      <c r="E504">
        <f t="shared" si="43"/>
        <v>204.82</v>
      </c>
      <c r="F504" s="2">
        <f>SUMIF($B$2:B504,B504,$C$2:C504)-C504</f>
        <v>852</v>
      </c>
      <c r="G504" s="2">
        <f t="shared" si="44"/>
        <v>0.05</v>
      </c>
      <c r="H504" s="2">
        <f t="shared" si="45"/>
        <v>4.9000000000000004</v>
      </c>
      <c r="I504" s="2">
        <f t="shared" si="47"/>
        <v>-65726</v>
      </c>
      <c r="J504" s="2">
        <f t="shared" si="46"/>
        <v>-65824</v>
      </c>
      <c r="K504" s="2"/>
    </row>
    <row r="505" spans="1:11" x14ac:dyDescent="0.25">
      <c r="A505" s="1">
        <v>39303</v>
      </c>
      <c r="B505" s="2" t="s">
        <v>45</v>
      </c>
      <c r="C505">
        <v>405</v>
      </c>
      <c r="D505">
        <f t="shared" si="42"/>
        <v>2.09</v>
      </c>
      <c r="E505">
        <f t="shared" si="43"/>
        <v>846.44999999999993</v>
      </c>
      <c r="F505" s="2">
        <f>SUMIF($B$2:B505,B505,$C$2:C505)-C505</f>
        <v>5516</v>
      </c>
      <c r="G505" s="2">
        <f t="shared" si="44"/>
        <v>0.1</v>
      </c>
      <c r="H505" s="2">
        <f t="shared" si="45"/>
        <v>40.5</v>
      </c>
      <c r="I505" s="2">
        <f t="shared" si="47"/>
        <v>-65824</v>
      </c>
      <c r="J505" s="2">
        <f t="shared" si="46"/>
        <v>-66229</v>
      </c>
      <c r="K505" s="2"/>
    </row>
    <row r="506" spans="1:11" x14ac:dyDescent="0.25">
      <c r="A506" s="1">
        <v>39305</v>
      </c>
      <c r="B506" s="2" t="s">
        <v>7</v>
      </c>
      <c r="C506">
        <v>220</v>
      </c>
      <c r="D506">
        <f t="shared" si="42"/>
        <v>2.09</v>
      </c>
      <c r="E506">
        <f t="shared" si="43"/>
        <v>459.79999999999995</v>
      </c>
      <c r="F506" s="2">
        <f>SUMIF($B$2:B506,B506,$C$2:C506)-C506</f>
        <v>7682</v>
      </c>
      <c r="G506" s="2">
        <f t="shared" si="44"/>
        <v>0.1</v>
      </c>
      <c r="H506" s="2">
        <f t="shared" si="45"/>
        <v>22</v>
      </c>
      <c r="I506" s="2">
        <f t="shared" si="47"/>
        <v>-66229</v>
      </c>
      <c r="J506" s="2">
        <f t="shared" si="46"/>
        <v>-66449</v>
      </c>
      <c r="K506" s="2"/>
    </row>
    <row r="507" spans="1:11" x14ac:dyDescent="0.25">
      <c r="A507" s="1">
        <v>39306</v>
      </c>
      <c r="B507" s="2" t="s">
        <v>30</v>
      </c>
      <c r="C507">
        <v>141</v>
      </c>
      <c r="D507">
        <f t="shared" si="42"/>
        <v>2.09</v>
      </c>
      <c r="E507">
        <f t="shared" si="43"/>
        <v>294.69</v>
      </c>
      <c r="F507" s="2">
        <f>SUMIF($B$2:B507,B507,$C$2:C507)-C507</f>
        <v>1403</v>
      </c>
      <c r="G507" s="2">
        <f t="shared" si="44"/>
        <v>0.1</v>
      </c>
      <c r="H507" s="2">
        <f t="shared" si="45"/>
        <v>14.100000000000001</v>
      </c>
      <c r="I507" s="2">
        <f t="shared" si="47"/>
        <v>-66449</v>
      </c>
      <c r="J507" s="2">
        <f t="shared" si="46"/>
        <v>-66590</v>
      </c>
      <c r="K507" s="2"/>
    </row>
    <row r="508" spans="1:11" x14ac:dyDescent="0.25">
      <c r="A508" s="1">
        <v>39307</v>
      </c>
      <c r="B508" s="2" t="s">
        <v>90</v>
      </c>
      <c r="C508">
        <v>17</v>
      </c>
      <c r="D508">
        <f t="shared" si="42"/>
        <v>2.09</v>
      </c>
      <c r="E508">
        <f t="shared" si="43"/>
        <v>35.53</v>
      </c>
      <c r="F508" s="2">
        <f>SUMIF($B$2:B508,B508,$C$2:C508)-C508</f>
        <v>25</v>
      </c>
      <c r="G508" s="2">
        <f t="shared" si="44"/>
        <v>0</v>
      </c>
      <c r="H508" s="2">
        <f t="shared" si="45"/>
        <v>0</v>
      </c>
      <c r="I508" s="2">
        <f t="shared" si="47"/>
        <v>-66590</v>
      </c>
      <c r="J508" s="2">
        <f t="shared" si="46"/>
        <v>-66607</v>
      </c>
      <c r="K508" s="2"/>
    </row>
    <row r="509" spans="1:11" x14ac:dyDescent="0.25">
      <c r="A509" s="1">
        <v>39307</v>
      </c>
      <c r="B509" s="2" t="s">
        <v>9</v>
      </c>
      <c r="C509">
        <v>260</v>
      </c>
      <c r="D509">
        <f t="shared" si="42"/>
        <v>2.09</v>
      </c>
      <c r="E509">
        <f t="shared" si="43"/>
        <v>543.4</v>
      </c>
      <c r="F509" s="2">
        <f>SUMIF($B$2:B509,B509,$C$2:C509)-C509</f>
        <v>6231</v>
      </c>
      <c r="G509" s="2">
        <f t="shared" si="44"/>
        <v>0.1</v>
      </c>
      <c r="H509" s="2">
        <f t="shared" si="45"/>
        <v>26</v>
      </c>
      <c r="I509" s="2">
        <f t="shared" si="47"/>
        <v>-66607</v>
      </c>
      <c r="J509" s="2">
        <f t="shared" si="46"/>
        <v>-66867</v>
      </c>
      <c r="K509" s="2"/>
    </row>
    <row r="510" spans="1:11" x14ac:dyDescent="0.25">
      <c r="A510" s="1">
        <v>39308</v>
      </c>
      <c r="B510" s="2" t="s">
        <v>119</v>
      </c>
      <c r="C510">
        <v>11</v>
      </c>
      <c r="D510">
        <f t="shared" si="42"/>
        <v>2.09</v>
      </c>
      <c r="E510">
        <f t="shared" si="43"/>
        <v>22.99</v>
      </c>
      <c r="F510" s="2">
        <f>SUMIF($B$2:B510,B510,$C$2:C510)-C510</f>
        <v>9</v>
      </c>
      <c r="G510" s="2">
        <f t="shared" si="44"/>
        <v>0</v>
      </c>
      <c r="H510" s="2">
        <f t="shared" si="45"/>
        <v>0</v>
      </c>
      <c r="I510" s="2">
        <f t="shared" si="47"/>
        <v>-66867</v>
      </c>
      <c r="J510" s="2">
        <f t="shared" si="46"/>
        <v>-66878</v>
      </c>
      <c r="K510" s="2"/>
    </row>
    <row r="511" spans="1:11" x14ac:dyDescent="0.25">
      <c r="A511" s="1">
        <v>39312</v>
      </c>
      <c r="B511" s="2" t="s">
        <v>52</v>
      </c>
      <c r="C511">
        <v>182</v>
      </c>
      <c r="D511">
        <f t="shared" si="42"/>
        <v>2.09</v>
      </c>
      <c r="E511">
        <f t="shared" si="43"/>
        <v>380.38</v>
      </c>
      <c r="F511" s="2">
        <f>SUMIF($B$2:B511,B511,$C$2:C511)-C511</f>
        <v>676</v>
      </c>
      <c r="G511" s="2">
        <f t="shared" si="44"/>
        <v>0.05</v>
      </c>
      <c r="H511" s="2">
        <f t="shared" si="45"/>
        <v>9.1</v>
      </c>
      <c r="I511" s="2">
        <f t="shared" si="47"/>
        <v>-66878</v>
      </c>
      <c r="J511" s="2">
        <f t="shared" si="46"/>
        <v>-67060</v>
      </c>
      <c r="K511" s="2"/>
    </row>
    <row r="512" spans="1:11" x14ac:dyDescent="0.25">
      <c r="A512" s="1">
        <v>39314</v>
      </c>
      <c r="B512" s="2" t="s">
        <v>37</v>
      </c>
      <c r="C512">
        <v>59</v>
      </c>
      <c r="D512">
        <f t="shared" si="42"/>
        <v>2.09</v>
      </c>
      <c r="E512">
        <f t="shared" si="43"/>
        <v>123.30999999999999</v>
      </c>
      <c r="F512" s="2">
        <f>SUMIF($B$2:B512,B512,$C$2:C512)-C512</f>
        <v>1146</v>
      </c>
      <c r="G512" s="2">
        <f t="shared" si="44"/>
        <v>0.1</v>
      </c>
      <c r="H512" s="2">
        <f t="shared" si="45"/>
        <v>5.9</v>
      </c>
      <c r="I512" s="2">
        <f t="shared" si="47"/>
        <v>-67060</v>
      </c>
      <c r="J512" s="2">
        <f t="shared" si="46"/>
        <v>-67119</v>
      </c>
      <c r="K512" s="2"/>
    </row>
    <row r="513" spans="1:11" x14ac:dyDescent="0.25">
      <c r="A513" s="1">
        <v>39315</v>
      </c>
      <c r="B513" s="2" t="s">
        <v>66</v>
      </c>
      <c r="C513">
        <v>45</v>
      </c>
      <c r="D513">
        <f t="shared" si="42"/>
        <v>2.09</v>
      </c>
      <c r="E513">
        <f t="shared" si="43"/>
        <v>94.05</v>
      </c>
      <c r="F513" s="2">
        <f>SUMIF($B$2:B513,B513,$C$2:C513)-C513</f>
        <v>702</v>
      </c>
      <c r="G513" s="2">
        <f t="shared" si="44"/>
        <v>0.05</v>
      </c>
      <c r="H513" s="2">
        <f t="shared" si="45"/>
        <v>2.25</v>
      </c>
      <c r="I513" s="2">
        <f t="shared" si="47"/>
        <v>-67119</v>
      </c>
      <c r="J513" s="2">
        <f t="shared" si="46"/>
        <v>-67164</v>
      </c>
      <c r="K513" s="2"/>
    </row>
    <row r="514" spans="1:11" x14ac:dyDescent="0.25">
      <c r="A514" s="1">
        <v>39315</v>
      </c>
      <c r="B514" s="2" t="s">
        <v>76</v>
      </c>
      <c r="C514">
        <v>3</v>
      </c>
      <c r="D514">
        <f t="shared" ref="D514:D577" si="48">IF(YEAR(A514)=2005,2,IF(YEAR(A514)=2006,2.05,IF(YEAR(A514)=2007,2.09,IF(YEAR(A514)=2008,2.15,IF(YEAR(A514)=2009,2.13,IF(YEAR(A514)=2010,2.1,IF(YEAR(A514)=2011,2.2,IF(YEAR(A514)=2012,2.25,IF(YEAR(A514)=2013,2.22,2.23)))))))))</f>
        <v>2.09</v>
      </c>
      <c r="E514">
        <f t="shared" ref="E514:E577" si="49">C514*D514</f>
        <v>6.27</v>
      </c>
      <c r="F514" s="2">
        <f>SUMIF($B$2:B514,B514,$C$2:C514)-C514</f>
        <v>16</v>
      </c>
      <c r="G514" s="2">
        <f t="shared" ref="G514:G577" si="50">IF(AND(F514&gt;=100,F514&lt;1000),0.05,IF(AND(F514&gt;=1000,F514&lt;10000),0.1,IF(F514&gt;=10000,0.2,0)))</f>
        <v>0</v>
      </c>
      <c r="H514" s="2">
        <f t="shared" ref="H514:H577" si="51">G514*C514</f>
        <v>0</v>
      </c>
      <c r="I514" s="2">
        <f t="shared" si="47"/>
        <v>-67164</v>
      </c>
      <c r="J514" s="2">
        <f t="shared" ref="J514:J577" si="52">I514-C514</f>
        <v>-67167</v>
      </c>
      <c r="K514" s="2"/>
    </row>
    <row r="515" spans="1:11" x14ac:dyDescent="0.25">
      <c r="A515" s="1">
        <v>39317</v>
      </c>
      <c r="B515" s="2" t="s">
        <v>61</v>
      </c>
      <c r="C515">
        <v>52</v>
      </c>
      <c r="D515">
        <f t="shared" si="48"/>
        <v>2.09</v>
      </c>
      <c r="E515">
        <f t="shared" si="49"/>
        <v>108.67999999999999</v>
      </c>
      <c r="F515" s="2">
        <f>SUMIF($B$2:B515,B515,$C$2:C515)-C515</f>
        <v>364</v>
      </c>
      <c r="G515" s="2">
        <f t="shared" si="50"/>
        <v>0.05</v>
      </c>
      <c r="H515" s="2">
        <f t="shared" si="51"/>
        <v>2.6</v>
      </c>
      <c r="I515" s="2">
        <f t="shared" si="47"/>
        <v>-67167</v>
      </c>
      <c r="J515" s="2">
        <f t="shared" si="52"/>
        <v>-67219</v>
      </c>
      <c r="K515" s="2"/>
    </row>
    <row r="516" spans="1:11" x14ac:dyDescent="0.25">
      <c r="A516" s="1">
        <v>39317</v>
      </c>
      <c r="B516" s="2" t="s">
        <v>22</v>
      </c>
      <c r="C516">
        <v>373</v>
      </c>
      <c r="D516">
        <f t="shared" si="48"/>
        <v>2.09</v>
      </c>
      <c r="E516">
        <f t="shared" si="49"/>
        <v>779.56999999999994</v>
      </c>
      <c r="F516" s="2">
        <f>SUMIF($B$2:B516,B516,$C$2:C516)-C516</f>
        <v>5075</v>
      </c>
      <c r="G516" s="2">
        <f t="shared" si="50"/>
        <v>0.1</v>
      </c>
      <c r="H516" s="2">
        <f t="shared" si="51"/>
        <v>37.300000000000004</v>
      </c>
      <c r="I516" s="2">
        <f t="shared" ref="I516:I579" si="53">J515</f>
        <v>-67219</v>
      </c>
      <c r="J516" s="2">
        <f t="shared" si="52"/>
        <v>-67592</v>
      </c>
      <c r="K516" s="2"/>
    </row>
    <row r="517" spans="1:11" x14ac:dyDescent="0.25">
      <c r="A517" s="1">
        <v>39318</v>
      </c>
      <c r="B517" s="2" t="s">
        <v>34</v>
      </c>
      <c r="C517">
        <v>2</v>
      </c>
      <c r="D517">
        <f t="shared" si="48"/>
        <v>2.09</v>
      </c>
      <c r="E517">
        <f t="shared" si="49"/>
        <v>4.18</v>
      </c>
      <c r="F517" s="2">
        <f>SUMIF($B$2:B517,B517,$C$2:C517)-C517</f>
        <v>7</v>
      </c>
      <c r="G517" s="2">
        <f t="shared" si="50"/>
        <v>0</v>
      </c>
      <c r="H517" s="2">
        <f t="shared" si="51"/>
        <v>0</v>
      </c>
      <c r="I517" s="2">
        <f t="shared" si="53"/>
        <v>-67592</v>
      </c>
      <c r="J517" s="2">
        <f t="shared" si="52"/>
        <v>-67594</v>
      </c>
      <c r="K517" s="2"/>
    </row>
    <row r="518" spans="1:11" x14ac:dyDescent="0.25">
      <c r="A518" s="1">
        <v>39318</v>
      </c>
      <c r="B518" s="2" t="s">
        <v>24</v>
      </c>
      <c r="C518">
        <v>445</v>
      </c>
      <c r="D518">
        <f t="shared" si="48"/>
        <v>2.09</v>
      </c>
      <c r="E518">
        <f t="shared" si="49"/>
        <v>930.05</v>
      </c>
      <c r="F518" s="2">
        <f>SUMIF($B$2:B518,B518,$C$2:C518)-C518</f>
        <v>1417</v>
      </c>
      <c r="G518" s="2">
        <f t="shared" si="50"/>
        <v>0.1</v>
      </c>
      <c r="H518" s="2">
        <f t="shared" si="51"/>
        <v>44.5</v>
      </c>
      <c r="I518" s="2">
        <f t="shared" si="53"/>
        <v>-67594</v>
      </c>
      <c r="J518" s="2">
        <f t="shared" si="52"/>
        <v>-68039</v>
      </c>
      <c r="K518" s="2"/>
    </row>
    <row r="519" spans="1:11" x14ac:dyDescent="0.25">
      <c r="A519" s="1">
        <v>39319</v>
      </c>
      <c r="B519" s="2" t="s">
        <v>52</v>
      </c>
      <c r="C519">
        <v>93</v>
      </c>
      <c r="D519">
        <f t="shared" si="48"/>
        <v>2.09</v>
      </c>
      <c r="E519">
        <f t="shared" si="49"/>
        <v>194.36999999999998</v>
      </c>
      <c r="F519" s="2">
        <f>SUMIF($B$2:B519,B519,$C$2:C519)-C519</f>
        <v>858</v>
      </c>
      <c r="G519" s="2">
        <f t="shared" si="50"/>
        <v>0.05</v>
      </c>
      <c r="H519" s="2">
        <f t="shared" si="51"/>
        <v>4.6500000000000004</v>
      </c>
      <c r="I519" s="2">
        <f t="shared" si="53"/>
        <v>-68039</v>
      </c>
      <c r="J519" s="2">
        <f t="shared" si="52"/>
        <v>-68132</v>
      </c>
      <c r="K519" s="2"/>
    </row>
    <row r="520" spans="1:11" x14ac:dyDescent="0.25">
      <c r="A520" s="1">
        <v>39324</v>
      </c>
      <c r="B520" s="2" t="s">
        <v>22</v>
      </c>
      <c r="C520">
        <v>329</v>
      </c>
      <c r="D520">
        <f t="shared" si="48"/>
        <v>2.09</v>
      </c>
      <c r="E520">
        <f t="shared" si="49"/>
        <v>687.6099999999999</v>
      </c>
      <c r="F520" s="2">
        <f>SUMIF($B$2:B520,B520,$C$2:C520)-C520</f>
        <v>5448</v>
      </c>
      <c r="G520" s="2">
        <f t="shared" si="50"/>
        <v>0.1</v>
      </c>
      <c r="H520" s="2">
        <f t="shared" si="51"/>
        <v>32.9</v>
      </c>
      <c r="I520" s="2">
        <f t="shared" si="53"/>
        <v>-68132</v>
      </c>
      <c r="J520" s="2">
        <f t="shared" si="52"/>
        <v>-68461</v>
      </c>
      <c r="K520" s="2"/>
    </row>
    <row r="521" spans="1:11" x14ac:dyDescent="0.25">
      <c r="A521" s="1">
        <v>39326</v>
      </c>
      <c r="B521" s="2" t="s">
        <v>22</v>
      </c>
      <c r="C521">
        <v>217</v>
      </c>
      <c r="D521">
        <f t="shared" si="48"/>
        <v>2.09</v>
      </c>
      <c r="E521">
        <f t="shared" si="49"/>
        <v>453.53</v>
      </c>
      <c r="F521" s="2">
        <f>SUMIF($B$2:B521,B521,$C$2:C521)-C521</f>
        <v>5777</v>
      </c>
      <c r="G521" s="2">
        <f t="shared" si="50"/>
        <v>0.1</v>
      </c>
      <c r="H521" s="2">
        <f t="shared" si="51"/>
        <v>21.700000000000003</v>
      </c>
      <c r="I521" s="2">
        <f t="shared" si="53"/>
        <v>-68461</v>
      </c>
      <c r="J521" s="2">
        <f t="shared" si="52"/>
        <v>-68678</v>
      </c>
      <c r="K521" s="2"/>
    </row>
    <row r="522" spans="1:11" x14ac:dyDescent="0.25">
      <c r="A522" s="1">
        <v>39326</v>
      </c>
      <c r="B522" s="2" t="s">
        <v>18</v>
      </c>
      <c r="C522">
        <v>165</v>
      </c>
      <c r="D522">
        <f t="shared" si="48"/>
        <v>2.09</v>
      </c>
      <c r="E522">
        <f t="shared" si="49"/>
        <v>344.84999999999997</v>
      </c>
      <c r="F522" s="2">
        <f>SUMIF($B$2:B522,B522,$C$2:C522)-C522</f>
        <v>1666</v>
      </c>
      <c r="G522" s="2">
        <f t="shared" si="50"/>
        <v>0.1</v>
      </c>
      <c r="H522" s="2">
        <f t="shared" si="51"/>
        <v>16.5</v>
      </c>
      <c r="I522" s="2">
        <f t="shared" si="53"/>
        <v>-68678</v>
      </c>
      <c r="J522" s="2">
        <f t="shared" si="52"/>
        <v>-68843</v>
      </c>
      <c r="K522" s="2"/>
    </row>
    <row r="523" spans="1:11" x14ac:dyDescent="0.25">
      <c r="A523" s="1">
        <v>39327</v>
      </c>
      <c r="B523" s="2" t="s">
        <v>41</v>
      </c>
      <c r="C523">
        <v>20</v>
      </c>
      <c r="D523">
        <f t="shared" si="48"/>
        <v>2.09</v>
      </c>
      <c r="E523">
        <f t="shared" si="49"/>
        <v>41.8</v>
      </c>
      <c r="F523" s="2">
        <f>SUMIF($B$2:B523,B523,$C$2:C523)-C523</f>
        <v>15</v>
      </c>
      <c r="G523" s="2">
        <f t="shared" si="50"/>
        <v>0</v>
      </c>
      <c r="H523" s="2">
        <f t="shared" si="51"/>
        <v>0</v>
      </c>
      <c r="I523" s="2">
        <f t="shared" si="53"/>
        <v>-68843</v>
      </c>
      <c r="J523" s="2">
        <f t="shared" si="52"/>
        <v>-68863</v>
      </c>
      <c r="K523" s="2"/>
    </row>
    <row r="524" spans="1:11" x14ac:dyDescent="0.25">
      <c r="A524" s="1">
        <v>39328</v>
      </c>
      <c r="B524" s="2" t="s">
        <v>33</v>
      </c>
      <c r="C524">
        <v>11</v>
      </c>
      <c r="D524">
        <f t="shared" si="48"/>
        <v>2.09</v>
      </c>
      <c r="E524">
        <f t="shared" si="49"/>
        <v>22.99</v>
      </c>
      <c r="F524" s="2">
        <f>SUMIF($B$2:B524,B524,$C$2:C524)-C524</f>
        <v>12</v>
      </c>
      <c r="G524" s="2">
        <f t="shared" si="50"/>
        <v>0</v>
      </c>
      <c r="H524" s="2">
        <f t="shared" si="51"/>
        <v>0</v>
      </c>
      <c r="I524" s="2">
        <f t="shared" si="53"/>
        <v>-68863</v>
      </c>
      <c r="J524" s="2">
        <f t="shared" si="52"/>
        <v>-68874</v>
      </c>
      <c r="K524" s="2"/>
    </row>
    <row r="525" spans="1:11" x14ac:dyDescent="0.25">
      <c r="A525" s="1">
        <v>39329</v>
      </c>
      <c r="B525" s="2" t="s">
        <v>14</v>
      </c>
      <c r="C525">
        <v>294</v>
      </c>
      <c r="D525">
        <f t="shared" si="48"/>
        <v>2.09</v>
      </c>
      <c r="E525">
        <f t="shared" si="49"/>
        <v>614.45999999999992</v>
      </c>
      <c r="F525" s="2">
        <f>SUMIF($B$2:B525,B525,$C$2:C525)-C525</f>
        <v>5538</v>
      </c>
      <c r="G525" s="2">
        <f t="shared" si="50"/>
        <v>0.1</v>
      </c>
      <c r="H525" s="2">
        <f t="shared" si="51"/>
        <v>29.400000000000002</v>
      </c>
      <c r="I525" s="2">
        <f t="shared" si="53"/>
        <v>-68874</v>
      </c>
      <c r="J525" s="2">
        <f t="shared" si="52"/>
        <v>-69168</v>
      </c>
      <c r="K525" s="2"/>
    </row>
    <row r="526" spans="1:11" x14ac:dyDescent="0.25">
      <c r="A526" s="1">
        <v>39331</v>
      </c>
      <c r="B526" s="2" t="s">
        <v>12</v>
      </c>
      <c r="C526">
        <v>82</v>
      </c>
      <c r="D526">
        <f t="shared" si="48"/>
        <v>2.09</v>
      </c>
      <c r="E526">
        <f t="shared" si="49"/>
        <v>171.38</v>
      </c>
      <c r="F526" s="2">
        <f>SUMIF($B$2:B526,B526,$C$2:C526)-C526</f>
        <v>1725</v>
      </c>
      <c r="G526" s="2">
        <f t="shared" si="50"/>
        <v>0.1</v>
      </c>
      <c r="H526" s="2">
        <f t="shared" si="51"/>
        <v>8.2000000000000011</v>
      </c>
      <c r="I526" s="2">
        <f t="shared" si="53"/>
        <v>-69168</v>
      </c>
      <c r="J526" s="2">
        <f t="shared" si="52"/>
        <v>-69250</v>
      </c>
      <c r="K526" s="2"/>
    </row>
    <row r="527" spans="1:11" x14ac:dyDescent="0.25">
      <c r="A527" s="1">
        <v>39331</v>
      </c>
      <c r="B527" s="2" t="s">
        <v>23</v>
      </c>
      <c r="C527">
        <v>186</v>
      </c>
      <c r="D527">
        <f t="shared" si="48"/>
        <v>2.09</v>
      </c>
      <c r="E527">
        <f t="shared" si="49"/>
        <v>388.73999999999995</v>
      </c>
      <c r="F527" s="2">
        <f>SUMIF($B$2:B527,B527,$C$2:C527)-C527</f>
        <v>1251</v>
      </c>
      <c r="G527" s="2">
        <f t="shared" si="50"/>
        <v>0.1</v>
      </c>
      <c r="H527" s="2">
        <f t="shared" si="51"/>
        <v>18.600000000000001</v>
      </c>
      <c r="I527" s="2">
        <f t="shared" si="53"/>
        <v>-69250</v>
      </c>
      <c r="J527" s="2">
        <f t="shared" si="52"/>
        <v>-69436</v>
      </c>
      <c r="K527" s="2"/>
    </row>
    <row r="528" spans="1:11" x14ac:dyDescent="0.25">
      <c r="A528" s="1">
        <v>39333</v>
      </c>
      <c r="B528" s="2" t="s">
        <v>10</v>
      </c>
      <c r="C528">
        <v>163</v>
      </c>
      <c r="D528">
        <f t="shared" si="48"/>
        <v>2.09</v>
      </c>
      <c r="E528">
        <f t="shared" si="49"/>
        <v>340.66999999999996</v>
      </c>
      <c r="F528" s="2">
        <f>SUMIF($B$2:B528,B528,$C$2:C528)-C528</f>
        <v>984</v>
      </c>
      <c r="G528" s="2">
        <f t="shared" si="50"/>
        <v>0.05</v>
      </c>
      <c r="H528" s="2">
        <f t="shared" si="51"/>
        <v>8.15</v>
      </c>
      <c r="I528" s="2">
        <f t="shared" si="53"/>
        <v>-69436</v>
      </c>
      <c r="J528" s="2">
        <f t="shared" si="52"/>
        <v>-69599</v>
      </c>
      <c r="K528" s="2"/>
    </row>
    <row r="529" spans="1:11" x14ac:dyDescent="0.25">
      <c r="A529" s="1">
        <v>39333</v>
      </c>
      <c r="B529" s="2" t="s">
        <v>30</v>
      </c>
      <c r="C529">
        <v>148</v>
      </c>
      <c r="D529">
        <f t="shared" si="48"/>
        <v>2.09</v>
      </c>
      <c r="E529">
        <f t="shared" si="49"/>
        <v>309.32</v>
      </c>
      <c r="F529" s="2">
        <f>SUMIF($B$2:B529,B529,$C$2:C529)-C529</f>
        <v>1544</v>
      </c>
      <c r="G529" s="2">
        <f t="shared" si="50"/>
        <v>0.1</v>
      </c>
      <c r="H529" s="2">
        <f t="shared" si="51"/>
        <v>14.8</v>
      </c>
      <c r="I529" s="2">
        <f t="shared" si="53"/>
        <v>-69599</v>
      </c>
      <c r="J529" s="2">
        <f t="shared" si="52"/>
        <v>-69747</v>
      </c>
      <c r="K529" s="2"/>
    </row>
    <row r="530" spans="1:11" x14ac:dyDescent="0.25">
      <c r="A530" s="1">
        <v>39334</v>
      </c>
      <c r="B530" s="2" t="s">
        <v>40</v>
      </c>
      <c r="C530">
        <v>2</v>
      </c>
      <c r="D530">
        <f t="shared" si="48"/>
        <v>2.09</v>
      </c>
      <c r="E530">
        <f t="shared" si="49"/>
        <v>4.18</v>
      </c>
      <c r="F530" s="2">
        <f>SUMIF($B$2:B530,B530,$C$2:C530)-C530</f>
        <v>22</v>
      </c>
      <c r="G530" s="2">
        <f t="shared" si="50"/>
        <v>0</v>
      </c>
      <c r="H530" s="2">
        <f t="shared" si="51"/>
        <v>0</v>
      </c>
      <c r="I530" s="2">
        <f t="shared" si="53"/>
        <v>-69747</v>
      </c>
      <c r="J530" s="2">
        <f t="shared" si="52"/>
        <v>-69749</v>
      </c>
      <c r="K530" s="2"/>
    </row>
    <row r="531" spans="1:11" x14ac:dyDescent="0.25">
      <c r="A531" s="1">
        <v>39336</v>
      </c>
      <c r="B531" s="2" t="s">
        <v>22</v>
      </c>
      <c r="C531">
        <v>343</v>
      </c>
      <c r="D531">
        <f t="shared" si="48"/>
        <v>2.09</v>
      </c>
      <c r="E531">
        <f t="shared" si="49"/>
        <v>716.87</v>
      </c>
      <c r="F531" s="2">
        <f>SUMIF($B$2:B531,B531,$C$2:C531)-C531</f>
        <v>5994</v>
      </c>
      <c r="G531" s="2">
        <f t="shared" si="50"/>
        <v>0.1</v>
      </c>
      <c r="H531" s="2">
        <f t="shared" si="51"/>
        <v>34.300000000000004</v>
      </c>
      <c r="I531" s="2">
        <f t="shared" si="53"/>
        <v>-69749</v>
      </c>
      <c r="J531" s="2">
        <f t="shared" si="52"/>
        <v>-70092</v>
      </c>
      <c r="K531" s="2"/>
    </row>
    <row r="532" spans="1:11" x14ac:dyDescent="0.25">
      <c r="A532" s="1">
        <v>39336</v>
      </c>
      <c r="B532" s="2" t="s">
        <v>71</v>
      </c>
      <c r="C532">
        <v>51</v>
      </c>
      <c r="D532">
        <f t="shared" si="48"/>
        <v>2.09</v>
      </c>
      <c r="E532">
        <f t="shared" si="49"/>
        <v>106.58999999999999</v>
      </c>
      <c r="F532" s="2">
        <f>SUMIF($B$2:B532,B532,$C$2:C532)-C532</f>
        <v>720</v>
      </c>
      <c r="G532" s="2">
        <f t="shared" si="50"/>
        <v>0.05</v>
      </c>
      <c r="H532" s="2">
        <f t="shared" si="51"/>
        <v>2.5500000000000003</v>
      </c>
      <c r="I532" s="2">
        <f t="shared" si="53"/>
        <v>-70092</v>
      </c>
      <c r="J532" s="2">
        <f t="shared" si="52"/>
        <v>-70143</v>
      </c>
      <c r="K532" s="2"/>
    </row>
    <row r="533" spans="1:11" x14ac:dyDescent="0.25">
      <c r="A533" s="1">
        <v>39339</v>
      </c>
      <c r="B533" s="2" t="s">
        <v>10</v>
      </c>
      <c r="C533">
        <v>164</v>
      </c>
      <c r="D533">
        <f t="shared" si="48"/>
        <v>2.09</v>
      </c>
      <c r="E533">
        <f t="shared" si="49"/>
        <v>342.76</v>
      </c>
      <c r="F533" s="2">
        <f>SUMIF($B$2:B533,B533,$C$2:C533)-C533</f>
        <v>1147</v>
      </c>
      <c r="G533" s="2">
        <f t="shared" si="50"/>
        <v>0.1</v>
      </c>
      <c r="H533" s="2">
        <f t="shared" si="51"/>
        <v>16.400000000000002</v>
      </c>
      <c r="I533" s="2">
        <f t="shared" si="53"/>
        <v>-70143</v>
      </c>
      <c r="J533" s="2">
        <f t="shared" si="52"/>
        <v>-70307</v>
      </c>
      <c r="K533" s="2"/>
    </row>
    <row r="534" spans="1:11" x14ac:dyDescent="0.25">
      <c r="A534" s="1">
        <v>39339</v>
      </c>
      <c r="B534" s="2" t="s">
        <v>4</v>
      </c>
      <c r="C534">
        <v>5</v>
      </c>
      <c r="D534">
        <f t="shared" si="48"/>
        <v>2.09</v>
      </c>
      <c r="E534">
        <f t="shared" si="49"/>
        <v>10.45</v>
      </c>
      <c r="F534" s="2">
        <f>SUMIF($B$2:B534,B534,$C$2:C534)-C534</f>
        <v>14</v>
      </c>
      <c r="G534" s="2">
        <f t="shared" si="50"/>
        <v>0</v>
      </c>
      <c r="H534" s="2">
        <f t="shared" si="51"/>
        <v>0</v>
      </c>
      <c r="I534" s="2">
        <f t="shared" si="53"/>
        <v>-70307</v>
      </c>
      <c r="J534" s="2">
        <f t="shared" si="52"/>
        <v>-70312</v>
      </c>
      <c r="K534" s="2"/>
    </row>
    <row r="535" spans="1:11" x14ac:dyDescent="0.25">
      <c r="A535" s="1">
        <v>39340</v>
      </c>
      <c r="B535" s="2" t="s">
        <v>7</v>
      </c>
      <c r="C535">
        <v>260</v>
      </c>
      <c r="D535">
        <f t="shared" si="48"/>
        <v>2.09</v>
      </c>
      <c r="E535">
        <f t="shared" si="49"/>
        <v>543.4</v>
      </c>
      <c r="F535" s="2">
        <f>SUMIF($B$2:B535,B535,$C$2:C535)-C535</f>
        <v>7902</v>
      </c>
      <c r="G535" s="2">
        <f t="shared" si="50"/>
        <v>0.1</v>
      </c>
      <c r="H535" s="2">
        <f t="shared" si="51"/>
        <v>26</v>
      </c>
      <c r="I535" s="2">
        <f t="shared" si="53"/>
        <v>-70312</v>
      </c>
      <c r="J535" s="2">
        <f t="shared" si="52"/>
        <v>-70572</v>
      </c>
      <c r="K535" s="2"/>
    </row>
    <row r="536" spans="1:11" x14ac:dyDescent="0.25">
      <c r="A536" s="1">
        <v>39340</v>
      </c>
      <c r="B536" s="2" t="s">
        <v>9</v>
      </c>
      <c r="C536">
        <v>415</v>
      </c>
      <c r="D536">
        <f t="shared" si="48"/>
        <v>2.09</v>
      </c>
      <c r="E536">
        <f t="shared" si="49"/>
        <v>867.34999999999991</v>
      </c>
      <c r="F536" s="2">
        <f>SUMIF($B$2:B536,B536,$C$2:C536)-C536</f>
        <v>6491</v>
      </c>
      <c r="G536" s="2">
        <f t="shared" si="50"/>
        <v>0.1</v>
      </c>
      <c r="H536" s="2">
        <f t="shared" si="51"/>
        <v>41.5</v>
      </c>
      <c r="I536" s="2">
        <f t="shared" si="53"/>
        <v>-70572</v>
      </c>
      <c r="J536" s="2">
        <f t="shared" si="52"/>
        <v>-70987</v>
      </c>
      <c r="K536" s="2"/>
    </row>
    <row r="537" spans="1:11" x14ac:dyDescent="0.25">
      <c r="A537" s="1">
        <v>39341</v>
      </c>
      <c r="B537" s="2" t="s">
        <v>9</v>
      </c>
      <c r="C537">
        <v>467</v>
      </c>
      <c r="D537">
        <f t="shared" si="48"/>
        <v>2.09</v>
      </c>
      <c r="E537">
        <f t="shared" si="49"/>
        <v>976.03</v>
      </c>
      <c r="F537" s="2">
        <f>SUMIF($B$2:B537,B537,$C$2:C537)-C537</f>
        <v>6906</v>
      </c>
      <c r="G537" s="2">
        <f t="shared" si="50"/>
        <v>0.1</v>
      </c>
      <c r="H537" s="2">
        <f t="shared" si="51"/>
        <v>46.7</v>
      </c>
      <c r="I537" s="2">
        <f t="shared" si="53"/>
        <v>-70987</v>
      </c>
      <c r="J537" s="2">
        <f t="shared" si="52"/>
        <v>-71454</v>
      </c>
      <c r="K537" s="2"/>
    </row>
    <row r="538" spans="1:11" x14ac:dyDescent="0.25">
      <c r="A538" s="1">
        <v>39341</v>
      </c>
      <c r="B538" s="2" t="s">
        <v>61</v>
      </c>
      <c r="C538">
        <v>43</v>
      </c>
      <c r="D538">
        <f t="shared" si="48"/>
        <v>2.09</v>
      </c>
      <c r="E538">
        <f t="shared" si="49"/>
        <v>89.86999999999999</v>
      </c>
      <c r="F538" s="2">
        <f>SUMIF($B$2:B538,B538,$C$2:C538)-C538</f>
        <v>416</v>
      </c>
      <c r="G538" s="2">
        <f t="shared" si="50"/>
        <v>0.05</v>
      </c>
      <c r="H538" s="2">
        <f t="shared" si="51"/>
        <v>2.15</v>
      </c>
      <c r="I538" s="2">
        <f t="shared" si="53"/>
        <v>-71454</v>
      </c>
      <c r="J538" s="2">
        <f t="shared" si="52"/>
        <v>-71497</v>
      </c>
      <c r="K538" s="2"/>
    </row>
    <row r="539" spans="1:11" x14ac:dyDescent="0.25">
      <c r="A539" s="1">
        <v>39342</v>
      </c>
      <c r="B539" s="2" t="s">
        <v>8</v>
      </c>
      <c r="C539">
        <v>40</v>
      </c>
      <c r="D539">
        <f t="shared" si="48"/>
        <v>2.09</v>
      </c>
      <c r="E539">
        <f t="shared" si="49"/>
        <v>83.6</v>
      </c>
      <c r="F539" s="2">
        <f>SUMIF($B$2:B539,B539,$C$2:C539)-C539</f>
        <v>791</v>
      </c>
      <c r="G539" s="2">
        <f t="shared" si="50"/>
        <v>0.05</v>
      </c>
      <c r="H539" s="2">
        <f t="shared" si="51"/>
        <v>2</v>
      </c>
      <c r="I539" s="2">
        <f t="shared" si="53"/>
        <v>-71497</v>
      </c>
      <c r="J539" s="2">
        <f t="shared" si="52"/>
        <v>-71537</v>
      </c>
      <c r="K539" s="2"/>
    </row>
    <row r="540" spans="1:11" x14ac:dyDescent="0.25">
      <c r="A540" s="1">
        <v>39344</v>
      </c>
      <c r="B540" s="2" t="s">
        <v>147</v>
      </c>
      <c r="C540">
        <v>10</v>
      </c>
      <c r="D540">
        <f t="shared" si="48"/>
        <v>2.09</v>
      </c>
      <c r="E540">
        <f t="shared" si="49"/>
        <v>20.9</v>
      </c>
      <c r="F540" s="2">
        <f>SUMIF($B$2:B540,B540,$C$2:C540)-C540</f>
        <v>0</v>
      </c>
      <c r="G540" s="2">
        <f t="shared" si="50"/>
        <v>0</v>
      </c>
      <c r="H540" s="2">
        <f t="shared" si="51"/>
        <v>0</v>
      </c>
      <c r="I540" s="2">
        <f t="shared" si="53"/>
        <v>-71537</v>
      </c>
      <c r="J540" s="2">
        <f t="shared" si="52"/>
        <v>-71547</v>
      </c>
      <c r="K540" s="2"/>
    </row>
    <row r="541" spans="1:11" x14ac:dyDescent="0.25">
      <c r="A541" s="1">
        <v>39345</v>
      </c>
      <c r="B541" s="2" t="s">
        <v>9</v>
      </c>
      <c r="C541">
        <v>197</v>
      </c>
      <c r="D541">
        <f t="shared" si="48"/>
        <v>2.09</v>
      </c>
      <c r="E541">
        <f t="shared" si="49"/>
        <v>411.72999999999996</v>
      </c>
      <c r="F541" s="2">
        <f>SUMIF($B$2:B541,B541,$C$2:C541)-C541</f>
        <v>7373</v>
      </c>
      <c r="G541" s="2">
        <f t="shared" si="50"/>
        <v>0.1</v>
      </c>
      <c r="H541" s="2">
        <f t="shared" si="51"/>
        <v>19.700000000000003</v>
      </c>
      <c r="I541" s="2">
        <f t="shared" si="53"/>
        <v>-71547</v>
      </c>
      <c r="J541" s="2">
        <f t="shared" si="52"/>
        <v>-71744</v>
      </c>
      <c r="K541" s="2"/>
    </row>
    <row r="542" spans="1:11" x14ac:dyDescent="0.25">
      <c r="A542" s="1">
        <v>39348</v>
      </c>
      <c r="B542" s="2" t="s">
        <v>78</v>
      </c>
      <c r="C542">
        <v>145</v>
      </c>
      <c r="D542">
        <f t="shared" si="48"/>
        <v>2.09</v>
      </c>
      <c r="E542">
        <f t="shared" si="49"/>
        <v>303.04999999999995</v>
      </c>
      <c r="F542" s="2">
        <f>SUMIF($B$2:B542,B542,$C$2:C542)-C542</f>
        <v>404</v>
      </c>
      <c r="G542" s="2">
        <f t="shared" si="50"/>
        <v>0.05</v>
      </c>
      <c r="H542" s="2">
        <f t="shared" si="51"/>
        <v>7.25</v>
      </c>
      <c r="I542" s="2">
        <f t="shared" si="53"/>
        <v>-71744</v>
      </c>
      <c r="J542" s="2">
        <f t="shared" si="52"/>
        <v>-71889</v>
      </c>
      <c r="K542" s="2"/>
    </row>
    <row r="543" spans="1:11" x14ac:dyDescent="0.25">
      <c r="A543" s="1">
        <v>39349</v>
      </c>
      <c r="B543" s="2" t="s">
        <v>55</v>
      </c>
      <c r="C543">
        <v>105</v>
      </c>
      <c r="D543">
        <f t="shared" si="48"/>
        <v>2.09</v>
      </c>
      <c r="E543">
        <f t="shared" si="49"/>
        <v>219.45</v>
      </c>
      <c r="F543" s="2">
        <f>SUMIF($B$2:B543,B543,$C$2:C543)-C543</f>
        <v>950</v>
      </c>
      <c r="G543" s="2">
        <f t="shared" si="50"/>
        <v>0.05</v>
      </c>
      <c r="H543" s="2">
        <f t="shared" si="51"/>
        <v>5.25</v>
      </c>
      <c r="I543" s="2">
        <f t="shared" si="53"/>
        <v>-71889</v>
      </c>
      <c r="J543" s="2">
        <f t="shared" si="52"/>
        <v>-71994</v>
      </c>
      <c r="K543" s="2"/>
    </row>
    <row r="544" spans="1:11" x14ac:dyDescent="0.25">
      <c r="A544" s="1">
        <v>39350</v>
      </c>
      <c r="B544" s="2" t="s">
        <v>37</v>
      </c>
      <c r="C544">
        <v>33</v>
      </c>
      <c r="D544">
        <f t="shared" si="48"/>
        <v>2.09</v>
      </c>
      <c r="E544">
        <f t="shared" si="49"/>
        <v>68.97</v>
      </c>
      <c r="F544" s="2">
        <f>SUMIF($B$2:B544,B544,$C$2:C544)-C544</f>
        <v>1205</v>
      </c>
      <c r="G544" s="2">
        <f t="shared" si="50"/>
        <v>0.1</v>
      </c>
      <c r="H544" s="2">
        <f t="shared" si="51"/>
        <v>3.3000000000000003</v>
      </c>
      <c r="I544" s="2">
        <f t="shared" si="53"/>
        <v>-71994</v>
      </c>
      <c r="J544" s="2">
        <f t="shared" si="52"/>
        <v>-72027</v>
      </c>
      <c r="K544" s="2"/>
    </row>
    <row r="545" spans="1:11" x14ac:dyDescent="0.25">
      <c r="A545" s="1">
        <v>39350</v>
      </c>
      <c r="B545" s="2" t="s">
        <v>120</v>
      </c>
      <c r="C545">
        <v>78</v>
      </c>
      <c r="D545">
        <f t="shared" si="48"/>
        <v>2.09</v>
      </c>
      <c r="E545">
        <f t="shared" si="49"/>
        <v>163.01999999999998</v>
      </c>
      <c r="F545" s="2">
        <f>SUMIF($B$2:B545,B545,$C$2:C545)-C545</f>
        <v>88</v>
      </c>
      <c r="G545" s="2">
        <f t="shared" si="50"/>
        <v>0</v>
      </c>
      <c r="H545" s="2">
        <f t="shared" si="51"/>
        <v>0</v>
      </c>
      <c r="I545" s="2">
        <f t="shared" si="53"/>
        <v>-72027</v>
      </c>
      <c r="J545" s="2">
        <f t="shared" si="52"/>
        <v>-72105</v>
      </c>
      <c r="K545" s="2"/>
    </row>
    <row r="546" spans="1:11" x14ac:dyDescent="0.25">
      <c r="A546" s="1">
        <v>39351</v>
      </c>
      <c r="B546" s="2" t="s">
        <v>9</v>
      </c>
      <c r="C546">
        <v>466</v>
      </c>
      <c r="D546">
        <f t="shared" si="48"/>
        <v>2.09</v>
      </c>
      <c r="E546">
        <f t="shared" si="49"/>
        <v>973.93999999999994</v>
      </c>
      <c r="F546" s="2">
        <f>SUMIF($B$2:B546,B546,$C$2:C546)-C546</f>
        <v>7570</v>
      </c>
      <c r="G546" s="2">
        <f t="shared" si="50"/>
        <v>0.1</v>
      </c>
      <c r="H546" s="2">
        <f t="shared" si="51"/>
        <v>46.6</v>
      </c>
      <c r="I546" s="2">
        <f t="shared" si="53"/>
        <v>-72105</v>
      </c>
      <c r="J546" s="2">
        <f t="shared" si="52"/>
        <v>-72571</v>
      </c>
      <c r="K546" s="2"/>
    </row>
    <row r="547" spans="1:11" x14ac:dyDescent="0.25">
      <c r="A547" s="1">
        <v>39354</v>
      </c>
      <c r="B547" s="2" t="s">
        <v>45</v>
      </c>
      <c r="C547">
        <v>476</v>
      </c>
      <c r="D547">
        <f t="shared" si="48"/>
        <v>2.09</v>
      </c>
      <c r="E547">
        <f t="shared" si="49"/>
        <v>994.83999999999992</v>
      </c>
      <c r="F547" s="2">
        <f>SUMIF($B$2:B547,B547,$C$2:C547)-C547</f>
        <v>5921</v>
      </c>
      <c r="G547" s="2">
        <f t="shared" si="50"/>
        <v>0.1</v>
      </c>
      <c r="H547" s="2">
        <f t="shared" si="51"/>
        <v>47.6</v>
      </c>
      <c r="I547" s="2">
        <f t="shared" si="53"/>
        <v>-72571</v>
      </c>
      <c r="J547" s="2">
        <f t="shared" si="52"/>
        <v>-73047</v>
      </c>
      <c r="K547" s="2"/>
    </row>
    <row r="548" spans="1:11" x14ac:dyDescent="0.25">
      <c r="A548" s="1">
        <v>39357</v>
      </c>
      <c r="B548" s="2" t="s">
        <v>19</v>
      </c>
      <c r="C548">
        <v>151</v>
      </c>
      <c r="D548">
        <f t="shared" si="48"/>
        <v>2.09</v>
      </c>
      <c r="E548">
        <f t="shared" si="49"/>
        <v>315.58999999999997</v>
      </c>
      <c r="F548" s="2">
        <f>SUMIF($B$2:B548,B548,$C$2:C548)-C548</f>
        <v>990</v>
      </c>
      <c r="G548" s="2">
        <f t="shared" si="50"/>
        <v>0.05</v>
      </c>
      <c r="H548" s="2">
        <f t="shared" si="51"/>
        <v>7.5500000000000007</v>
      </c>
      <c r="I548" s="2">
        <f t="shared" si="53"/>
        <v>-73047</v>
      </c>
      <c r="J548" s="2">
        <f t="shared" si="52"/>
        <v>-73198</v>
      </c>
      <c r="K548" s="2"/>
    </row>
    <row r="549" spans="1:11" x14ac:dyDescent="0.25">
      <c r="A549" s="1">
        <v>39357</v>
      </c>
      <c r="B549" s="2" t="s">
        <v>148</v>
      </c>
      <c r="C549">
        <v>17</v>
      </c>
      <c r="D549">
        <f t="shared" si="48"/>
        <v>2.09</v>
      </c>
      <c r="E549">
        <f t="shared" si="49"/>
        <v>35.53</v>
      </c>
      <c r="F549" s="2">
        <f>SUMIF($B$2:B549,B549,$C$2:C549)-C549</f>
        <v>0</v>
      </c>
      <c r="G549" s="2">
        <f t="shared" si="50"/>
        <v>0</v>
      </c>
      <c r="H549" s="2">
        <f t="shared" si="51"/>
        <v>0</v>
      </c>
      <c r="I549" s="2">
        <f t="shared" si="53"/>
        <v>-73198</v>
      </c>
      <c r="J549" s="2">
        <f t="shared" si="52"/>
        <v>-73215</v>
      </c>
      <c r="K549" s="2"/>
    </row>
    <row r="550" spans="1:11" x14ac:dyDescent="0.25">
      <c r="A550" s="1">
        <v>39361</v>
      </c>
      <c r="B550" s="2" t="s">
        <v>149</v>
      </c>
      <c r="C550">
        <v>4</v>
      </c>
      <c r="D550">
        <f t="shared" si="48"/>
        <v>2.09</v>
      </c>
      <c r="E550">
        <f t="shared" si="49"/>
        <v>8.36</v>
      </c>
      <c r="F550" s="2">
        <f>SUMIF($B$2:B550,B550,$C$2:C550)-C550</f>
        <v>0</v>
      </c>
      <c r="G550" s="2">
        <f t="shared" si="50"/>
        <v>0</v>
      </c>
      <c r="H550" s="2">
        <f t="shared" si="51"/>
        <v>0</v>
      </c>
      <c r="I550" s="2">
        <f t="shared" si="53"/>
        <v>-73215</v>
      </c>
      <c r="J550" s="2">
        <f t="shared" si="52"/>
        <v>-73219</v>
      </c>
      <c r="K550" s="2"/>
    </row>
    <row r="551" spans="1:11" x14ac:dyDescent="0.25">
      <c r="A551" s="1">
        <v>39371</v>
      </c>
      <c r="B551" s="2" t="s">
        <v>5</v>
      </c>
      <c r="C551">
        <v>131</v>
      </c>
      <c r="D551">
        <f t="shared" si="48"/>
        <v>2.09</v>
      </c>
      <c r="E551">
        <f t="shared" si="49"/>
        <v>273.78999999999996</v>
      </c>
      <c r="F551" s="2">
        <f>SUMIF($B$2:B551,B551,$C$2:C551)-C551</f>
        <v>4109</v>
      </c>
      <c r="G551" s="2">
        <f t="shared" si="50"/>
        <v>0.1</v>
      </c>
      <c r="H551" s="2">
        <f t="shared" si="51"/>
        <v>13.100000000000001</v>
      </c>
      <c r="I551" s="2">
        <f t="shared" si="53"/>
        <v>-73219</v>
      </c>
      <c r="J551" s="2">
        <f t="shared" si="52"/>
        <v>-73350</v>
      </c>
      <c r="K551" s="2"/>
    </row>
    <row r="552" spans="1:11" x14ac:dyDescent="0.25">
      <c r="A552" s="1">
        <v>39371</v>
      </c>
      <c r="B552" s="2" t="s">
        <v>24</v>
      </c>
      <c r="C552">
        <v>369</v>
      </c>
      <c r="D552">
        <f t="shared" si="48"/>
        <v>2.09</v>
      </c>
      <c r="E552">
        <f t="shared" si="49"/>
        <v>771.20999999999992</v>
      </c>
      <c r="F552" s="2">
        <f>SUMIF($B$2:B552,B552,$C$2:C552)-C552</f>
        <v>1862</v>
      </c>
      <c r="G552" s="2">
        <f t="shared" si="50"/>
        <v>0.1</v>
      </c>
      <c r="H552" s="2">
        <f t="shared" si="51"/>
        <v>36.9</v>
      </c>
      <c r="I552" s="2">
        <f t="shared" si="53"/>
        <v>-73350</v>
      </c>
      <c r="J552" s="2">
        <f t="shared" si="52"/>
        <v>-73719</v>
      </c>
      <c r="K552" s="2"/>
    </row>
    <row r="553" spans="1:11" x14ac:dyDescent="0.25">
      <c r="A553" s="1">
        <v>39371</v>
      </c>
      <c r="B553" s="2" t="s">
        <v>131</v>
      </c>
      <c r="C553">
        <v>60</v>
      </c>
      <c r="D553">
        <f t="shared" si="48"/>
        <v>2.09</v>
      </c>
      <c r="E553">
        <f t="shared" si="49"/>
        <v>125.39999999999999</v>
      </c>
      <c r="F553" s="2">
        <f>SUMIF($B$2:B553,B553,$C$2:C553)-C553</f>
        <v>221</v>
      </c>
      <c r="G553" s="2">
        <f t="shared" si="50"/>
        <v>0.05</v>
      </c>
      <c r="H553" s="2">
        <f t="shared" si="51"/>
        <v>3</v>
      </c>
      <c r="I553" s="2">
        <f t="shared" si="53"/>
        <v>-73719</v>
      </c>
      <c r="J553" s="2">
        <f t="shared" si="52"/>
        <v>-73779</v>
      </c>
      <c r="K553" s="2"/>
    </row>
    <row r="554" spans="1:11" x14ac:dyDescent="0.25">
      <c r="A554" s="1">
        <v>39375</v>
      </c>
      <c r="B554" s="2" t="s">
        <v>17</v>
      </c>
      <c r="C554">
        <v>405</v>
      </c>
      <c r="D554">
        <f t="shared" si="48"/>
        <v>2.09</v>
      </c>
      <c r="E554">
        <f t="shared" si="49"/>
        <v>846.44999999999993</v>
      </c>
      <c r="F554" s="2">
        <f>SUMIF($B$2:B554,B554,$C$2:C554)-C554</f>
        <v>5956</v>
      </c>
      <c r="G554" s="2">
        <f t="shared" si="50"/>
        <v>0.1</v>
      </c>
      <c r="H554" s="2">
        <f t="shared" si="51"/>
        <v>40.5</v>
      </c>
      <c r="I554" s="2">
        <f t="shared" si="53"/>
        <v>-73779</v>
      </c>
      <c r="J554" s="2">
        <f t="shared" si="52"/>
        <v>-74184</v>
      </c>
      <c r="K554" s="2"/>
    </row>
    <row r="555" spans="1:11" x14ac:dyDescent="0.25">
      <c r="A555" s="1">
        <v>39376</v>
      </c>
      <c r="B555" s="2" t="s">
        <v>21</v>
      </c>
      <c r="C555">
        <v>3</v>
      </c>
      <c r="D555">
        <f t="shared" si="48"/>
        <v>2.09</v>
      </c>
      <c r="E555">
        <f t="shared" si="49"/>
        <v>6.27</v>
      </c>
      <c r="F555" s="2">
        <f>SUMIF($B$2:B555,B555,$C$2:C555)-C555</f>
        <v>16</v>
      </c>
      <c r="G555" s="2">
        <f t="shared" si="50"/>
        <v>0</v>
      </c>
      <c r="H555" s="2">
        <f t="shared" si="51"/>
        <v>0</v>
      </c>
      <c r="I555" s="2">
        <f t="shared" si="53"/>
        <v>-74184</v>
      </c>
      <c r="J555" s="2">
        <f t="shared" si="52"/>
        <v>-74187</v>
      </c>
      <c r="K555" s="2"/>
    </row>
    <row r="556" spans="1:11" x14ac:dyDescent="0.25">
      <c r="A556" s="1">
        <v>39380</v>
      </c>
      <c r="B556" s="2" t="s">
        <v>78</v>
      </c>
      <c r="C556">
        <v>35</v>
      </c>
      <c r="D556">
        <f t="shared" si="48"/>
        <v>2.09</v>
      </c>
      <c r="E556">
        <f t="shared" si="49"/>
        <v>73.149999999999991</v>
      </c>
      <c r="F556" s="2">
        <f>SUMIF($B$2:B556,B556,$C$2:C556)-C556</f>
        <v>549</v>
      </c>
      <c r="G556" s="2">
        <f t="shared" si="50"/>
        <v>0.05</v>
      </c>
      <c r="H556" s="2">
        <f t="shared" si="51"/>
        <v>1.75</v>
      </c>
      <c r="I556" s="2">
        <f t="shared" si="53"/>
        <v>-74187</v>
      </c>
      <c r="J556" s="2">
        <f t="shared" si="52"/>
        <v>-74222</v>
      </c>
      <c r="K556" s="2"/>
    </row>
    <row r="557" spans="1:11" x14ac:dyDescent="0.25">
      <c r="A557" s="1">
        <v>39382</v>
      </c>
      <c r="B557" s="2" t="s">
        <v>50</v>
      </c>
      <c r="C557">
        <v>444</v>
      </c>
      <c r="D557">
        <f t="shared" si="48"/>
        <v>2.09</v>
      </c>
      <c r="E557">
        <f t="shared" si="49"/>
        <v>927.95999999999992</v>
      </c>
      <c r="F557" s="2">
        <f>SUMIF($B$2:B557,B557,$C$2:C557)-C557</f>
        <v>5321</v>
      </c>
      <c r="G557" s="2">
        <f t="shared" si="50"/>
        <v>0.1</v>
      </c>
      <c r="H557" s="2">
        <f t="shared" si="51"/>
        <v>44.400000000000006</v>
      </c>
      <c r="I557" s="2">
        <f t="shared" si="53"/>
        <v>-74222</v>
      </c>
      <c r="J557" s="2">
        <f t="shared" si="52"/>
        <v>-74666</v>
      </c>
      <c r="K557" s="2"/>
    </row>
    <row r="558" spans="1:11" x14ac:dyDescent="0.25">
      <c r="A558" s="1">
        <v>39382</v>
      </c>
      <c r="B558" s="2" t="s">
        <v>45</v>
      </c>
      <c r="C558">
        <v>424</v>
      </c>
      <c r="D558">
        <f t="shared" si="48"/>
        <v>2.09</v>
      </c>
      <c r="E558">
        <f t="shared" si="49"/>
        <v>886.16</v>
      </c>
      <c r="F558" s="2">
        <f>SUMIF($B$2:B558,B558,$C$2:C558)-C558</f>
        <v>6397</v>
      </c>
      <c r="G558" s="2">
        <f t="shared" si="50"/>
        <v>0.1</v>
      </c>
      <c r="H558" s="2">
        <f t="shared" si="51"/>
        <v>42.400000000000006</v>
      </c>
      <c r="I558" s="2">
        <f t="shared" si="53"/>
        <v>-74666</v>
      </c>
      <c r="J558" s="2">
        <f t="shared" si="52"/>
        <v>-75090</v>
      </c>
      <c r="K558" s="2"/>
    </row>
    <row r="559" spans="1:11" x14ac:dyDescent="0.25">
      <c r="A559" s="1">
        <v>39382</v>
      </c>
      <c r="B559" s="2" t="s">
        <v>150</v>
      </c>
      <c r="C559">
        <v>2</v>
      </c>
      <c r="D559">
        <f t="shared" si="48"/>
        <v>2.09</v>
      </c>
      <c r="E559">
        <f t="shared" si="49"/>
        <v>4.18</v>
      </c>
      <c r="F559" s="2">
        <f>SUMIF($B$2:B559,B559,$C$2:C559)-C559</f>
        <v>0</v>
      </c>
      <c r="G559" s="2">
        <f t="shared" si="50"/>
        <v>0</v>
      </c>
      <c r="H559" s="2">
        <f t="shared" si="51"/>
        <v>0</v>
      </c>
      <c r="I559" s="2">
        <f t="shared" si="53"/>
        <v>-75090</v>
      </c>
      <c r="J559" s="2">
        <f t="shared" si="52"/>
        <v>-75092</v>
      </c>
      <c r="K559" s="2"/>
    </row>
    <row r="560" spans="1:11" x14ac:dyDescent="0.25">
      <c r="A560" s="1">
        <v>39385</v>
      </c>
      <c r="B560" s="2" t="s">
        <v>17</v>
      </c>
      <c r="C560">
        <v>480</v>
      </c>
      <c r="D560">
        <f t="shared" si="48"/>
        <v>2.09</v>
      </c>
      <c r="E560">
        <f t="shared" si="49"/>
        <v>1003.1999999999999</v>
      </c>
      <c r="F560" s="2">
        <f>SUMIF($B$2:B560,B560,$C$2:C560)-C560</f>
        <v>6361</v>
      </c>
      <c r="G560" s="2">
        <f t="shared" si="50"/>
        <v>0.1</v>
      </c>
      <c r="H560" s="2">
        <f t="shared" si="51"/>
        <v>48</v>
      </c>
      <c r="I560" s="2">
        <f t="shared" si="53"/>
        <v>-75092</v>
      </c>
      <c r="J560" s="2">
        <f t="shared" si="52"/>
        <v>-75572</v>
      </c>
      <c r="K560" s="2"/>
    </row>
    <row r="561" spans="1:11" x14ac:dyDescent="0.25">
      <c r="A561" s="1">
        <v>39386</v>
      </c>
      <c r="B561" s="2" t="s">
        <v>37</v>
      </c>
      <c r="C561">
        <v>65</v>
      </c>
      <c r="D561">
        <f t="shared" si="48"/>
        <v>2.09</v>
      </c>
      <c r="E561">
        <f t="shared" si="49"/>
        <v>135.85</v>
      </c>
      <c r="F561" s="2">
        <f>SUMIF($B$2:B561,B561,$C$2:C561)-C561</f>
        <v>1238</v>
      </c>
      <c r="G561" s="2">
        <f t="shared" si="50"/>
        <v>0.1</v>
      </c>
      <c r="H561" s="2">
        <f t="shared" si="51"/>
        <v>6.5</v>
      </c>
      <c r="I561" s="2">
        <f t="shared" si="53"/>
        <v>-75572</v>
      </c>
      <c r="J561" s="2">
        <f t="shared" si="52"/>
        <v>-75637</v>
      </c>
      <c r="K561" s="2"/>
    </row>
    <row r="562" spans="1:11" x14ac:dyDescent="0.25">
      <c r="A562" s="1">
        <v>39388</v>
      </c>
      <c r="B562" s="2" t="s">
        <v>89</v>
      </c>
      <c r="C562">
        <v>8</v>
      </c>
      <c r="D562">
        <f t="shared" si="48"/>
        <v>2.09</v>
      </c>
      <c r="E562">
        <f t="shared" si="49"/>
        <v>16.72</v>
      </c>
      <c r="F562" s="2">
        <f>SUMIF($B$2:B562,B562,$C$2:C562)-C562</f>
        <v>3</v>
      </c>
      <c r="G562" s="2">
        <f t="shared" si="50"/>
        <v>0</v>
      </c>
      <c r="H562" s="2">
        <f t="shared" si="51"/>
        <v>0</v>
      </c>
      <c r="I562" s="2">
        <f t="shared" si="53"/>
        <v>-75637</v>
      </c>
      <c r="J562" s="2">
        <f t="shared" si="52"/>
        <v>-75645</v>
      </c>
      <c r="K562" s="2"/>
    </row>
    <row r="563" spans="1:11" x14ac:dyDescent="0.25">
      <c r="A563" s="1">
        <v>39389</v>
      </c>
      <c r="B563" s="2" t="s">
        <v>52</v>
      </c>
      <c r="C563">
        <v>52</v>
      </c>
      <c r="D563">
        <f t="shared" si="48"/>
        <v>2.09</v>
      </c>
      <c r="E563">
        <f t="shared" si="49"/>
        <v>108.67999999999999</v>
      </c>
      <c r="F563" s="2">
        <f>SUMIF($B$2:B563,B563,$C$2:C563)-C563</f>
        <v>951</v>
      </c>
      <c r="G563" s="2">
        <f t="shared" si="50"/>
        <v>0.05</v>
      </c>
      <c r="H563" s="2">
        <f t="shared" si="51"/>
        <v>2.6</v>
      </c>
      <c r="I563" s="2">
        <f t="shared" si="53"/>
        <v>-75645</v>
      </c>
      <c r="J563" s="2">
        <f t="shared" si="52"/>
        <v>-75697</v>
      </c>
      <c r="K563" s="2"/>
    </row>
    <row r="564" spans="1:11" x14ac:dyDescent="0.25">
      <c r="A564" s="1">
        <v>39392</v>
      </c>
      <c r="B564" s="2" t="s">
        <v>40</v>
      </c>
      <c r="C564">
        <v>8</v>
      </c>
      <c r="D564">
        <f t="shared" si="48"/>
        <v>2.09</v>
      </c>
      <c r="E564">
        <f t="shared" si="49"/>
        <v>16.72</v>
      </c>
      <c r="F564" s="2">
        <f>SUMIF($B$2:B564,B564,$C$2:C564)-C564</f>
        <v>24</v>
      </c>
      <c r="G564" s="2">
        <f t="shared" si="50"/>
        <v>0</v>
      </c>
      <c r="H564" s="2">
        <f t="shared" si="51"/>
        <v>0</v>
      </c>
      <c r="I564" s="2">
        <f t="shared" si="53"/>
        <v>-75697</v>
      </c>
      <c r="J564" s="2">
        <f t="shared" si="52"/>
        <v>-75705</v>
      </c>
      <c r="K564" s="2"/>
    </row>
    <row r="565" spans="1:11" x14ac:dyDescent="0.25">
      <c r="A565" s="1">
        <v>39393</v>
      </c>
      <c r="B565" s="2" t="s">
        <v>7</v>
      </c>
      <c r="C565">
        <v>143</v>
      </c>
      <c r="D565">
        <f t="shared" si="48"/>
        <v>2.09</v>
      </c>
      <c r="E565">
        <f t="shared" si="49"/>
        <v>298.87</v>
      </c>
      <c r="F565" s="2">
        <f>SUMIF($B$2:B565,B565,$C$2:C565)-C565</f>
        <v>8162</v>
      </c>
      <c r="G565" s="2">
        <f t="shared" si="50"/>
        <v>0.1</v>
      </c>
      <c r="H565" s="2">
        <f t="shared" si="51"/>
        <v>14.3</v>
      </c>
      <c r="I565" s="2">
        <f t="shared" si="53"/>
        <v>-75705</v>
      </c>
      <c r="J565" s="2">
        <f t="shared" si="52"/>
        <v>-75848</v>
      </c>
      <c r="K565" s="2"/>
    </row>
    <row r="566" spans="1:11" x14ac:dyDescent="0.25">
      <c r="A566" s="1">
        <v>39394</v>
      </c>
      <c r="B566" s="2" t="s">
        <v>18</v>
      </c>
      <c r="C566">
        <v>20</v>
      </c>
      <c r="D566">
        <f t="shared" si="48"/>
        <v>2.09</v>
      </c>
      <c r="E566">
        <f t="shared" si="49"/>
        <v>41.8</v>
      </c>
      <c r="F566" s="2">
        <f>SUMIF($B$2:B566,B566,$C$2:C566)-C566</f>
        <v>1831</v>
      </c>
      <c r="G566" s="2">
        <f t="shared" si="50"/>
        <v>0.1</v>
      </c>
      <c r="H566" s="2">
        <f t="shared" si="51"/>
        <v>2</v>
      </c>
      <c r="I566" s="2">
        <f t="shared" si="53"/>
        <v>-75848</v>
      </c>
      <c r="J566" s="2">
        <f t="shared" si="52"/>
        <v>-75868</v>
      </c>
      <c r="K566" s="2"/>
    </row>
    <row r="567" spans="1:11" x14ac:dyDescent="0.25">
      <c r="A567" s="1">
        <v>39397</v>
      </c>
      <c r="B567" s="2" t="s">
        <v>14</v>
      </c>
      <c r="C567">
        <v>396</v>
      </c>
      <c r="D567">
        <f t="shared" si="48"/>
        <v>2.09</v>
      </c>
      <c r="E567">
        <f t="shared" si="49"/>
        <v>827.64</v>
      </c>
      <c r="F567" s="2">
        <f>SUMIF($B$2:B567,B567,$C$2:C567)-C567</f>
        <v>5832</v>
      </c>
      <c r="G567" s="2">
        <f t="shared" si="50"/>
        <v>0.1</v>
      </c>
      <c r="H567" s="2">
        <f t="shared" si="51"/>
        <v>39.6</v>
      </c>
      <c r="I567" s="2">
        <f t="shared" si="53"/>
        <v>-75868</v>
      </c>
      <c r="J567" s="2">
        <f t="shared" si="52"/>
        <v>-76264</v>
      </c>
      <c r="K567" s="2"/>
    </row>
    <row r="568" spans="1:11" x14ac:dyDescent="0.25">
      <c r="A568" s="1">
        <v>39398</v>
      </c>
      <c r="B568" s="2" t="s">
        <v>69</v>
      </c>
      <c r="C568">
        <v>168</v>
      </c>
      <c r="D568">
        <f t="shared" si="48"/>
        <v>2.09</v>
      </c>
      <c r="E568">
        <f t="shared" si="49"/>
        <v>351.12</v>
      </c>
      <c r="F568" s="2">
        <f>SUMIF($B$2:B568,B568,$C$2:C568)-C568</f>
        <v>701</v>
      </c>
      <c r="G568" s="2">
        <f t="shared" si="50"/>
        <v>0.05</v>
      </c>
      <c r="H568" s="2">
        <f t="shared" si="51"/>
        <v>8.4</v>
      </c>
      <c r="I568" s="2">
        <f t="shared" si="53"/>
        <v>-76264</v>
      </c>
      <c r="J568" s="2">
        <f t="shared" si="52"/>
        <v>-76432</v>
      </c>
      <c r="K568" s="2"/>
    </row>
    <row r="569" spans="1:11" x14ac:dyDescent="0.25">
      <c r="A569" s="1">
        <v>39399</v>
      </c>
      <c r="B569" s="2" t="s">
        <v>69</v>
      </c>
      <c r="C569">
        <v>69</v>
      </c>
      <c r="D569">
        <f t="shared" si="48"/>
        <v>2.09</v>
      </c>
      <c r="E569">
        <f t="shared" si="49"/>
        <v>144.20999999999998</v>
      </c>
      <c r="F569" s="2">
        <f>SUMIF($B$2:B569,B569,$C$2:C569)-C569</f>
        <v>869</v>
      </c>
      <c r="G569" s="2">
        <f t="shared" si="50"/>
        <v>0.05</v>
      </c>
      <c r="H569" s="2">
        <f t="shared" si="51"/>
        <v>3.45</v>
      </c>
      <c r="I569" s="2">
        <f t="shared" si="53"/>
        <v>-76432</v>
      </c>
      <c r="J569" s="2">
        <f t="shared" si="52"/>
        <v>-76501</v>
      </c>
      <c r="K569" s="2"/>
    </row>
    <row r="570" spans="1:11" x14ac:dyDescent="0.25">
      <c r="A570" s="1">
        <v>39407</v>
      </c>
      <c r="B570" s="2" t="s">
        <v>30</v>
      </c>
      <c r="C570">
        <v>99</v>
      </c>
      <c r="D570">
        <f t="shared" si="48"/>
        <v>2.09</v>
      </c>
      <c r="E570">
        <f t="shared" si="49"/>
        <v>206.91</v>
      </c>
      <c r="F570" s="2">
        <f>SUMIF($B$2:B570,B570,$C$2:C570)-C570</f>
        <v>1692</v>
      </c>
      <c r="G570" s="2">
        <f t="shared" si="50"/>
        <v>0.1</v>
      </c>
      <c r="H570" s="2">
        <f t="shared" si="51"/>
        <v>9.9</v>
      </c>
      <c r="I570" s="2">
        <f t="shared" si="53"/>
        <v>-76501</v>
      </c>
      <c r="J570" s="2">
        <f t="shared" si="52"/>
        <v>-76600</v>
      </c>
      <c r="K570" s="2"/>
    </row>
    <row r="571" spans="1:11" x14ac:dyDescent="0.25">
      <c r="A571" s="1">
        <v>39407</v>
      </c>
      <c r="B571" s="2" t="s">
        <v>123</v>
      </c>
      <c r="C571">
        <v>57</v>
      </c>
      <c r="D571">
        <f t="shared" si="48"/>
        <v>2.09</v>
      </c>
      <c r="E571">
        <f t="shared" si="49"/>
        <v>119.13</v>
      </c>
      <c r="F571" s="2">
        <f>SUMIF($B$2:B571,B571,$C$2:C571)-C571</f>
        <v>232</v>
      </c>
      <c r="G571" s="2">
        <f t="shared" si="50"/>
        <v>0.05</v>
      </c>
      <c r="H571" s="2">
        <f t="shared" si="51"/>
        <v>2.85</v>
      </c>
      <c r="I571" s="2">
        <f t="shared" si="53"/>
        <v>-76600</v>
      </c>
      <c r="J571" s="2">
        <f t="shared" si="52"/>
        <v>-76657</v>
      </c>
      <c r="K571" s="2"/>
    </row>
    <row r="572" spans="1:11" x14ac:dyDescent="0.25">
      <c r="A572" s="1">
        <v>39408</v>
      </c>
      <c r="B572" s="2" t="s">
        <v>6</v>
      </c>
      <c r="C572">
        <v>103</v>
      </c>
      <c r="D572">
        <f t="shared" si="48"/>
        <v>2.09</v>
      </c>
      <c r="E572">
        <f t="shared" si="49"/>
        <v>215.26999999999998</v>
      </c>
      <c r="F572" s="2">
        <f>SUMIF($B$2:B572,B572,$C$2:C572)-C572</f>
        <v>1059</v>
      </c>
      <c r="G572" s="2">
        <f t="shared" si="50"/>
        <v>0.1</v>
      </c>
      <c r="H572" s="2">
        <f t="shared" si="51"/>
        <v>10.3</v>
      </c>
      <c r="I572" s="2">
        <f t="shared" si="53"/>
        <v>-76657</v>
      </c>
      <c r="J572" s="2">
        <f t="shared" si="52"/>
        <v>-76760</v>
      </c>
      <c r="K572" s="2"/>
    </row>
    <row r="573" spans="1:11" x14ac:dyDescent="0.25">
      <c r="A573" s="1">
        <v>39409</v>
      </c>
      <c r="B573" s="2" t="s">
        <v>124</v>
      </c>
      <c r="C573">
        <v>2</v>
      </c>
      <c r="D573">
        <f t="shared" si="48"/>
        <v>2.09</v>
      </c>
      <c r="E573">
        <f t="shared" si="49"/>
        <v>4.18</v>
      </c>
      <c r="F573" s="2">
        <f>SUMIF($B$2:B573,B573,$C$2:C573)-C573</f>
        <v>4</v>
      </c>
      <c r="G573" s="2">
        <f t="shared" si="50"/>
        <v>0</v>
      </c>
      <c r="H573" s="2">
        <f t="shared" si="51"/>
        <v>0</v>
      </c>
      <c r="I573" s="2">
        <f t="shared" si="53"/>
        <v>-76760</v>
      </c>
      <c r="J573" s="2">
        <f t="shared" si="52"/>
        <v>-76762</v>
      </c>
      <c r="K573" s="2"/>
    </row>
    <row r="574" spans="1:11" x14ac:dyDescent="0.25">
      <c r="A574" s="1">
        <v>39412</v>
      </c>
      <c r="B574" s="2" t="s">
        <v>52</v>
      </c>
      <c r="C574">
        <v>88</v>
      </c>
      <c r="D574">
        <f t="shared" si="48"/>
        <v>2.09</v>
      </c>
      <c r="E574">
        <f t="shared" si="49"/>
        <v>183.92</v>
      </c>
      <c r="F574" s="2">
        <f>SUMIF($B$2:B574,B574,$C$2:C574)-C574</f>
        <v>1003</v>
      </c>
      <c r="G574" s="2">
        <f t="shared" si="50"/>
        <v>0.1</v>
      </c>
      <c r="H574" s="2">
        <f t="shared" si="51"/>
        <v>8.8000000000000007</v>
      </c>
      <c r="I574" s="2">
        <f t="shared" si="53"/>
        <v>-76762</v>
      </c>
      <c r="J574" s="2">
        <f t="shared" si="52"/>
        <v>-76850</v>
      </c>
      <c r="K574" s="2"/>
    </row>
    <row r="575" spans="1:11" x14ac:dyDescent="0.25">
      <c r="A575" s="1">
        <v>39414</v>
      </c>
      <c r="B575" s="2" t="s">
        <v>37</v>
      </c>
      <c r="C575">
        <v>85</v>
      </c>
      <c r="D575">
        <f t="shared" si="48"/>
        <v>2.09</v>
      </c>
      <c r="E575">
        <f t="shared" si="49"/>
        <v>177.64999999999998</v>
      </c>
      <c r="F575" s="2">
        <f>SUMIF($B$2:B575,B575,$C$2:C575)-C575</f>
        <v>1303</v>
      </c>
      <c r="G575" s="2">
        <f t="shared" si="50"/>
        <v>0.1</v>
      </c>
      <c r="H575" s="2">
        <f t="shared" si="51"/>
        <v>8.5</v>
      </c>
      <c r="I575" s="2">
        <f t="shared" si="53"/>
        <v>-76850</v>
      </c>
      <c r="J575" s="2">
        <f t="shared" si="52"/>
        <v>-76935</v>
      </c>
      <c r="K575" s="2"/>
    </row>
    <row r="576" spans="1:11" x14ac:dyDescent="0.25">
      <c r="A576" s="1">
        <v>39414</v>
      </c>
      <c r="B576" s="2" t="s">
        <v>7</v>
      </c>
      <c r="C576">
        <v>216</v>
      </c>
      <c r="D576">
        <f t="shared" si="48"/>
        <v>2.09</v>
      </c>
      <c r="E576">
        <f t="shared" si="49"/>
        <v>451.43999999999994</v>
      </c>
      <c r="F576" s="2">
        <f>SUMIF($B$2:B576,B576,$C$2:C576)-C576</f>
        <v>8305</v>
      </c>
      <c r="G576" s="2">
        <f t="shared" si="50"/>
        <v>0.1</v>
      </c>
      <c r="H576" s="2">
        <f t="shared" si="51"/>
        <v>21.6</v>
      </c>
      <c r="I576" s="2">
        <f t="shared" si="53"/>
        <v>-76935</v>
      </c>
      <c r="J576" s="2">
        <f t="shared" si="52"/>
        <v>-77151</v>
      </c>
      <c r="K576" s="2"/>
    </row>
    <row r="577" spans="1:11" x14ac:dyDescent="0.25">
      <c r="A577" s="1">
        <v>39416</v>
      </c>
      <c r="B577" s="2" t="s">
        <v>7</v>
      </c>
      <c r="C577">
        <v>140</v>
      </c>
      <c r="D577">
        <f t="shared" si="48"/>
        <v>2.09</v>
      </c>
      <c r="E577">
        <f t="shared" si="49"/>
        <v>292.59999999999997</v>
      </c>
      <c r="F577" s="2">
        <f>SUMIF($B$2:B577,B577,$C$2:C577)-C577</f>
        <v>8521</v>
      </c>
      <c r="G577" s="2">
        <f t="shared" si="50"/>
        <v>0.1</v>
      </c>
      <c r="H577" s="2">
        <f t="shared" si="51"/>
        <v>14</v>
      </c>
      <c r="I577" s="2">
        <f t="shared" si="53"/>
        <v>-77151</v>
      </c>
      <c r="J577" s="2">
        <f t="shared" si="52"/>
        <v>-77291</v>
      </c>
      <c r="K577" s="2"/>
    </row>
    <row r="578" spans="1:11" x14ac:dyDescent="0.25">
      <c r="A578" s="1">
        <v>39421</v>
      </c>
      <c r="B578" s="2" t="s">
        <v>50</v>
      </c>
      <c r="C578">
        <v>377</v>
      </c>
      <c r="D578">
        <f t="shared" ref="D578:D641" si="54">IF(YEAR(A578)=2005,2,IF(YEAR(A578)=2006,2.05,IF(YEAR(A578)=2007,2.09,IF(YEAR(A578)=2008,2.15,IF(YEAR(A578)=2009,2.13,IF(YEAR(A578)=2010,2.1,IF(YEAR(A578)=2011,2.2,IF(YEAR(A578)=2012,2.25,IF(YEAR(A578)=2013,2.22,2.23)))))))))</f>
        <v>2.09</v>
      </c>
      <c r="E578">
        <f t="shared" ref="E578:E641" si="55">C578*D578</f>
        <v>787.93</v>
      </c>
      <c r="F578" s="2">
        <f>SUMIF($B$2:B578,B578,$C$2:C578)-C578</f>
        <v>5765</v>
      </c>
      <c r="G578" s="2">
        <f t="shared" ref="G578:G641" si="56">IF(AND(F578&gt;=100,F578&lt;1000),0.05,IF(AND(F578&gt;=1000,F578&lt;10000),0.1,IF(F578&gt;=10000,0.2,0)))</f>
        <v>0.1</v>
      </c>
      <c r="H578" s="2">
        <f t="shared" ref="H578:H641" si="57">G578*C578</f>
        <v>37.700000000000003</v>
      </c>
      <c r="I578" s="2">
        <f t="shared" si="53"/>
        <v>-77291</v>
      </c>
      <c r="J578" s="2">
        <f t="shared" ref="J578:J641" si="58">I578-C578</f>
        <v>-77668</v>
      </c>
      <c r="K578" s="2"/>
    </row>
    <row r="579" spans="1:11" x14ac:dyDescent="0.25">
      <c r="A579" s="1">
        <v>39423</v>
      </c>
      <c r="B579" s="2" t="s">
        <v>35</v>
      </c>
      <c r="C579">
        <v>89</v>
      </c>
      <c r="D579">
        <f t="shared" si="54"/>
        <v>2.09</v>
      </c>
      <c r="E579">
        <f t="shared" si="55"/>
        <v>186.01</v>
      </c>
      <c r="F579" s="2">
        <f>SUMIF($B$2:B579,B579,$C$2:C579)-C579</f>
        <v>778</v>
      </c>
      <c r="G579" s="2">
        <f t="shared" si="56"/>
        <v>0.05</v>
      </c>
      <c r="H579" s="2">
        <f t="shared" si="57"/>
        <v>4.45</v>
      </c>
      <c r="I579" s="2">
        <f t="shared" si="53"/>
        <v>-77668</v>
      </c>
      <c r="J579" s="2">
        <f t="shared" si="58"/>
        <v>-77757</v>
      </c>
      <c r="K579" s="2"/>
    </row>
    <row r="580" spans="1:11" x14ac:dyDescent="0.25">
      <c r="A580" s="1">
        <v>39425</v>
      </c>
      <c r="B580" s="2" t="s">
        <v>12</v>
      </c>
      <c r="C580">
        <v>181</v>
      </c>
      <c r="D580">
        <f t="shared" si="54"/>
        <v>2.09</v>
      </c>
      <c r="E580">
        <f t="shared" si="55"/>
        <v>378.28999999999996</v>
      </c>
      <c r="F580" s="2">
        <f>SUMIF($B$2:B580,B580,$C$2:C580)-C580</f>
        <v>1807</v>
      </c>
      <c r="G580" s="2">
        <f t="shared" si="56"/>
        <v>0.1</v>
      </c>
      <c r="H580" s="2">
        <f t="shared" si="57"/>
        <v>18.100000000000001</v>
      </c>
      <c r="I580" s="2">
        <f t="shared" ref="I580:I643" si="59">J579</f>
        <v>-77757</v>
      </c>
      <c r="J580" s="2">
        <f t="shared" si="58"/>
        <v>-77938</v>
      </c>
      <c r="K580" s="2"/>
    </row>
    <row r="581" spans="1:11" x14ac:dyDescent="0.25">
      <c r="A581" s="1">
        <v>39427</v>
      </c>
      <c r="B581" s="2" t="s">
        <v>69</v>
      </c>
      <c r="C581">
        <v>131</v>
      </c>
      <c r="D581">
        <f t="shared" si="54"/>
        <v>2.09</v>
      </c>
      <c r="E581">
        <f t="shared" si="55"/>
        <v>273.78999999999996</v>
      </c>
      <c r="F581" s="2">
        <f>SUMIF($B$2:B581,B581,$C$2:C581)-C581</f>
        <v>938</v>
      </c>
      <c r="G581" s="2">
        <f t="shared" si="56"/>
        <v>0.05</v>
      </c>
      <c r="H581" s="2">
        <f t="shared" si="57"/>
        <v>6.5500000000000007</v>
      </c>
      <c r="I581" s="2">
        <f t="shared" si="59"/>
        <v>-77938</v>
      </c>
      <c r="J581" s="2">
        <f t="shared" si="58"/>
        <v>-78069</v>
      </c>
      <c r="K581" s="2"/>
    </row>
    <row r="582" spans="1:11" x14ac:dyDescent="0.25">
      <c r="A582" s="1">
        <v>39427</v>
      </c>
      <c r="B582" s="2" t="s">
        <v>80</v>
      </c>
      <c r="C582">
        <v>43</v>
      </c>
      <c r="D582">
        <f t="shared" si="54"/>
        <v>2.09</v>
      </c>
      <c r="E582">
        <f t="shared" si="55"/>
        <v>89.86999999999999</v>
      </c>
      <c r="F582" s="2">
        <f>SUMIF($B$2:B582,B582,$C$2:C582)-C582</f>
        <v>400</v>
      </c>
      <c r="G582" s="2">
        <f t="shared" si="56"/>
        <v>0.05</v>
      </c>
      <c r="H582" s="2">
        <f t="shared" si="57"/>
        <v>2.15</v>
      </c>
      <c r="I582" s="2">
        <f t="shared" si="59"/>
        <v>-78069</v>
      </c>
      <c r="J582" s="2">
        <f t="shared" si="58"/>
        <v>-78112</v>
      </c>
      <c r="K582" s="2"/>
    </row>
    <row r="583" spans="1:11" x14ac:dyDescent="0.25">
      <c r="A583" s="1">
        <v>39428</v>
      </c>
      <c r="B583" s="2" t="s">
        <v>30</v>
      </c>
      <c r="C583">
        <v>166</v>
      </c>
      <c r="D583">
        <f t="shared" si="54"/>
        <v>2.09</v>
      </c>
      <c r="E583">
        <f t="shared" si="55"/>
        <v>346.94</v>
      </c>
      <c r="F583" s="2">
        <f>SUMIF($B$2:B583,B583,$C$2:C583)-C583</f>
        <v>1791</v>
      </c>
      <c r="G583" s="2">
        <f t="shared" si="56"/>
        <v>0.1</v>
      </c>
      <c r="H583" s="2">
        <f t="shared" si="57"/>
        <v>16.600000000000001</v>
      </c>
      <c r="I583" s="2">
        <f t="shared" si="59"/>
        <v>-78112</v>
      </c>
      <c r="J583" s="2">
        <f t="shared" si="58"/>
        <v>-78278</v>
      </c>
      <c r="K583" s="2"/>
    </row>
    <row r="584" spans="1:11" x14ac:dyDescent="0.25">
      <c r="A584" s="1">
        <v>39428</v>
      </c>
      <c r="B584" s="2" t="s">
        <v>78</v>
      </c>
      <c r="C584">
        <v>192</v>
      </c>
      <c r="D584">
        <f t="shared" si="54"/>
        <v>2.09</v>
      </c>
      <c r="E584">
        <f t="shared" si="55"/>
        <v>401.28</v>
      </c>
      <c r="F584" s="2">
        <f>SUMIF($B$2:B584,B584,$C$2:C584)-C584</f>
        <v>584</v>
      </c>
      <c r="G584" s="2">
        <f t="shared" si="56"/>
        <v>0.05</v>
      </c>
      <c r="H584" s="2">
        <f t="shared" si="57"/>
        <v>9.6000000000000014</v>
      </c>
      <c r="I584" s="2">
        <f t="shared" si="59"/>
        <v>-78278</v>
      </c>
      <c r="J584" s="2">
        <f t="shared" si="58"/>
        <v>-78470</v>
      </c>
      <c r="K584" s="2"/>
    </row>
    <row r="585" spans="1:11" x14ac:dyDescent="0.25">
      <c r="A585" s="1">
        <v>39430</v>
      </c>
      <c r="B585" s="2" t="s">
        <v>16</v>
      </c>
      <c r="C585">
        <v>7</v>
      </c>
      <c r="D585">
        <f t="shared" si="54"/>
        <v>2.09</v>
      </c>
      <c r="E585">
        <f t="shared" si="55"/>
        <v>14.629999999999999</v>
      </c>
      <c r="F585" s="2">
        <f>SUMIF($B$2:B585,B585,$C$2:C585)-C585</f>
        <v>14</v>
      </c>
      <c r="G585" s="2">
        <f t="shared" si="56"/>
        <v>0</v>
      </c>
      <c r="H585" s="2">
        <f t="shared" si="57"/>
        <v>0</v>
      </c>
      <c r="I585" s="2">
        <f t="shared" si="59"/>
        <v>-78470</v>
      </c>
      <c r="J585" s="2">
        <f t="shared" si="58"/>
        <v>-78477</v>
      </c>
      <c r="K585" s="2"/>
    </row>
    <row r="586" spans="1:11" x14ac:dyDescent="0.25">
      <c r="A586" s="1">
        <v>39432</v>
      </c>
      <c r="B586" s="2" t="s">
        <v>53</v>
      </c>
      <c r="C586">
        <v>11</v>
      </c>
      <c r="D586">
        <f t="shared" si="54"/>
        <v>2.09</v>
      </c>
      <c r="E586">
        <f t="shared" si="55"/>
        <v>22.99</v>
      </c>
      <c r="F586" s="2">
        <f>SUMIF($B$2:B586,B586,$C$2:C586)-C586</f>
        <v>29</v>
      </c>
      <c r="G586" s="2">
        <f t="shared" si="56"/>
        <v>0</v>
      </c>
      <c r="H586" s="2">
        <f t="shared" si="57"/>
        <v>0</v>
      </c>
      <c r="I586" s="2">
        <f t="shared" si="59"/>
        <v>-78477</v>
      </c>
      <c r="J586" s="2">
        <f t="shared" si="58"/>
        <v>-78488</v>
      </c>
      <c r="K586" s="2"/>
    </row>
    <row r="587" spans="1:11" x14ac:dyDescent="0.25">
      <c r="A587" s="1">
        <v>39432</v>
      </c>
      <c r="B587" s="2" t="s">
        <v>19</v>
      </c>
      <c r="C587">
        <v>146</v>
      </c>
      <c r="D587">
        <f t="shared" si="54"/>
        <v>2.09</v>
      </c>
      <c r="E587">
        <f t="shared" si="55"/>
        <v>305.14</v>
      </c>
      <c r="F587" s="2">
        <f>SUMIF($B$2:B587,B587,$C$2:C587)-C587</f>
        <v>1141</v>
      </c>
      <c r="G587" s="2">
        <f t="shared" si="56"/>
        <v>0.1</v>
      </c>
      <c r="H587" s="2">
        <f t="shared" si="57"/>
        <v>14.600000000000001</v>
      </c>
      <c r="I587" s="2">
        <f t="shared" si="59"/>
        <v>-78488</v>
      </c>
      <c r="J587" s="2">
        <f t="shared" si="58"/>
        <v>-78634</v>
      </c>
      <c r="K587" s="2"/>
    </row>
    <row r="588" spans="1:11" x14ac:dyDescent="0.25">
      <c r="A588" s="1">
        <v>39433</v>
      </c>
      <c r="B588" s="2" t="s">
        <v>45</v>
      </c>
      <c r="C588">
        <v>138</v>
      </c>
      <c r="D588">
        <f t="shared" si="54"/>
        <v>2.09</v>
      </c>
      <c r="E588">
        <f t="shared" si="55"/>
        <v>288.41999999999996</v>
      </c>
      <c r="F588" s="2">
        <f>SUMIF($B$2:B588,B588,$C$2:C588)-C588</f>
        <v>6821</v>
      </c>
      <c r="G588" s="2">
        <f t="shared" si="56"/>
        <v>0.1</v>
      </c>
      <c r="H588" s="2">
        <f t="shared" si="57"/>
        <v>13.8</v>
      </c>
      <c r="I588" s="2">
        <f t="shared" si="59"/>
        <v>-78634</v>
      </c>
      <c r="J588" s="2">
        <f t="shared" si="58"/>
        <v>-78772</v>
      </c>
      <c r="K588" s="2"/>
    </row>
    <row r="589" spans="1:11" x14ac:dyDescent="0.25">
      <c r="A589" s="1">
        <v>39434</v>
      </c>
      <c r="B589" s="2" t="s">
        <v>23</v>
      </c>
      <c r="C589">
        <v>138</v>
      </c>
      <c r="D589">
        <f t="shared" si="54"/>
        <v>2.09</v>
      </c>
      <c r="E589">
        <f t="shared" si="55"/>
        <v>288.41999999999996</v>
      </c>
      <c r="F589" s="2">
        <f>SUMIF($B$2:B589,B589,$C$2:C589)-C589</f>
        <v>1437</v>
      </c>
      <c r="G589" s="2">
        <f t="shared" si="56"/>
        <v>0.1</v>
      </c>
      <c r="H589" s="2">
        <f t="shared" si="57"/>
        <v>13.8</v>
      </c>
      <c r="I589" s="2">
        <f t="shared" si="59"/>
        <v>-78772</v>
      </c>
      <c r="J589" s="2">
        <f t="shared" si="58"/>
        <v>-78910</v>
      </c>
      <c r="K589" s="2"/>
    </row>
    <row r="590" spans="1:11" x14ac:dyDescent="0.25">
      <c r="A590" s="1">
        <v>39434</v>
      </c>
      <c r="B590" s="2" t="s">
        <v>50</v>
      </c>
      <c r="C590">
        <v>482</v>
      </c>
      <c r="D590">
        <f t="shared" si="54"/>
        <v>2.09</v>
      </c>
      <c r="E590">
        <f t="shared" si="55"/>
        <v>1007.3799999999999</v>
      </c>
      <c r="F590" s="2">
        <f>SUMIF($B$2:B590,B590,$C$2:C590)-C590</f>
        <v>6142</v>
      </c>
      <c r="G590" s="2">
        <f t="shared" si="56"/>
        <v>0.1</v>
      </c>
      <c r="H590" s="2">
        <f t="shared" si="57"/>
        <v>48.2</v>
      </c>
      <c r="I590" s="2">
        <f t="shared" si="59"/>
        <v>-78910</v>
      </c>
      <c r="J590" s="2">
        <f t="shared" si="58"/>
        <v>-79392</v>
      </c>
      <c r="K590" s="2"/>
    </row>
    <row r="591" spans="1:11" x14ac:dyDescent="0.25">
      <c r="A591" s="1">
        <v>39436</v>
      </c>
      <c r="B591" s="2" t="s">
        <v>50</v>
      </c>
      <c r="C591">
        <v>481</v>
      </c>
      <c r="D591">
        <f t="shared" si="54"/>
        <v>2.09</v>
      </c>
      <c r="E591">
        <f t="shared" si="55"/>
        <v>1005.29</v>
      </c>
      <c r="F591" s="2">
        <f>SUMIF($B$2:B591,B591,$C$2:C591)-C591</f>
        <v>6624</v>
      </c>
      <c r="G591" s="2">
        <f t="shared" si="56"/>
        <v>0.1</v>
      </c>
      <c r="H591" s="2">
        <f t="shared" si="57"/>
        <v>48.1</v>
      </c>
      <c r="I591" s="2">
        <f t="shared" si="59"/>
        <v>-79392</v>
      </c>
      <c r="J591" s="2">
        <f t="shared" si="58"/>
        <v>-79873</v>
      </c>
      <c r="K591" s="2"/>
    </row>
    <row r="592" spans="1:11" x14ac:dyDescent="0.25">
      <c r="A592" s="1">
        <v>39438</v>
      </c>
      <c r="B592" s="2" t="s">
        <v>45</v>
      </c>
      <c r="C592">
        <v>258</v>
      </c>
      <c r="D592">
        <f t="shared" si="54"/>
        <v>2.09</v>
      </c>
      <c r="E592">
        <f t="shared" si="55"/>
        <v>539.21999999999991</v>
      </c>
      <c r="F592" s="2">
        <f>SUMIF($B$2:B592,B592,$C$2:C592)-C592</f>
        <v>6959</v>
      </c>
      <c r="G592" s="2">
        <f t="shared" si="56"/>
        <v>0.1</v>
      </c>
      <c r="H592" s="2">
        <f t="shared" si="57"/>
        <v>25.8</v>
      </c>
      <c r="I592" s="2">
        <f t="shared" si="59"/>
        <v>-79873</v>
      </c>
      <c r="J592" s="2">
        <f t="shared" si="58"/>
        <v>-80131</v>
      </c>
      <c r="K592" s="2"/>
    </row>
    <row r="593" spans="1:11" x14ac:dyDescent="0.25">
      <c r="A593" s="1">
        <v>39440</v>
      </c>
      <c r="B593" s="2" t="s">
        <v>19</v>
      </c>
      <c r="C593">
        <v>100</v>
      </c>
      <c r="D593">
        <f t="shared" si="54"/>
        <v>2.09</v>
      </c>
      <c r="E593">
        <f t="shared" si="55"/>
        <v>209</v>
      </c>
      <c r="F593" s="2">
        <f>SUMIF($B$2:B593,B593,$C$2:C593)-C593</f>
        <v>1287</v>
      </c>
      <c r="G593" s="2">
        <f t="shared" si="56"/>
        <v>0.1</v>
      </c>
      <c r="H593" s="2">
        <f t="shared" si="57"/>
        <v>10</v>
      </c>
      <c r="I593" s="2">
        <f t="shared" si="59"/>
        <v>-80131</v>
      </c>
      <c r="J593" s="2">
        <f t="shared" si="58"/>
        <v>-80231</v>
      </c>
      <c r="K593" s="2"/>
    </row>
    <row r="594" spans="1:11" x14ac:dyDescent="0.25">
      <c r="A594" s="1">
        <v>39440</v>
      </c>
      <c r="B594" s="2" t="s">
        <v>69</v>
      </c>
      <c r="C594">
        <v>86</v>
      </c>
      <c r="D594">
        <f t="shared" si="54"/>
        <v>2.09</v>
      </c>
      <c r="E594">
        <f t="shared" si="55"/>
        <v>179.73999999999998</v>
      </c>
      <c r="F594" s="2">
        <f>SUMIF($B$2:B594,B594,$C$2:C594)-C594</f>
        <v>1069</v>
      </c>
      <c r="G594" s="2">
        <f t="shared" si="56"/>
        <v>0.1</v>
      </c>
      <c r="H594" s="2">
        <f t="shared" si="57"/>
        <v>8.6</v>
      </c>
      <c r="I594" s="2">
        <f t="shared" si="59"/>
        <v>-80231</v>
      </c>
      <c r="J594" s="2">
        <f t="shared" si="58"/>
        <v>-80317</v>
      </c>
      <c r="K594" s="2"/>
    </row>
    <row r="595" spans="1:11" x14ac:dyDescent="0.25">
      <c r="A595" s="1">
        <v>39443</v>
      </c>
      <c r="B595" s="2" t="s">
        <v>28</v>
      </c>
      <c r="C595">
        <v>165</v>
      </c>
      <c r="D595">
        <f t="shared" si="54"/>
        <v>2.09</v>
      </c>
      <c r="E595">
        <f t="shared" si="55"/>
        <v>344.84999999999997</v>
      </c>
      <c r="F595" s="2">
        <f>SUMIF($B$2:B595,B595,$C$2:C595)-C595</f>
        <v>1007</v>
      </c>
      <c r="G595" s="2">
        <f t="shared" si="56"/>
        <v>0.1</v>
      </c>
      <c r="H595" s="2">
        <f t="shared" si="57"/>
        <v>16.5</v>
      </c>
      <c r="I595" s="2">
        <f t="shared" si="59"/>
        <v>-80317</v>
      </c>
      <c r="J595" s="2">
        <f t="shared" si="58"/>
        <v>-80482</v>
      </c>
      <c r="K595" s="2"/>
    </row>
    <row r="596" spans="1:11" x14ac:dyDescent="0.25">
      <c r="A596" s="1">
        <v>39444</v>
      </c>
      <c r="B596" s="2" t="s">
        <v>100</v>
      </c>
      <c r="C596">
        <v>4</v>
      </c>
      <c r="D596">
        <f t="shared" si="54"/>
        <v>2.09</v>
      </c>
      <c r="E596">
        <f t="shared" si="55"/>
        <v>8.36</v>
      </c>
      <c r="F596" s="2">
        <f>SUMIF($B$2:B596,B596,$C$2:C596)-C596</f>
        <v>44</v>
      </c>
      <c r="G596" s="2">
        <f t="shared" si="56"/>
        <v>0</v>
      </c>
      <c r="H596" s="2">
        <f t="shared" si="57"/>
        <v>0</v>
      </c>
      <c r="I596" s="2">
        <f t="shared" si="59"/>
        <v>-80482</v>
      </c>
      <c r="J596" s="2">
        <f t="shared" si="58"/>
        <v>-80486</v>
      </c>
      <c r="K596" s="2"/>
    </row>
    <row r="597" spans="1:11" x14ac:dyDescent="0.25">
      <c r="A597" s="1">
        <v>39445</v>
      </c>
      <c r="B597" s="2" t="s">
        <v>23</v>
      </c>
      <c r="C597">
        <v>156</v>
      </c>
      <c r="D597">
        <f t="shared" si="54"/>
        <v>2.09</v>
      </c>
      <c r="E597">
        <f t="shared" si="55"/>
        <v>326.03999999999996</v>
      </c>
      <c r="F597" s="2">
        <f>SUMIF($B$2:B597,B597,$C$2:C597)-C597</f>
        <v>1575</v>
      </c>
      <c r="G597" s="2">
        <f t="shared" si="56"/>
        <v>0.1</v>
      </c>
      <c r="H597" s="2">
        <f t="shared" si="57"/>
        <v>15.600000000000001</v>
      </c>
      <c r="I597" s="2">
        <f t="shared" si="59"/>
        <v>-80486</v>
      </c>
      <c r="J597" s="2">
        <f t="shared" si="58"/>
        <v>-80642</v>
      </c>
      <c r="K597" s="2"/>
    </row>
    <row r="598" spans="1:11" x14ac:dyDescent="0.25">
      <c r="A598" s="1">
        <v>39446</v>
      </c>
      <c r="B598" s="2" t="s">
        <v>45</v>
      </c>
      <c r="C598">
        <v>320</v>
      </c>
      <c r="D598">
        <f t="shared" si="54"/>
        <v>2.09</v>
      </c>
      <c r="E598">
        <f t="shared" si="55"/>
        <v>668.8</v>
      </c>
      <c r="F598" s="2">
        <f>SUMIF($B$2:B598,B598,$C$2:C598)-C598</f>
        <v>7217</v>
      </c>
      <c r="G598" s="2">
        <f t="shared" si="56"/>
        <v>0.1</v>
      </c>
      <c r="H598" s="2">
        <f t="shared" si="57"/>
        <v>32</v>
      </c>
      <c r="I598" s="2">
        <f t="shared" si="59"/>
        <v>-80642</v>
      </c>
      <c r="J598" s="2">
        <f t="shared" si="58"/>
        <v>-80962</v>
      </c>
      <c r="K598" s="2"/>
    </row>
    <row r="599" spans="1:11" x14ac:dyDescent="0.25">
      <c r="A599" s="1">
        <v>39448</v>
      </c>
      <c r="B599" s="2" t="s">
        <v>15</v>
      </c>
      <c r="C599">
        <v>1</v>
      </c>
      <c r="D599">
        <f t="shared" si="54"/>
        <v>2.15</v>
      </c>
      <c r="E599">
        <f t="shared" si="55"/>
        <v>2.15</v>
      </c>
      <c r="F599" s="2">
        <f>SUMIF($B$2:B599,B599,$C$2:C599)-C599</f>
        <v>17</v>
      </c>
      <c r="G599" s="2">
        <f t="shared" si="56"/>
        <v>0</v>
      </c>
      <c r="H599" s="2">
        <f t="shared" si="57"/>
        <v>0</v>
      </c>
      <c r="I599" s="2">
        <f t="shared" si="59"/>
        <v>-80962</v>
      </c>
      <c r="J599" s="2">
        <f t="shared" si="58"/>
        <v>-80963</v>
      </c>
      <c r="K599" s="2"/>
    </row>
    <row r="600" spans="1:11" x14ac:dyDescent="0.25">
      <c r="A600" s="1">
        <v>39448</v>
      </c>
      <c r="B600" s="2" t="s">
        <v>8</v>
      </c>
      <c r="C600">
        <v>81</v>
      </c>
      <c r="D600">
        <f t="shared" si="54"/>
        <v>2.15</v>
      </c>
      <c r="E600">
        <f t="shared" si="55"/>
        <v>174.15</v>
      </c>
      <c r="F600" s="2">
        <f>SUMIF($B$2:B600,B600,$C$2:C600)-C600</f>
        <v>831</v>
      </c>
      <c r="G600" s="2">
        <f t="shared" si="56"/>
        <v>0.05</v>
      </c>
      <c r="H600" s="2">
        <f t="shared" si="57"/>
        <v>4.05</v>
      </c>
      <c r="I600" s="2">
        <f t="shared" si="59"/>
        <v>-80963</v>
      </c>
      <c r="J600" s="2">
        <f t="shared" si="58"/>
        <v>-81044</v>
      </c>
      <c r="K600" s="2"/>
    </row>
    <row r="601" spans="1:11" x14ac:dyDescent="0.25">
      <c r="A601" s="1">
        <v>39448</v>
      </c>
      <c r="B601" s="2" t="s">
        <v>50</v>
      </c>
      <c r="C601">
        <v>438</v>
      </c>
      <c r="D601">
        <f t="shared" si="54"/>
        <v>2.15</v>
      </c>
      <c r="E601">
        <f t="shared" si="55"/>
        <v>941.69999999999993</v>
      </c>
      <c r="F601" s="2">
        <f>SUMIF($B$2:B601,B601,$C$2:C601)-C601</f>
        <v>7105</v>
      </c>
      <c r="G601" s="2">
        <f t="shared" si="56"/>
        <v>0.1</v>
      </c>
      <c r="H601" s="2">
        <f t="shared" si="57"/>
        <v>43.800000000000004</v>
      </c>
      <c r="I601" s="2">
        <f t="shared" si="59"/>
        <v>-81044</v>
      </c>
      <c r="J601" s="2">
        <f t="shared" si="58"/>
        <v>-81482</v>
      </c>
      <c r="K601" s="2"/>
    </row>
    <row r="602" spans="1:11" x14ac:dyDescent="0.25">
      <c r="A602" s="1">
        <v>39449</v>
      </c>
      <c r="B602" s="2" t="s">
        <v>38</v>
      </c>
      <c r="C602">
        <v>1</v>
      </c>
      <c r="D602">
        <f t="shared" si="54"/>
        <v>2.15</v>
      </c>
      <c r="E602">
        <f t="shared" si="55"/>
        <v>2.15</v>
      </c>
      <c r="F602" s="2">
        <f>SUMIF($B$2:B602,B602,$C$2:C602)-C602</f>
        <v>3</v>
      </c>
      <c r="G602" s="2">
        <f t="shared" si="56"/>
        <v>0</v>
      </c>
      <c r="H602" s="2">
        <f t="shared" si="57"/>
        <v>0</v>
      </c>
      <c r="I602" s="2">
        <f t="shared" si="59"/>
        <v>-81482</v>
      </c>
      <c r="J602" s="2">
        <f t="shared" si="58"/>
        <v>-81483</v>
      </c>
      <c r="K602" s="2"/>
    </row>
    <row r="603" spans="1:11" x14ac:dyDescent="0.25">
      <c r="A603" s="1">
        <v>39453</v>
      </c>
      <c r="B603" s="2" t="s">
        <v>78</v>
      </c>
      <c r="C603">
        <v>173</v>
      </c>
      <c r="D603">
        <f t="shared" si="54"/>
        <v>2.15</v>
      </c>
      <c r="E603">
        <f t="shared" si="55"/>
        <v>371.95</v>
      </c>
      <c r="F603" s="2">
        <f>SUMIF($B$2:B603,B603,$C$2:C603)-C603</f>
        <v>776</v>
      </c>
      <c r="G603" s="2">
        <f t="shared" si="56"/>
        <v>0.05</v>
      </c>
      <c r="H603" s="2">
        <f t="shared" si="57"/>
        <v>8.65</v>
      </c>
      <c r="I603" s="2">
        <f t="shared" si="59"/>
        <v>-81483</v>
      </c>
      <c r="J603" s="2">
        <f t="shared" si="58"/>
        <v>-81656</v>
      </c>
      <c r="K603" s="2"/>
    </row>
    <row r="604" spans="1:11" x14ac:dyDescent="0.25">
      <c r="A604" s="1">
        <v>39456</v>
      </c>
      <c r="B604" s="2" t="s">
        <v>24</v>
      </c>
      <c r="C604">
        <v>412</v>
      </c>
      <c r="D604">
        <f t="shared" si="54"/>
        <v>2.15</v>
      </c>
      <c r="E604">
        <f t="shared" si="55"/>
        <v>885.8</v>
      </c>
      <c r="F604" s="2">
        <f>SUMIF($B$2:B604,B604,$C$2:C604)-C604</f>
        <v>2231</v>
      </c>
      <c r="G604" s="2">
        <f t="shared" si="56"/>
        <v>0.1</v>
      </c>
      <c r="H604" s="2">
        <f t="shared" si="57"/>
        <v>41.2</v>
      </c>
      <c r="I604" s="2">
        <f t="shared" si="59"/>
        <v>-81656</v>
      </c>
      <c r="J604" s="2">
        <f t="shared" si="58"/>
        <v>-82068</v>
      </c>
      <c r="K604" s="2"/>
    </row>
    <row r="605" spans="1:11" x14ac:dyDescent="0.25">
      <c r="A605" s="1">
        <v>39456</v>
      </c>
      <c r="B605" s="2" t="s">
        <v>151</v>
      </c>
      <c r="C605">
        <v>13</v>
      </c>
      <c r="D605">
        <f t="shared" si="54"/>
        <v>2.15</v>
      </c>
      <c r="E605">
        <f t="shared" si="55"/>
        <v>27.95</v>
      </c>
      <c r="F605" s="2">
        <f>SUMIF($B$2:B605,B605,$C$2:C605)-C605</f>
        <v>0</v>
      </c>
      <c r="G605" s="2">
        <f t="shared" si="56"/>
        <v>0</v>
      </c>
      <c r="H605" s="2">
        <f t="shared" si="57"/>
        <v>0</v>
      </c>
      <c r="I605" s="2">
        <f t="shared" si="59"/>
        <v>-82068</v>
      </c>
      <c r="J605" s="2">
        <f t="shared" si="58"/>
        <v>-82081</v>
      </c>
      <c r="K605" s="2"/>
    </row>
    <row r="606" spans="1:11" x14ac:dyDescent="0.25">
      <c r="A606" s="1">
        <v>39457</v>
      </c>
      <c r="B606" s="2" t="s">
        <v>55</v>
      </c>
      <c r="C606">
        <v>130</v>
      </c>
      <c r="D606">
        <f t="shared" si="54"/>
        <v>2.15</v>
      </c>
      <c r="E606">
        <f t="shared" si="55"/>
        <v>279.5</v>
      </c>
      <c r="F606" s="2">
        <f>SUMIF($B$2:B606,B606,$C$2:C606)-C606</f>
        <v>1055</v>
      </c>
      <c r="G606" s="2">
        <f t="shared" si="56"/>
        <v>0.1</v>
      </c>
      <c r="H606" s="2">
        <f t="shared" si="57"/>
        <v>13</v>
      </c>
      <c r="I606" s="2">
        <f t="shared" si="59"/>
        <v>-82081</v>
      </c>
      <c r="J606" s="2">
        <f t="shared" si="58"/>
        <v>-82211</v>
      </c>
      <c r="K606" s="2"/>
    </row>
    <row r="607" spans="1:11" x14ac:dyDescent="0.25">
      <c r="A607" s="1">
        <v>39459</v>
      </c>
      <c r="B607" s="2" t="s">
        <v>152</v>
      </c>
      <c r="C607">
        <v>4</v>
      </c>
      <c r="D607">
        <f t="shared" si="54"/>
        <v>2.15</v>
      </c>
      <c r="E607">
        <f t="shared" si="55"/>
        <v>8.6</v>
      </c>
      <c r="F607" s="2">
        <f>SUMIF($B$2:B607,B607,$C$2:C607)-C607</f>
        <v>0</v>
      </c>
      <c r="G607" s="2">
        <f t="shared" si="56"/>
        <v>0</v>
      </c>
      <c r="H607" s="2">
        <f t="shared" si="57"/>
        <v>0</v>
      </c>
      <c r="I607" s="2">
        <f t="shared" si="59"/>
        <v>-82211</v>
      </c>
      <c r="J607" s="2">
        <f t="shared" si="58"/>
        <v>-82215</v>
      </c>
      <c r="K607" s="2"/>
    </row>
    <row r="608" spans="1:11" x14ac:dyDescent="0.25">
      <c r="A608" s="1">
        <v>39462</v>
      </c>
      <c r="B608" s="2" t="s">
        <v>55</v>
      </c>
      <c r="C608">
        <v>176</v>
      </c>
      <c r="D608">
        <f t="shared" si="54"/>
        <v>2.15</v>
      </c>
      <c r="E608">
        <f t="shared" si="55"/>
        <v>378.4</v>
      </c>
      <c r="F608" s="2">
        <f>SUMIF($B$2:B608,B608,$C$2:C608)-C608</f>
        <v>1185</v>
      </c>
      <c r="G608" s="2">
        <f t="shared" si="56"/>
        <v>0.1</v>
      </c>
      <c r="H608" s="2">
        <f t="shared" si="57"/>
        <v>17.600000000000001</v>
      </c>
      <c r="I608" s="2">
        <f t="shared" si="59"/>
        <v>-82215</v>
      </c>
      <c r="J608" s="2">
        <f t="shared" si="58"/>
        <v>-82391</v>
      </c>
      <c r="K608" s="2"/>
    </row>
    <row r="609" spans="1:11" x14ac:dyDescent="0.25">
      <c r="A609" s="1">
        <v>39464</v>
      </c>
      <c r="B609" s="2" t="s">
        <v>89</v>
      </c>
      <c r="C609">
        <v>14</v>
      </c>
      <c r="D609">
        <f t="shared" si="54"/>
        <v>2.15</v>
      </c>
      <c r="E609">
        <f t="shared" si="55"/>
        <v>30.099999999999998</v>
      </c>
      <c r="F609" s="2">
        <f>SUMIF($B$2:B609,B609,$C$2:C609)-C609</f>
        <v>11</v>
      </c>
      <c r="G609" s="2">
        <f t="shared" si="56"/>
        <v>0</v>
      </c>
      <c r="H609" s="2">
        <f t="shared" si="57"/>
        <v>0</v>
      </c>
      <c r="I609" s="2">
        <f t="shared" si="59"/>
        <v>-82391</v>
      </c>
      <c r="J609" s="2">
        <f t="shared" si="58"/>
        <v>-82405</v>
      </c>
      <c r="K609" s="2"/>
    </row>
    <row r="610" spans="1:11" x14ac:dyDescent="0.25">
      <c r="A610" s="1">
        <v>39465</v>
      </c>
      <c r="B610" s="2" t="s">
        <v>55</v>
      </c>
      <c r="C610">
        <v>97</v>
      </c>
      <c r="D610">
        <f t="shared" si="54"/>
        <v>2.15</v>
      </c>
      <c r="E610">
        <f t="shared" si="55"/>
        <v>208.54999999999998</v>
      </c>
      <c r="F610" s="2">
        <f>SUMIF($B$2:B610,B610,$C$2:C610)-C610</f>
        <v>1361</v>
      </c>
      <c r="G610" s="2">
        <f t="shared" si="56"/>
        <v>0.1</v>
      </c>
      <c r="H610" s="2">
        <f t="shared" si="57"/>
        <v>9.7000000000000011</v>
      </c>
      <c r="I610" s="2">
        <f t="shared" si="59"/>
        <v>-82405</v>
      </c>
      <c r="J610" s="2">
        <f t="shared" si="58"/>
        <v>-82502</v>
      </c>
      <c r="K610" s="2"/>
    </row>
    <row r="611" spans="1:11" x14ac:dyDescent="0.25">
      <c r="A611" s="1">
        <v>39468</v>
      </c>
      <c r="B611" s="2" t="s">
        <v>61</v>
      </c>
      <c r="C611">
        <v>81</v>
      </c>
      <c r="D611">
        <f t="shared" si="54"/>
        <v>2.15</v>
      </c>
      <c r="E611">
        <f t="shared" si="55"/>
        <v>174.15</v>
      </c>
      <c r="F611" s="2">
        <f>SUMIF($B$2:B611,B611,$C$2:C611)-C611</f>
        <v>459</v>
      </c>
      <c r="G611" s="2">
        <f t="shared" si="56"/>
        <v>0.05</v>
      </c>
      <c r="H611" s="2">
        <f t="shared" si="57"/>
        <v>4.05</v>
      </c>
      <c r="I611" s="2">
        <f t="shared" si="59"/>
        <v>-82502</v>
      </c>
      <c r="J611" s="2">
        <f t="shared" si="58"/>
        <v>-82583</v>
      </c>
      <c r="K611" s="2"/>
    </row>
    <row r="612" spans="1:11" x14ac:dyDescent="0.25">
      <c r="A612" s="1">
        <v>39469</v>
      </c>
      <c r="B612" s="2" t="s">
        <v>23</v>
      </c>
      <c r="C612">
        <v>179</v>
      </c>
      <c r="D612">
        <f t="shared" si="54"/>
        <v>2.15</v>
      </c>
      <c r="E612">
        <f t="shared" si="55"/>
        <v>384.84999999999997</v>
      </c>
      <c r="F612" s="2">
        <f>SUMIF($B$2:B612,B612,$C$2:C612)-C612</f>
        <v>1731</v>
      </c>
      <c r="G612" s="2">
        <f t="shared" si="56"/>
        <v>0.1</v>
      </c>
      <c r="H612" s="2">
        <f t="shared" si="57"/>
        <v>17.900000000000002</v>
      </c>
      <c r="I612" s="2">
        <f t="shared" si="59"/>
        <v>-82583</v>
      </c>
      <c r="J612" s="2">
        <f t="shared" si="58"/>
        <v>-82762</v>
      </c>
      <c r="K612" s="2"/>
    </row>
    <row r="613" spans="1:11" x14ac:dyDescent="0.25">
      <c r="A613" s="1">
        <v>39470</v>
      </c>
      <c r="B613" s="2" t="s">
        <v>37</v>
      </c>
      <c r="C613">
        <v>132</v>
      </c>
      <c r="D613">
        <f t="shared" si="54"/>
        <v>2.15</v>
      </c>
      <c r="E613">
        <f t="shared" si="55"/>
        <v>283.8</v>
      </c>
      <c r="F613" s="2">
        <f>SUMIF($B$2:B613,B613,$C$2:C613)-C613</f>
        <v>1388</v>
      </c>
      <c r="G613" s="2">
        <f t="shared" si="56"/>
        <v>0.1</v>
      </c>
      <c r="H613" s="2">
        <f t="shared" si="57"/>
        <v>13.200000000000001</v>
      </c>
      <c r="I613" s="2">
        <f t="shared" si="59"/>
        <v>-82762</v>
      </c>
      <c r="J613" s="2">
        <f t="shared" si="58"/>
        <v>-82894</v>
      </c>
      <c r="K613" s="2"/>
    </row>
    <row r="614" spans="1:11" x14ac:dyDescent="0.25">
      <c r="A614" s="1">
        <v>39470</v>
      </c>
      <c r="B614" s="2" t="s">
        <v>153</v>
      </c>
      <c r="C614">
        <v>5</v>
      </c>
      <c r="D614">
        <f t="shared" si="54"/>
        <v>2.15</v>
      </c>
      <c r="E614">
        <f t="shared" si="55"/>
        <v>10.75</v>
      </c>
      <c r="F614" s="2">
        <f>SUMIF($B$2:B614,B614,$C$2:C614)-C614</f>
        <v>0</v>
      </c>
      <c r="G614" s="2">
        <f t="shared" si="56"/>
        <v>0</v>
      </c>
      <c r="H614" s="2">
        <f t="shared" si="57"/>
        <v>0</v>
      </c>
      <c r="I614" s="2">
        <f t="shared" si="59"/>
        <v>-82894</v>
      </c>
      <c r="J614" s="2">
        <f t="shared" si="58"/>
        <v>-82899</v>
      </c>
      <c r="K614" s="2"/>
    </row>
    <row r="615" spans="1:11" x14ac:dyDescent="0.25">
      <c r="A615" s="1">
        <v>39470</v>
      </c>
      <c r="B615" s="2" t="s">
        <v>18</v>
      </c>
      <c r="C615">
        <v>100</v>
      </c>
      <c r="D615">
        <f t="shared" si="54"/>
        <v>2.15</v>
      </c>
      <c r="E615">
        <f t="shared" si="55"/>
        <v>215</v>
      </c>
      <c r="F615" s="2">
        <f>SUMIF($B$2:B615,B615,$C$2:C615)-C615</f>
        <v>1851</v>
      </c>
      <c r="G615" s="2">
        <f t="shared" si="56"/>
        <v>0.1</v>
      </c>
      <c r="H615" s="2">
        <f t="shared" si="57"/>
        <v>10</v>
      </c>
      <c r="I615" s="2">
        <f t="shared" si="59"/>
        <v>-82899</v>
      </c>
      <c r="J615" s="2">
        <f t="shared" si="58"/>
        <v>-82999</v>
      </c>
      <c r="K615" s="2"/>
    </row>
    <row r="616" spans="1:11" x14ac:dyDescent="0.25">
      <c r="A616" s="1">
        <v>39474</v>
      </c>
      <c r="B616" s="2" t="s">
        <v>154</v>
      </c>
      <c r="C616">
        <v>6</v>
      </c>
      <c r="D616">
        <f t="shared" si="54"/>
        <v>2.15</v>
      </c>
      <c r="E616">
        <f t="shared" si="55"/>
        <v>12.899999999999999</v>
      </c>
      <c r="F616" s="2">
        <f>SUMIF($B$2:B616,B616,$C$2:C616)-C616</f>
        <v>0</v>
      </c>
      <c r="G616" s="2">
        <f t="shared" si="56"/>
        <v>0</v>
      </c>
      <c r="H616" s="2">
        <f t="shared" si="57"/>
        <v>0</v>
      </c>
      <c r="I616" s="2">
        <f t="shared" si="59"/>
        <v>-82999</v>
      </c>
      <c r="J616" s="2">
        <f t="shared" si="58"/>
        <v>-83005</v>
      </c>
      <c r="K616" s="2"/>
    </row>
    <row r="617" spans="1:11" x14ac:dyDescent="0.25">
      <c r="A617" s="1">
        <v>39481</v>
      </c>
      <c r="B617" s="2" t="s">
        <v>24</v>
      </c>
      <c r="C617">
        <v>171</v>
      </c>
      <c r="D617">
        <f t="shared" si="54"/>
        <v>2.15</v>
      </c>
      <c r="E617">
        <f t="shared" si="55"/>
        <v>367.65</v>
      </c>
      <c r="F617" s="2">
        <f>SUMIF($B$2:B617,B617,$C$2:C617)-C617</f>
        <v>2643</v>
      </c>
      <c r="G617" s="2">
        <f t="shared" si="56"/>
        <v>0.1</v>
      </c>
      <c r="H617" s="2">
        <f t="shared" si="57"/>
        <v>17.100000000000001</v>
      </c>
      <c r="I617" s="2">
        <f t="shared" si="59"/>
        <v>-83005</v>
      </c>
      <c r="J617" s="2">
        <f t="shared" si="58"/>
        <v>-83176</v>
      </c>
      <c r="K617" s="2"/>
    </row>
    <row r="618" spans="1:11" x14ac:dyDescent="0.25">
      <c r="A618" s="1">
        <v>39483</v>
      </c>
      <c r="B618" s="2" t="s">
        <v>14</v>
      </c>
      <c r="C618">
        <v>333</v>
      </c>
      <c r="D618">
        <f t="shared" si="54"/>
        <v>2.15</v>
      </c>
      <c r="E618">
        <f t="shared" si="55"/>
        <v>715.94999999999993</v>
      </c>
      <c r="F618" s="2">
        <f>SUMIF($B$2:B618,B618,$C$2:C618)-C618</f>
        <v>6228</v>
      </c>
      <c r="G618" s="2">
        <f t="shared" si="56"/>
        <v>0.1</v>
      </c>
      <c r="H618" s="2">
        <f t="shared" si="57"/>
        <v>33.300000000000004</v>
      </c>
      <c r="I618" s="2">
        <f t="shared" si="59"/>
        <v>-83176</v>
      </c>
      <c r="J618" s="2">
        <f t="shared" si="58"/>
        <v>-83509</v>
      </c>
      <c r="K618" s="2"/>
    </row>
    <row r="619" spans="1:11" x14ac:dyDescent="0.25">
      <c r="A619" s="1">
        <v>39484</v>
      </c>
      <c r="B619" s="2" t="s">
        <v>24</v>
      </c>
      <c r="C619">
        <v>365</v>
      </c>
      <c r="D619">
        <f t="shared" si="54"/>
        <v>2.15</v>
      </c>
      <c r="E619">
        <f t="shared" si="55"/>
        <v>784.75</v>
      </c>
      <c r="F619" s="2">
        <f>SUMIF($B$2:B619,B619,$C$2:C619)-C619</f>
        <v>2814</v>
      </c>
      <c r="G619" s="2">
        <f t="shared" si="56"/>
        <v>0.1</v>
      </c>
      <c r="H619" s="2">
        <f t="shared" si="57"/>
        <v>36.5</v>
      </c>
      <c r="I619" s="2">
        <f t="shared" si="59"/>
        <v>-83509</v>
      </c>
      <c r="J619" s="2">
        <f t="shared" si="58"/>
        <v>-83874</v>
      </c>
      <c r="K619" s="2"/>
    </row>
    <row r="620" spans="1:11" x14ac:dyDescent="0.25">
      <c r="A620" s="1">
        <v>39484</v>
      </c>
      <c r="B620" s="2" t="s">
        <v>112</v>
      </c>
      <c r="C620">
        <v>16</v>
      </c>
      <c r="D620">
        <f t="shared" si="54"/>
        <v>2.15</v>
      </c>
      <c r="E620">
        <f t="shared" si="55"/>
        <v>34.4</v>
      </c>
      <c r="F620" s="2">
        <f>SUMIF($B$2:B620,B620,$C$2:C620)-C620</f>
        <v>26</v>
      </c>
      <c r="G620" s="2">
        <f t="shared" si="56"/>
        <v>0</v>
      </c>
      <c r="H620" s="2">
        <f t="shared" si="57"/>
        <v>0</v>
      </c>
      <c r="I620" s="2">
        <f t="shared" si="59"/>
        <v>-83874</v>
      </c>
      <c r="J620" s="2">
        <f t="shared" si="58"/>
        <v>-83890</v>
      </c>
      <c r="K620" s="2"/>
    </row>
    <row r="621" spans="1:11" x14ac:dyDescent="0.25">
      <c r="A621" s="1">
        <v>39485</v>
      </c>
      <c r="B621" s="2" t="s">
        <v>5</v>
      </c>
      <c r="C621">
        <v>211</v>
      </c>
      <c r="D621">
        <f t="shared" si="54"/>
        <v>2.15</v>
      </c>
      <c r="E621">
        <f t="shared" si="55"/>
        <v>453.65</v>
      </c>
      <c r="F621" s="2">
        <f>SUMIF($B$2:B621,B621,$C$2:C621)-C621</f>
        <v>4240</v>
      </c>
      <c r="G621" s="2">
        <f t="shared" si="56"/>
        <v>0.1</v>
      </c>
      <c r="H621" s="2">
        <f t="shared" si="57"/>
        <v>21.1</v>
      </c>
      <c r="I621" s="2">
        <f t="shared" si="59"/>
        <v>-83890</v>
      </c>
      <c r="J621" s="2">
        <f t="shared" si="58"/>
        <v>-84101</v>
      </c>
      <c r="K621" s="2"/>
    </row>
    <row r="622" spans="1:11" x14ac:dyDescent="0.25">
      <c r="A622" s="1">
        <v>39489</v>
      </c>
      <c r="B622" s="2" t="s">
        <v>45</v>
      </c>
      <c r="C622">
        <v>196</v>
      </c>
      <c r="D622">
        <f t="shared" si="54"/>
        <v>2.15</v>
      </c>
      <c r="E622">
        <f t="shared" si="55"/>
        <v>421.4</v>
      </c>
      <c r="F622" s="2">
        <f>SUMIF($B$2:B622,B622,$C$2:C622)-C622</f>
        <v>7537</v>
      </c>
      <c r="G622" s="2">
        <f t="shared" si="56"/>
        <v>0.1</v>
      </c>
      <c r="H622" s="2">
        <f t="shared" si="57"/>
        <v>19.600000000000001</v>
      </c>
      <c r="I622" s="2">
        <f t="shared" si="59"/>
        <v>-84101</v>
      </c>
      <c r="J622" s="2">
        <f t="shared" si="58"/>
        <v>-84297</v>
      </c>
      <c r="K622" s="2"/>
    </row>
    <row r="623" spans="1:11" x14ac:dyDescent="0.25">
      <c r="A623" s="1">
        <v>39490</v>
      </c>
      <c r="B623" s="2" t="s">
        <v>155</v>
      </c>
      <c r="C623">
        <v>11</v>
      </c>
      <c r="D623">
        <f t="shared" si="54"/>
        <v>2.15</v>
      </c>
      <c r="E623">
        <f t="shared" si="55"/>
        <v>23.65</v>
      </c>
      <c r="F623" s="2">
        <f>SUMIF($B$2:B623,B623,$C$2:C623)-C623</f>
        <v>0</v>
      </c>
      <c r="G623" s="2">
        <f t="shared" si="56"/>
        <v>0</v>
      </c>
      <c r="H623" s="2">
        <f t="shared" si="57"/>
        <v>0</v>
      </c>
      <c r="I623" s="2">
        <f t="shared" si="59"/>
        <v>-84297</v>
      </c>
      <c r="J623" s="2">
        <f t="shared" si="58"/>
        <v>-84308</v>
      </c>
      <c r="K623" s="2"/>
    </row>
    <row r="624" spans="1:11" x14ac:dyDescent="0.25">
      <c r="A624" s="1">
        <v>39491</v>
      </c>
      <c r="B624" s="2" t="s">
        <v>112</v>
      </c>
      <c r="C624">
        <v>17</v>
      </c>
      <c r="D624">
        <f t="shared" si="54"/>
        <v>2.15</v>
      </c>
      <c r="E624">
        <f t="shared" si="55"/>
        <v>36.549999999999997</v>
      </c>
      <c r="F624" s="2">
        <f>SUMIF($B$2:B624,B624,$C$2:C624)-C624</f>
        <v>42</v>
      </c>
      <c r="G624" s="2">
        <f t="shared" si="56"/>
        <v>0</v>
      </c>
      <c r="H624" s="2">
        <f t="shared" si="57"/>
        <v>0</v>
      </c>
      <c r="I624" s="2">
        <f t="shared" si="59"/>
        <v>-84308</v>
      </c>
      <c r="J624" s="2">
        <f t="shared" si="58"/>
        <v>-84325</v>
      </c>
      <c r="K624" s="2"/>
    </row>
    <row r="625" spans="1:11" x14ac:dyDescent="0.25">
      <c r="A625" s="1">
        <v>39494</v>
      </c>
      <c r="B625" s="2" t="s">
        <v>66</v>
      </c>
      <c r="C625">
        <v>62</v>
      </c>
      <c r="D625">
        <f t="shared" si="54"/>
        <v>2.15</v>
      </c>
      <c r="E625">
        <f t="shared" si="55"/>
        <v>133.29999999999998</v>
      </c>
      <c r="F625" s="2">
        <f>SUMIF($B$2:B625,B625,$C$2:C625)-C625</f>
        <v>747</v>
      </c>
      <c r="G625" s="2">
        <f t="shared" si="56"/>
        <v>0.05</v>
      </c>
      <c r="H625" s="2">
        <f t="shared" si="57"/>
        <v>3.1</v>
      </c>
      <c r="I625" s="2">
        <f t="shared" si="59"/>
        <v>-84325</v>
      </c>
      <c r="J625" s="2">
        <f t="shared" si="58"/>
        <v>-84387</v>
      </c>
      <c r="K625" s="2"/>
    </row>
    <row r="626" spans="1:11" x14ac:dyDescent="0.25">
      <c r="A626" s="1">
        <v>39494</v>
      </c>
      <c r="B626" s="2" t="s">
        <v>9</v>
      </c>
      <c r="C626">
        <v>103</v>
      </c>
      <c r="D626">
        <f t="shared" si="54"/>
        <v>2.15</v>
      </c>
      <c r="E626">
        <f t="shared" si="55"/>
        <v>221.45</v>
      </c>
      <c r="F626" s="2">
        <f>SUMIF($B$2:B626,B626,$C$2:C626)-C626</f>
        <v>8036</v>
      </c>
      <c r="G626" s="2">
        <f t="shared" si="56"/>
        <v>0.1</v>
      </c>
      <c r="H626" s="2">
        <f t="shared" si="57"/>
        <v>10.3</v>
      </c>
      <c r="I626" s="2">
        <f t="shared" si="59"/>
        <v>-84387</v>
      </c>
      <c r="J626" s="2">
        <f t="shared" si="58"/>
        <v>-84490</v>
      </c>
      <c r="K626" s="2"/>
    </row>
    <row r="627" spans="1:11" x14ac:dyDescent="0.25">
      <c r="A627" s="1">
        <v>39494</v>
      </c>
      <c r="B627" s="2" t="s">
        <v>32</v>
      </c>
      <c r="C627">
        <v>9</v>
      </c>
      <c r="D627">
        <f t="shared" si="54"/>
        <v>2.15</v>
      </c>
      <c r="E627">
        <f t="shared" si="55"/>
        <v>19.349999999999998</v>
      </c>
      <c r="F627" s="2">
        <f>SUMIF($B$2:B627,B627,$C$2:C627)-C627</f>
        <v>7</v>
      </c>
      <c r="G627" s="2">
        <f t="shared" si="56"/>
        <v>0</v>
      </c>
      <c r="H627" s="2">
        <f t="shared" si="57"/>
        <v>0</v>
      </c>
      <c r="I627" s="2">
        <f t="shared" si="59"/>
        <v>-84490</v>
      </c>
      <c r="J627" s="2">
        <f t="shared" si="58"/>
        <v>-84499</v>
      </c>
      <c r="K627" s="2"/>
    </row>
    <row r="628" spans="1:11" x14ac:dyDescent="0.25">
      <c r="A628" s="1">
        <v>39495</v>
      </c>
      <c r="B628" s="2" t="s">
        <v>156</v>
      </c>
      <c r="C628">
        <v>5</v>
      </c>
      <c r="D628">
        <f t="shared" si="54"/>
        <v>2.15</v>
      </c>
      <c r="E628">
        <f t="shared" si="55"/>
        <v>10.75</v>
      </c>
      <c r="F628" s="2">
        <f>SUMIF($B$2:B628,B628,$C$2:C628)-C628</f>
        <v>0</v>
      </c>
      <c r="G628" s="2">
        <f t="shared" si="56"/>
        <v>0</v>
      </c>
      <c r="H628" s="2">
        <f t="shared" si="57"/>
        <v>0</v>
      </c>
      <c r="I628" s="2">
        <f t="shared" si="59"/>
        <v>-84499</v>
      </c>
      <c r="J628" s="2">
        <f t="shared" si="58"/>
        <v>-84504</v>
      </c>
      <c r="K628" s="2"/>
    </row>
    <row r="629" spans="1:11" x14ac:dyDescent="0.25">
      <c r="A629" s="1">
        <v>39495</v>
      </c>
      <c r="B629" s="2" t="s">
        <v>45</v>
      </c>
      <c r="C629">
        <v>452</v>
      </c>
      <c r="D629">
        <f t="shared" si="54"/>
        <v>2.15</v>
      </c>
      <c r="E629">
        <f t="shared" si="55"/>
        <v>971.8</v>
      </c>
      <c r="F629" s="2">
        <f>SUMIF($B$2:B629,B629,$C$2:C629)-C629</f>
        <v>7733</v>
      </c>
      <c r="G629" s="2">
        <f t="shared" si="56"/>
        <v>0.1</v>
      </c>
      <c r="H629" s="2">
        <f t="shared" si="57"/>
        <v>45.2</v>
      </c>
      <c r="I629" s="2">
        <f t="shared" si="59"/>
        <v>-84504</v>
      </c>
      <c r="J629" s="2">
        <f t="shared" si="58"/>
        <v>-84956</v>
      </c>
      <c r="K629" s="2"/>
    </row>
    <row r="630" spans="1:11" x14ac:dyDescent="0.25">
      <c r="A630" s="1">
        <v>39496</v>
      </c>
      <c r="B630" s="2" t="s">
        <v>157</v>
      </c>
      <c r="C630">
        <v>2</v>
      </c>
      <c r="D630">
        <f t="shared" si="54"/>
        <v>2.15</v>
      </c>
      <c r="E630">
        <f t="shared" si="55"/>
        <v>4.3</v>
      </c>
      <c r="F630" s="2">
        <f>SUMIF($B$2:B630,B630,$C$2:C630)-C630</f>
        <v>0</v>
      </c>
      <c r="G630" s="2">
        <f t="shared" si="56"/>
        <v>0</v>
      </c>
      <c r="H630" s="2">
        <f t="shared" si="57"/>
        <v>0</v>
      </c>
      <c r="I630" s="2">
        <f t="shared" si="59"/>
        <v>-84956</v>
      </c>
      <c r="J630" s="2">
        <f t="shared" si="58"/>
        <v>-84958</v>
      </c>
      <c r="K630" s="2"/>
    </row>
    <row r="631" spans="1:11" x14ac:dyDescent="0.25">
      <c r="A631" s="1">
        <v>39497</v>
      </c>
      <c r="B631" s="2" t="s">
        <v>50</v>
      </c>
      <c r="C631">
        <v>335</v>
      </c>
      <c r="D631">
        <f t="shared" si="54"/>
        <v>2.15</v>
      </c>
      <c r="E631">
        <f t="shared" si="55"/>
        <v>720.25</v>
      </c>
      <c r="F631" s="2">
        <f>SUMIF($B$2:B631,B631,$C$2:C631)-C631</f>
        <v>7543</v>
      </c>
      <c r="G631" s="2">
        <f t="shared" si="56"/>
        <v>0.1</v>
      </c>
      <c r="H631" s="2">
        <f t="shared" si="57"/>
        <v>33.5</v>
      </c>
      <c r="I631" s="2">
        <f t="shared" si="59"/>
        <v>-84958</v>
      </c>
      <c r="J631" s="2">
        <f t="shared" si="58"/>
        <v>-85293</v>
      </c>
      <c r="K631" s="2"/>
    </row>
    <row r="632" spans="1:11" x14ac:dyDescent="0.25">
      <c r="A632" s="1">
        <v>39498</v>
      </c>
      <c r="B632" s="2" t="s">
        <v>158</v>
      </c>
      <c r="C632">
        <v>12</v>
      </c>
      <c r="D632">
        <f t="shared" si="54"/>
        <v>2.15</v>
      </c>
      <c r="E632">
        <f t="shared" si="55"/>
        <v>25.799999999999997</v>
      </c>
      <c r="F632" s="2">
        <f>SUMIF($B$2:B632,B632,$C$2:C632)-C632</f>
        <v>0</v>
      </c>
      <c r="G632" s="2">
        <f t="shared" si="56"/>
        <v>0</v>
      </c>
      <c r="H632" s="2">
        <f t="shared" si="57"/>
        <v>0</v>
      </c>
      <c r="I632" s="2">
        <f t="shared" si="59"/>
        <v>-85293</v>
      </c>
      <c r="J632" s="2">
        <f t="shared" si="58"/>
        <v>-85305</v>
      </c>
      <c r="K632" s="2"/>
    </row>
    <row r="633" spans="1:11" x14ac:dyDescent="0.25">
      <c r="A633" s="1">
        <v>39499</v>
      </c>
      <c r="B633" s="2" t="s">
        <v>79</v>
      </c>
      <c r="C633">
        <v>12</v>
      </c>
      <c r="D633">
        <f t="shared" si="54"/>
        <v>2.15</v>
      </c>
      <c r="E633">
        <f t="shared" si="55"/>
        <v>25.799999999999997</v>
      </c>
      <c r="F633" s="2">
        <f>SUMIF($B$2:B633,B633,$C$2:C633)-C633</f>
        <v>23</v>
      </c>
      <c r="G633" s="2">
        <f t="shared" si="56"/>
        <v>0</v>
      </c>
      <c r="H633" s="2">
        <f t="shared" si="57"/>
        <v>0</v>
      </c>
      <c r="I633" s="2">
        <f t="shared" si="59"/>
        <v>-85305</v>
      </c>
      <c r="J633" s="2">
        <f t="shared" si="58"/>
        <v>-85317</v>
      </c>
      <c r="K633" s="2"/>
    </row>
    <row r="634" spans="1:11" x14ac:dyDescent="0.25">
      <c r="A634" s="1">
        <v>39500</v>
      </c>
      <c r="B634" s="2" t="s">
        <v>159</v>
      </c>
      <c r="C634">
        <v>5</v>
      </c>
      <c r="D634">
        <f t="shared" si="54"/>
        <v>2.15</v>
      </c>
      <c r="E634">
        <f t="shared" si="55"/>
        <v>10.75</v>
      </c>
      <c r="F634" s="2">
        <f>SUMIF($B$2:B634,B634,$C$2:C634)-C634</f>
        <v>0</v>
      </c>
      <c r="G634" s="2">
        <f t="shared" si="56"/>
        <v>0</v>
      </c>
      <c r="H634" s="2">
        <f t="shared" si="57"/>
        <v>0</v>
      </c>
      <c r="I634" s="2">
        <f t="shared" si="59"/>
        <v>-85317</v>
      </c>
      <c r="J634" s="2">
        <f t="shared" si="58"/>
        <v>-85322</v>
      </c>
      <c r="K634" s="2"/>
    </row>
    <row r="635" spans="1:11" x14ac:dyDescent="0.25">
      <c r="A635" s="1">
        <v>39500</v>
      </c>
      <c r="B635" s="2" t="s">
        <v>160</v>
      </c>
      <c r="C635">
        <v>2</v>
      </c>
      <c r="D635">
        <f t="shared" si="54"/>
        <v>2.15</v>
      </c>
      <c r="E635">
        <f t="shared" si="55"/>
        <v>4.3</v>
      </c>
      <c r="F635" s="2">
        <f>SUMIF($B$2:B635,B635,$C$2:C635)-C635</f>
        <v>0</v>
      </c>
      <c r="G635" s="2">
        <f t="shared" si="56"/>
        <v>0</v>
      </c>
      <c r="H635" s="2">
        <f t="shared" si="57"/>
        <v>0</v>
      </c>
      <c r="I635" s="2">
        <f t="shared" si="59"/>
        <v>-85322</v>
      </c>
      <c r="J635" s="2">
        <f t="shared" si="58"/>
        <v>-85324</v>
      </c>
      <c r="K635" s="2"/>
    </row>
    <row r="636" spans="1:11" x14ac:dyDescent="0.25">
      <c r="A636" s="1">
        <v>39501</v>
      </c>
      <c r="B636" s="2" t="s">
        <v>161</v>
      </c>
      <c r="C636">
        <v>10</v>
      </c>
      <c r="D636">
        <f t="shared" si="54"/>
        <v>2.15</v>
      </c>
      <c r="E636">
        <f t="shared" si="55"/>
        <v>21.5</v>
      </c>
      <c r="F636" s="2">
        <f>SUMIF($B$2:B636,B636,$C$2:C636)-C636</f>
        <v>0</v>
      </c>
      <c r="G636" s="2">
        <f t="shared" si="56"/>
        <v>0</v>
      </c>
      <c r="H636" s="2">
        <f t="shared" si="57"/>
        <v>0</v>
      </c>
      <c r="I636" s="2">
        <f t="shared" si="59"/>
        <v>-85324</v>
      </c>
      <c r="J636" s="2">
        <f t="shared" si="58"/>
        <v>-85334</v>
      </c>
      <c r="K636" s="2"/>
    </row>
    <row r="637" spans="1:11" x14ac:dyDescent="0.25">
      <c r="A637" s="1">
        <v>39503</v>
      </c>
      <c r="B637" s="2" t="s">
        <v>45</v>
      </c>
      <c r="C637">
        <v>308</v>
      </c>
      <c r="D637">
        <f t="shared" si="54"/>
        <v>2.15</v>
      </c>
      <c r="E637">
        <f t="shared" si="55"/>
        <v>662.19999999999993</v>
      </c>
      <c r="F637" s="2">
        <f>SUMIF($B$2:B637,B637,$C$2:C637)-C637</f>
        <v>8185</v>
      </c>
      <c r="G637" s="2">
        <f t="shared" si="56"/>
        <v>0.1</v>
      </c>
      <c r="H637" s="2">
        <f t="shared" si="57"/>
        <v>30.8</v>
      </c>
      <c r="I637" s="2">
        <f t="shared" si="59"/>
        <v>-85334</v>
      </c>
      <c r="J637" s="2">
        <f t="shared" si="58"/>
        <v>-85642</v>
      </c>
      <c r="K637" s="2"/>
    </row>
    <row r="638" spans="1:11" x14ac:dyDescent="0.25">
      <c r="A638" s="1">
        <v>39505</v>
      </c>
      <c r="B638" s="2" t="s">
        <v>119</v>
      </c>
      <c r="C638">
        <v>5</v>
      </c>
      <c r="D638">
        <f t="shared" si="54"/>
        <v>2.15</v>
      </c>
      <c r="E638">
        <f t="shared" si="55"/>
        <v>10.75</v>
      </c>
      <c r="F638" s="2">
        <f>SUMIF($B$2:B638,B638,$C$2:C638)-C638</f>
        <v>20</v>
      </c>
      <c r="G638" s="2">
        <f t="shared" si="56"/>
        <v>0</v>
      </c>
      <c r="H638" s="2">
        <f t="shared" si="57"/>
        <v>0</v>
      </c>
      <c r="I638" s="2">
        <f t="shared" si="59"/>
        <v>-85642</v>
      </c>
      <c r="J638" s="2">
        <f t="shared" si="58"/>
        <v>-85647</v>
      </c>
      <c r="K638" s="2"/>
    </row>
    <row r="639" spans="1:11" x14ac:dyDescent="0.25">
      <c r="A639" s="1">
        <v>39505</v>
      </c>
      <c r="B639" s="2" t="s">
        <v>14</v>
      </c>
      <c r="C639">
        <v>446</v>
      </c>
      <c r="D639">
        <f t="shared" si="54"/>
        <v>2.15</v>
      </c>
      <c r="E639">
        <f t="shared" si="55"/>
        <v>958.9</v>
      </c>
      <c r="F639" s="2">
        <f>SUMIF($B$2:B639,B639,$C$2:C639)-C639</f>
        <v>6561</v>
      </c>
      <c r="G639" s="2">
        <f t="shared" si="56"/>
        <v>0.1</v>
      </c>
      <c r="H639" s="2">
        <f t="shared" si="57"/>
        <v>44.6</v>
      </c>
      <c r="I639" s="2">
        <f t="shared" si="59"/>
        <v>-85647</v>
      </c>
      <c r="J639" s="2">
        <f t="shared" si="58"/>
        <v>-86093</v>
      </c>
      <c r="K639" s="2"/>
    </row>
    <row r="640" spans="1:11" x14ac:dyDescent="0.25">
      <c r="A640" s="1">
        <v>39506</v>
      </c>
      <c r="B640" s="2" t="s">
        <v>7</v>
      </c>
      <c r="C640">
        <v>281</v>
      </c>
      <c r="D640">
        <f t="shared" si="54"/>
        <v>2.15</v>
      </c>
      <c r="E640">
        <f t="shared" si="55"/>
        <v>604.15</v>
      </c>
      <c r="F640" s="2">
        <f>SUMIF($B$2:B640,B640,$C$2:C640)-C640</f>
        <v>8661</v>
      </c>
      <c r="G640" s="2">
        <f t="shared" si="56"/>
        <v>0.1</v>
      </c>
      <c r="H640" s="2">
        <f t="shared" si="57"/>
        <v>28.1</v>
      </c>
      <c r="I640" s="2">
        <f t="shared" si="59"/>
        <v>-86093</v>
      </c>
      <c r="J640" s="2">
        <f t="shared" si="58"/>
        <v>-86374</v>
      </c>
      <c r="K640" s="2"/>
    </row>
    <row r="641" spans="1:11" x14ac:dyDescent="0.25">
      <c r="A641" s="1">
        <v>39510</v>
      </c>
      <c r="B641" s="2" t="s">
        <v>11</v>
      </c>
      <c r="C641">
        <v>6</v>
      </c>
      <c r="D641">
        <f t="shared" si="54"/>
        <v>2.15</v>
      </c>
      <c r="E641">
        <f t="shared" si="55"/>
        <v>12.899999999999999</v>
      </c>
      <c r="F641" s="2">
        <f>SUMIF($B$2:B641,B641,$C$2:C641)-C641</f>
        <v>11</v>
      </c>
      <c r="G641" s="2">
        <f t="shared" si="56"/>
        <v>0</v>
      </c>
      <c r="H641" s="2">
        <f t="shared" si="57"/>
        <v>0</v>
      </c>
      <c r="I641" s="2">
        <f t="shared" si="59"/>
        <v>-86374</v>
      </c>
      <c r="J641" s="2">
        <f t="shared" si="58"/>
        <v>-86380</v>
      </c>
      <c r="K641" s="2"/>
    </row>
    <row r="642" spans="1:11" x14ac:dyDescent="0.25">
      <c r="A642" s="1">
        <v>39511</v>
      </c>
      <c r="B642" s="2" t="s">
        <v>7</v>
      </c>
      <c r="C642">
        <v>409</v>
      </c>
      <c r="D642">
        <f t="shared" ref="D642:D705" si="60">IF(YEAR(A642)=2005,2,IF(YEAR(A642)=2006,2.05,IF(YEAR(A642)=2007,2.09,IF(YEAR(A642)=2008,2.15,IF(YEAR(A642)=2009,2.13,IF(YEAR(A642)=2010,2.1,IF(YEAR(A642)=2011,2.2,IF(YEAR(A642)=2012,2.25,IF(YEAR(A642)=2013,2.22,2.23)))))))))</f>
        <v>2.15</v>
      </c>
      <c r="E642">
        <f t="shared" ref="E642:E705" si="61">C642*D642</f>
        <v>879.34999999999991</v>
      </c>
      <c r="F642" s="2">
        <f>SUMIF($B$2:B642,B642,$C$2:C642)-C642</f>
        <v>8942</v>
      </c>
      <c r="G642" s="2">
        <f t="shared" ref="G642:G705" si="62">IF(AND(F642&gt;=100,F642&lt;1000),0.05,IF(AND(F642&gt;=1000,F642&lt;10000),0.1,IF(F642&gt;=10000,0.2,0)))</f>
        <v>0.1</v>
      </c>
      <c r="H642" s="2">
        <f t="shared" ref="H642:H705" si="63">G642*C642</f>
        <v>40.900000000000006</v>
      </c>
      <c r="I642" s="2">
        <f t="shared" si="59"/>
        <v>-86380</v>
      </c>
      <c r="J642" s="2">
        <f t="shared" ref="J642:J705" si="64">I642-C642</f>
        <v>-86789</v>
      </c>
      <c r="K642" s="2"/>
    </row>
    <row r="643" spans="1:11" x14ac:dyDescent="0.25">
      <c r="A643" s="1">
        <v>39511</v>
      </c>
      <c r="B643" s="2" t="s">
        <v>66</v>
      </c>
      <c r="C643">
        <v>191</v>
      </c>
      <c r="D643">
        <f t="shared" si="60"/>
        <v>2.15</v>
      </c>
      <c r="E643">
        <f t="shared" si="61"/>
        <v>410.65</v>
      </c>
      <c r="F643" s="2">
        <f>SUMIF($B$2:B643,B643,$C$2:C643)-C643</f>
        <v>809</v>
      </c>
      <c r="G643" s="2">
        <f t="shared" si="62"/>
        <v>0.05</v>
      </c>
      <c r="H643" s="2">
        <f t="shared" si="63"/>
        <v>9.5500000000000007</v>
      </c>
      <c r="I643" s="2">
        <f t="shared" si="59"/>
        <v>-86789</v>
      </c>
      <c r="J643" s="2">
        <f t="shared" si="64"/>
        <v>-86980</v>
      </c>
      <c r="K643" s="2"/>
    </row>
    <row r="644" spans="1:11" x14ac:dyDescent="0.25">
      <c r="A644" s="1">
        <v>39512</v>
      </c>
      <c r="B644" s="2" t="s">
        <v>50</v>
      </c>
      <c r="C644">
        <v>404</v>
      </c>
      <c r="D644">
        <f t="shared" si="60"/>
        <v>2.15</v>
      </c>
      <c r="E644">
        <f t="shared" si="61"/>
        <v>868.59999999999991</v>
      </c>
      <c r="F644" s="2">
        <f>SUMIF($B$2:B644,B644,$C$2:C644)-C644</f>
        <v>7878</v>
      </c>
      <c r="G644" s="2">
        <f t="shared" si="62"/>
        <v>0.1</v>
      </c>
      <c r="H644" s="2">
        <f t="shared" si="63"/>
        <v>40.400000000000006</v>
      </c>
      <c r="I644" s="2">
        <f t="shared" ref="I644:I707" si="65">J643</f>
        <v>-86980</v>
      </c>
      <c r="J644" s="2">
        <f t="shared" si="64"/>
        <v>-87384</v>
      </c>
      <c r="K644" s="2"/>
    </row>
    <row r="645" spans="1:11" x14ac:dyDescent="0.25">
      <c r="A645" s="1">
        <v>39512</v>
      </c>
      <c r="B645" s="2" t="s">
        <v>28</v>
      </c>
      <c r="C645">
        <v>135</v>
      </c>
      <c r="D645">
        <f t="shared" si="60"/>
        <v>2.15</v>
      </c>
      <c r="E645">
        <f t="shared" si="61"/>
        <v>290.25</v>
      </c>
      <c r="F645" s="2">
        <f>SUMIF($B$2:B645,B645,$C$2:C645)-C645</f>
        <v>1172</v>
      </c>
      <c r="G645" s="2">
        <f t="shared" si="62"/>
        <v>0.1</v>
      </c>
      <c r="H645" s="2">
        <f t="shared" si="63"/>
        <v>13.5</v>
      </c>
      <c r="I645" s="2">
        <f t="shared" si="65"/>
        <v>-87384</v>
      </c>
      <c r="J645" s="2">
        <f t="shared" si="64"/>
        <v>-87519</v>
      </c>
      <c r="K645" s="2"/>
    </row>
    <row r="646" spans="1:11" x14ac:dyDescent="0.25">
      <c r="A646" s="1">
        <v>39512</v>
      </c>
      <c r="B646" s="2" t="s">
        <v>27</v>
      </c>
      <c r="C646">
        <v>20</v>
      </c>
      <c r="D646">
        <f t="shared" si="60"/>
        <v>2.15</v>
      </c>
      <c r="E646">
        <f t="shared" si="61"/>
        <v>43</v>
      </c>
      <c r="F646" s="2">
        <f>SUMIF($B$2:B646,B646,$C$2:C646)-C646</f>
        <v>28</v>
      </c>
      <c r="G646" s="2">
        <f t="shared" si="62"/>
        <v>0</v>
      </c>
      <c r="H646" s="2">
        <f t="shared" si="63"/>
        <v>0</v>
      </c>
      <c r="I646" s="2">
        <f t="shared" si="65"/>
        <v>-87519</v>
      </c>
      <c r="J646" s="2">
        <f t="shared" si="64"/>
        <v>-87539</v>
      </c>
      <c r="K646" s="2"/>
    </row>
    <row r="647" spans="1:11" x14ac:dyDescent="0.25">
      <c r="A647" s="1">
        <v>39514</v>
      </c>
      <c r="B647" s="2" t="s">
        <v>58</v>
      </c>
      <c r="C647">
        <v>54</v>
      </c>
      <c r="D647">
        <f t="shared" si="60"/>
        <v>2.15</v>
      </c>
      <c r="E647">
        <f t="shared" si="61"/>
        <v>116.1</v>
      </c>
      <c r="F647" s="2">
        <f>SUMIF($B$2:B647,B647,$C$2:C647)-C647</f>
        <v>366</v>
      </c>
      <c r="G647" s="2">
        <f t="shared" si="62"/>
        <v>0.05</v>
      </c>
      <c r="H647" s="2">
        <f t="shared" si="63"/>
        <v>2.7</v>
      </c>
      <c r="I647" s="2">
        <f t="shared" si="65"/>
        <v>-87539</v>
      </c>
      <c r="J647" s="2">
        <f t="shared" si="64"/>
        <v>-87593</v>
      </c>
      <c r="K647" s="2"/>
    </row>
    <row r="648" spans="1:11" x14ac:dyDescent="0.25">
      <c r="A648" s="1">
        <v>39514</v>
      </c>
      <c r="B648" s="2" t="s">
        <v>52</v>
      </c>
      <c r="C648">
        <v>129</v>
      </c>
      <c r="D648">
        <f t="shared" si="60"/>
        <v>2.15</v>
      </c>
      <c r="E648">
        <f t="shared" si="61"/>
        <v>277.34999999999997</v>
      </c>
      <c r="F648" s="2">
        <f>SUMIF($B$2:B648,B648,$C$2:C648)-C648</f>
        <v>1091</v>
      </c>
      <c r="G648" s="2">
        <f t="shared" si="62"/>
        <v>0.1</v>
      </c>
      <c r="H648" s="2">
        <f t="shared" si="63"/>
        <v>12.9</v>
      </c>
      <c r="I648" s="2">
        <f t="shared" si="65"/>
        <v>-87593</v>
      </c>
      <c r="J648" s="2">
        <f t="shared" si="64"/>
        <v>-87722</v>
      </c>
      <c r="K648" s="2"/>
    </row>
    <row r="649" spans="1:11" x14ac:dyDescent="0.25">
      <c r="A649" s="1">
        <v>39517</v>
      </c>
      <c r="B649" s="2" t="s">
        <v>162</v>
      </c>
      <c r="C649">
        <v>11</v>
      </c>
      <c r="D649">
        <f t="shared" si="60"/>
        <v>2.15</v>
      </c>
      <c r="E649">
        <f t="shared" si="61"/>
        <v>23.65</v>
      </c>
      <c r="F649" s="2">
        <f>SUMIF($B$2:B649,B649,$C$2:C649)-C649</f>
        <v>0</v>
      </c>
      <c r="G649" s="2">
        <f t="shared" si="62"/>
        <v>0</v>
      </c>
      <c r="H649" s="2">
        <f t="shared" si="63"/>
        <v>0</v>
      </c>
      <c r="I649" s="2">
        <f t="shared" si="65"/>
        <v>-87722</v>
      </c>
      <c r="J649" s="2">
        <f t="shared" si="64"/>
        <v>-87733</v>
      </c>
      <c r="K649" s="2"/>
    </row>
    <row r="650" spans="1:11" x14ac:dyDescent="0.25">
      <c r="A650" s="1">
        <v>39518</v>
      </c>
      <c r="B650" s="2" t="s">
        <v>22</v>
      </c>
      <c r="C650">
        <v>383</v>
      </c>
      <c r="D650">
        <f t="shared" si="60"/>
        <v>2.15</v>
      </c>
      <c r="E650">
        <f t="shared" si="61"/>
        <v>823.44999999999993</v>
      </c>
      <c r="F650" s="2">
        <f>SUMIF($B$2:B650,B650,$C$2:C650)-C650</f>
        <v>6337</v>
      </c>
      <c r="G650" s="2">
        <f t="shared" si="62"/>
        <v>0.1</v>
      </c>
      <c r="H650" s="2">
        <f t="shared" si="63"/>
        <v>38.300000000000004</v>
      </c>
      <c r="I650" s="2">
        <f t="shared" si="65"/>
        <v>-87733</v>
      </c>
      <c r="J650" s="2">
        <f t="shared" si="64"/>
        <v>-88116</v>
      </c>
      <c r="K650" s="2"/>
    </row>
    <row r="651" spans="1:11" x14ac:dyDescent="0.25">
      <c r="A651" s="1">
        <v>39519</v>
      </c>
      <c r="B651" s="2" t="s">
        <v>10</v>
      </c>
      <c r="C651">
        <v>46</v>
      </c>
      <c r="D651">
        <f t="shared" si="60"/>
        <v>2.15</v>
      </c>
      <c r="E651">
        <f t="shared" si="61"/>
        <v>98.899999999999991</v>
      </c>
      <c r="F651" s="2">
        <f>SUMIF($B$2:B651,B651,$C$2:C651)-C651</f>
        <v>1311</v>
      </c>
      <c r="G651" s="2">
        <f t="shared" si="62"/>
        <v>0.1</v>
      </c>
      <c r="H651" s="2">
        <f t="shared" si="63"/>
        <v>4.6000000000000005</v>
      </c>
      <c r="I651" s="2">
        <f t="shared" si="65"/>
        <v>-88116</v>
      </c>
      <c r="J651" s="2">
        <f t="shared" si="64"/>
        <v>-88162</v>
      </c>
      <c r="K651" s="2"/>
    </row>
    <row r="652" spans="1:11" x14ac:dyDescent="0.25">
      <c r="A652" s="1">
        <v>39520</v>
      </c>
      <c r="B652" s="2" t="s">
        <v>131</v>
      </c>
      <c r="C652">
        <v>61</v>
      </c>
      <c r="D652">
        <f t="shared" si="60"/>
        <v>2.15</v>
      </c>
      <c r="E652">
        <f t="shared" si="61"/>
        <v>131.15</v>
      </c>
      <c r="F652" s="2">
        <f>SUMIF($B$2:B652,B652,$C$2:C652)-C652</f>
        <v>281</v>
      </c>
      <c r="G652" s="2">
        <f t="shared" si="62"/>
        <v>0.05</v>
      </c>
      <c r="H652" s="2">
        <f t="shared" si="63"/>
        <v>3.0500000000000003</v>
      </c>
      <c r="I652" s="2">
        <f t="shared" si="65"/>
        <v>-88162</v>
      </c>
      <c r="J652" s="2">
        <f t="shared" si="64"/>
        <v>-88223</v>
      </c>
      <c r="K652" s="2"/>
    </row>
    <row r="653" spans="1:11" x14ac:dyDescent="0.25">
      <c r="A653" s="1">
        <v>39522</v>
      </c>
      <c r="B653" s="2" t="s">
        <v>28</v>
      </c>
      <c r="C653">
        <v>166</v>
      </c>
      <c r="D653">
        <f t="shared" si="60"/>
        <v>2.15</v>
      </c>
      <c r="E653">
        <f t="shared" si="61"/>
        <v>356.9</v>
      </c>
      <c r="F653" s="2">
        <f>SUMIF($B$2:B653,B653,$C$2:C653)-C653</f>
        <v>1307</v>
      </c>
      <c r="G653" s="2">
        <f t="shared" si="62"/>
        <v>0.1</v>
      </c>
      <c r="H653" s="2">
        <f t="shared" si="63"/>
        <v>16.600000000000001</v>
      </c>
      <c r="I653" s="2">
        <f t="shared" si="65"/>
        <v>-88223</v>
      </c>
      <c r="J653" s="2">
        <f t="shared" si="64"/>
        <v>-88389</v>
      </c>
      <c r="K653" s="2"/>
    </row>
    <row r="654" spans="1:11" x14ac:dyDescent="0.25">
      <c r="A654" s="1">
        <v>39523</v>
      </c>
      <c r="B654" s="2" t="s">
        <v>69</v>
      </c>
      <c r="C654">
        <v>91</v>
      </c>
      <c r="D654">
        <f t="shared" si="60"/>
        <v>2.15</v>
      </c>
      <c r="E654">
        <f t="shared" si="61"/>
        <v>195.65</v>
      </c>
      <c r="F654" s="2">
        <f>SUMIF($B$2:B654,B654,$C$2:C654)-C654</f>
        <v>1155</v>
      </c>
      <c r="G654" s="2">
        <f t="shared" si="62"/>
        <v>0.1</v>
      </c>
      <c r="H654" s="2">
        <f t="shared" si="63"/>
        <v>9.1</v>
      </c>
      <c r="I654" s="2">
        <f t="shared" si="65"/>
        <v>-88389</v>
      </c>
      <c r="J654" s="2">
        <f t="shared" si="64"/>
        <v>-88480</v>
      </c>
      <c r="K654" s="2"/>
    </row>
    <row r="655" spans="1:11" x14ac:dyDescent="0.25">
      <c r="A655" s="1">
        <v>39524</v>
      </c>
      <c r="B655" s="2" t="s">
        <v>163</v>
      </c>
      <c r="C655">
        <v>10</v>
      </c>
      <c r="D655">
        <f t="shared" si="60"/>
        <v>2.15</v>
      </c>
      <c r="E655">
        <f t="shared" si="61"/>
        <v>21.5</v>
      </c>
      <c r="F655" s="2">
        <f>SUMIF($B$2:B655,B655,$C$2:C655)-C655</f>
        <v>0</v>
      </c>
      <c r="G655" s="2">
        <f t="shared" si="62"/>
        <v>0</v>
      </c>
      <c r="H655" s="2">
        <f t="shared" si="63"/>
        <v>0</v>
      </c>
      <c r="I655" s="2">
        <f t="shared" si="65"/>
        <v>-88480</v>
      </c>
      <c r="J655" s="2">
        <f t="shared" si="64"/>
        <v>-88490</v>
      </c>
      <c r="K655" s="2"/>
    </row>
    <row r="656" spans="1:11" x14ac:dyDescent="0.25">
      <c r="A656" s="1">
        <v>39526</v>
      </c>
      <c r="B656" s="2" t="s">
        <v>164</v>
      </c>
      <c r="C656">
        <v>19</v>
      </c>
      <c r="D656">
        <f t="shared" si="60"/>
        <v>2.15</v>
      </c>
      <c r="E656">
        <f t="shared" si="61"/>
        <v>40.85</v>
      </c>
      <c r="F656" s="2">
        <f>SUMIF($B$2:B656,B656,$C$2:C656)-C656</f>
        <v>0</v>
      </c>
      <c r="G656" s="2">
        <f t="shared" si="62"/>
        <v>0</v>
      </c>
      <c r="H656" s="2">
        <f t="shared" si="63"/>
        <v>0</v>
      </c>
      <c r="I656" s="2">
        <f t="shared" si="65"/>
        <v>-88490</v>
      </c>
      <c r="J656" s="2">
        <f t="shared" si="64"/>
        <v>-88509</v>
      </c>
      <c r="K656" s="2"/>
    </row>
    <row r="657" spans="1:11" x14ac:dyDescent="0.25">
      <c r="A657" s="1">
        <v>39526</v>
      </c>
      <c r="B657" s="2" t="s">
        <v>165</v>
      </c>
      <c r="C657">
        <v>2</v>
      </c>
      <c r="D657">
        <f t="shared" si="60"/>
        <v>2.15</v>
      </c>
      <c r="E657">
        <f t="shared" si="61"/>
        <v>4.3</v>
      </c>
      <c r="F657" s="2">
        <f>SUMIF($B$2:B657,B657,$C$2:C657)-C657</f>
        <v>0</v>
      </c>
      <c r="G657" s="2">
        <f t="shared" si="62"/>
        <v>0</v>
      </c>
      <c r="H657" s="2">
        <f t="shared" si="63"/>
        <v>0</v>
      </c>
      <c r="I657" s="2">
        <f t="shared" si="65"/>
        <v>-88509</v>
      </c>
      <c r="J657" s="2">
        <f t="shared" si="64"/>
        <v>-88511</v>
      </c>
      <c r="K657" s="2"/>
    </row>
    <row r="658" spans="1:11" x14ac:dyDescent="0.25">
      <c r="A658" s="1">
        <v>39527</v>
      </c>
      <c r="B658" s="2" t="s">
        <v>35</v>
      </c>
      <c r="C658">
        <v>125</v>
      </c>
      <c r="D658">
        <f t="shared" si="60"/>
        <v>2.15</v>
      </c>
      <c r="E658">
        <f t="shared" si="61"/>
        <v>268.75</v>
      </c>
      <c r="F658" s="2">
        <f>SUMIF($B$2:B658,B658,$C$2:C658)-C658</f>
        <v>867</v>
      </c>
      <c r="G658" s="2">
        <f t="shared" si="62"/>
        <v>0.05</v>
      </c>
      <c r="H658" s="2">
        <f t="shared" si="63"/>
        <v>6.25</v>
      </c>
      <c r="I658" s="2">
        <f t="shared" si="65"/>
        <v>-88511</v>
      </c>
      <c r="J658" s="2">
        <f t="shared" si="64"/>
        <v>-88636</v>
      </c>
      <c r="K658" s="2"/>
    </row>
    <row r="659" spans="1:11" x14ac:dyDescent="0.25">
      <c r="A659" s="1">
        <v>39527</v>
      </c>
      <c r="B659" s="2" t="s">
        <v>22</v>
      </c>
      <c r="C659">
        <v>248</v>
      </c>
      <c r="D659">
        <f t="shared" si="60"/>
        <v>2.15</v>
      </c>
      <c r="E659">
        <f t="shared" si="61"/>
        <v>533.19999999999993</v>
      </c>
      <c r="F659" s="2">
        <f>SUMIF($B$2:B659,B659,$C$2:C659)-C659</f>
        <v>6720</v>
      </c>
      <c r="G659" s="2">
        <f t="shared" si="62"/>
        <v>0.1</v>
      </c>
      <c r="H659" s="2">
        <f t="shared" si="63"/>
        <v>24.8</v>
      </c>
      <c r="I659" s="2">
        <f t="shared" si="65"/>
        <v>-88636</v>
      </c>
      <c r="J659" s="2">
        <f t="shared" si="64"/>
        <v>-88884</v>
      </c>
      <c r="K659" s="2"/>
    </row>
    <row r="660" spans="1:11" x14ac:dyDescent="0.25">
      <c r="A660" s="1">
        <v>39527</v>
      </c>
      <c r="B660" s="2" t="s">
        <v>102</v>
      </c>
      <c r="C660">
        <v>298</v>
      </c>
      <c r="D660">
        <f t="shared" si="60"/>
        <v>2.15</v>
      </c>
      <c r="E660">
        <f t="shared" si="61"/>
        <v>640.69999999999993</v>
      </c>
      <c r="F660" s="2">
        <f>SUMIF($B$2:B660,B660,$C$2:C660)-C660</f>
        <v>1139</v>
      </c>
      <c r="G660" s="2">
        <f t="shared" si="62"/>
        <v>0.1</v>
      </c>
      <c r="H660" s="2">
        <f t="shared" si="63"/>
        <v>29.8</v>
      </c>
      <c r="I660" s="2">
        <f t="shared" si="65"/>
        <v>-88884</v>
      </c>
      <c r="J660" s="2">
        <f t="shared" si="64"/>
        <v>-89182</v>
      </c>
      <c r="K660" s="2"/>
    </row>
    <row r="661" spans="1:11" x14ac:dyDescent="0.25">
      <c r="A661" s="1">
        <v>39528</v>
      </c>
      <c r="B661" s="2" t="s">
        <v>22</v>
      </c>
      <c r="C661">
        <v>406</v>
      </c>
      <c r="D661">
        <f t="shared" si="60"/>
        <v>2.15</v>
      </c>
      <c r="E661">
        <f t="shared" si="61"/>
        <v>872.9</v>
      </c>
      <c r="F661" s="2">
        <f>SUMIF($B$2:B661,B661,$C$2:C661)-C661</f>
        <v>6968</v>
      </c>
      <c r="G661" s="2">
        <f t="shared" si="62"/>
        <v>0.1</v>
      </c>
      <c r="H661" s="2">
        <f t="shared" si="63"/>
        <v>40.6</v>
      </c>
      <c r="I661" s="2">
        <f t="shared" si="65"/>
        <v>-89182</v>
      </c>
      <c r="J661" s="2">
        <f t="shared" si="64"/>
        <v>-89588</v>
      </c>
      <c r="K661" s="2"/>
    </row>
    <row r="662" spans="1:11" x14ac:dyDescent="0.25">
      <c r="A662" s="1">
        <v>39529</v>
      </c>
      <c r="B662" s="2" t="s">
        <v>19</v>
      </c>
      <c r="C662">
        <v>46</v>
      </c>
      <c r="D662">
        <f t="shared" si="60"/>
        <v>2.15</v>
      </c>
      <c r="E662">
        <f t="shared" si="61"/>
        <v>98.899999999999991</v>
      </c>
      <c r="F662" s="2">
        <f>SUMIF($B$2:B662,B662,$C$2:C662)-C662</f>
        <v>1387</v>
      </c>
      <c r="G662" s="2">
        <f t="shared" si="62"/>
        <v>0.1</v>
      </c>
      <c r="H662" s="2">
        <f t="shared" si="63"/>
        <v>4.6000000000000005</v>
      </c>
      <c r="I662" s="2">
        <f t="shared" si="65"/>
        <v>-89588</v>
      </c>
      <c r="J662" s="2">
        <f t="shared" si="64"/>
        <v>-89634</v>
      </c>
      <c r="K662" s="2"/>
    </row>
    <row r="663" spans="1:11" x14ac:dyDescent="0.25">
      <c r="A663" s="1">
        <v>39530</v>
      </c>
      <c r="B663" s="2" t="s">
        <v>69</v>
      </c>
      <c r="C663">
        <v>106</v>
      </c>
      <c r="D663">
        <f t="shared" si="60"/>
        <v>2.15</v>
      </c>
      <c r="E663">
        <f t="shared" si="61"/>
        <v>227.89999999999998</v>
      </c>
      <c r="F663" s="2">
        <f>SUMIF($B$2:B663,B663,$C$2:C663)-C663</f>
        <v>1246</v>
      </c>
      <c r="G663" s="2">
        <f t="shared" si="62"/>
        <v>0.1</v>
      </c>
      <c r="H663" s="2">
        <f t="shared" si="63"/>
        <v>10.600000000000001</v>
      </c>
      <c r="I663" s="2">
        <f t="shared" si="65"/>
        <v>-89634</v>
      </c>
      <c r="J663" s="2">
        <f t="shared" si="64"/>
        <v>-89740</v>
      </c>
      <c r="K663" s="2"/>
    </row>
    <row r="664" spans="1:11" x14ac:dyDescent="0.25">
      <c r="A664" s="1">
        <v>39532</v>
      </c>
      <c r="B664" s="2" t="s">
        <v>9</v>
      </c>
      <c r="C664">
        <v>121</v>
      </c>
      <c r="D664">
        <f t="shared" si="60"/>
        <v>2.15</v>
      </c>
      <c r="E664">
        <f t="shared" si="61"/>
        <v>260.14999999999998</v>
      </c>
      <c r="F664" s="2">
        <f>SUMIF($B$2:B664,B664,$C$2:C664)-C664</f>
        <v>8139</v>
      </c>
      <c r="G664" s="2">
        <f t="shared" si="62"/>
        <v>0.1</v>
      </c>
      <c r="H664" s="2">
        <f t="shared" si="63"/>
        <v>12.100000000000001</v>
      </c>
      <c r="I664" s="2">
        <f t="shared" si="65"/>
        <v>-89740</v>
      </c>
      <c r="J664" s="2">
        <f t="shared" si="64"/>
        <v>-89861</v>
      </c>
      <c r="K664" s="2"/>
    </row>
    <row r="665" spans="1:11" x14ac:dyDescent="0.25">
      <c r="A665" s="1">
        <v>39536</v>
      </c>
      <c r="B665" s="2" t="s">
        <v>45</v>
      </c>
      <c r="C665">
        <v>170</v>
      </c>
      <c r="D665">
        <f t="shared" si="60"/>
        <v>2.15</v>
      </c>
      <c r="E665">
        <f t="shared" si="61"/>
        <v>365.5</v>
      </c>
      <c r="F665" s="2">
        <f>SUMIF($B$2:B665,B665,$C$2:C665)-C665</f>
        <v>8493</v>
      </c>
      <c r="G665" s="2">
        <f t="shared" si="62"/>
        <v>0.1</v>
      </c>
      <c r="H665" s="2">
        <f t="shared" si="63"/>
        <v>17</v>
      </c>
      <c r="I665" s="2">
        <f t="shared" si="65"/>
        <v>-89861</v>
      </c>
      <c r="J665" s="2">
        <f t="shared" si="64"/>
        <v>-90031</v>
      </c>
      <c r="K665" s="2"/>
    </row>
    <row r="666" spans="1:11" x14ac:dyDescent="0.25">
      <c r="A666" s="1">
        <v>39536</v>
      </c>
      <c r="B666" s="2" t="s">
        <v>14</v>
      </c>
      <c r="C666">
        <v>431</v>
      </c>
      <c r="D666">
        <f t="shared" si="60"/>
        <v>2.15</v>
      </c>
      <c r="E666">
        <f t="shared" si="61"/>
        <v>926.65</v>
      </c>
      <c r="F666" s="2">
        <f>SUMIF($B$2:B666,B666,$C$2:C666)-C666</f>
        <v>7007</v>
      </c>
      <c r="G666" s="2">
        <f t="shared" si="62"/>
        <v>0.1</v>
      </c>
      <c r="H666" s="2">
        <f t="shared" si="63"/>
        <v>43.1</v>
      </c>
      <c r="I666" s="2">
        <f t="shared" si="65"/>
        <v>-90031</v>
      </c>
      <c r="J666" s="2">
        <f t="shared" si="64"/>
        <v>-90462</v>
      </c>
      <c r="K666" s="2"/>
    </row>
    <row r="667" spans="1:11" x14ac:dyDescent="0.25">
      <c r="A667" s="1">
        <v>39537</v>
      </c>
      <c r="B667" s="2" t="s">
        <v>50</v>
      </c>
      <c r="C667">
        <v>483</v>
      </c>
      <c r="D667">
        <f t="shared" si="60"/>
        <v>2.15</v>
      </c>
      <c r="E667">
        <f t="shared" si="61"/>
        <v>1038.45</v>
      </c>
      <c r="F667" s="2">
        <f>SUMIF($B$2:B667,B667,$C$2:C667)-C667</f>
        <v>8282</v>
      </c>
      <c r="G667" s="2">
        <f t="shared" si="62"/>
        <v>0.1</v>
      </c>
      <c r="H667" s="2">
        <f t="shared" si="63"/>
        <v>48.300000000000004</v>
      </c>
      <c r="I667" s="2">
        <f t="shared" si="65"/>
        <v>-90462</v>
      </c>
      <c r="J667" s="2">
        <f t="shared" si="64"/>
        <v>-90945</v>
      </c>
      <c r="K667" s="2"/>
    </row>
    <row r="668" spans="1:11" x14ac:dyDescent="0.25">
      <c r="A668" s="1">
        <v>39539</v>
      </c>
      <c r="B668" s="2" t="s">
        <v>7</v>
      </c>
      <c r="C668">
        <v>354</v>
      </c>
      <c r="D668">
        <f t="shared" si="60"/>
        <v>2.15</v>
      </c>
      <c r="E668">
        <f t="shared" si="61"/>
        <v>761.1</v>
      </c>
      <c r="F668" s="2">
        <f>SUMIF($B$2:B668,B668,$C$2:C668)-C668</f>
        <v>9351</v>
      </c>
      <c r="G668" s="2">
        <f t="shared" si="62"/>
        <v>0.1</v>
      </c>
      <c r="H668" s="2">
        <f t="shared" si="63"/>
        <v>35.4</v>
      </c>
      <c r="I668" s="2">
        <f t="shared" si="65"/>
        <v>-90945</v>
      </c>
      <c r="J668" s="2">
        <f t="shared" si="64"/>
        <v>-91299</v>
      </c>
      <c r="K668" s="2"/>
    </row>
    <row r="669" spans="1:11" x14ac:dyDescent="0.25">
      <c r="A669" s="1">
        <v>39541</v>
      </c>
      <c r="B669" s="2" t="s">
        <v>69</v>
      </c>
      <c r="C669">
        <v>65</v>
      </c>
      <c r="D669">
        <f t="shared" si="60"/>
        <v>2.15</v>
      </c>
      <c r="E669">
        <f t="shared" si="61"/>
        <v>139.75</v>
      </c>
      <c r="F669" s="2">
        <f>SUMIF($B$2:B669,B669,$C$2:C669)-C669</f>
        <v>1352</v>
      </c>
      <c r="G669" s="2">
        <f t="shared" si="62"/>
        <v>0.1</v>
      </c>
      <c r="H669" s="2">
        <f t="shared" si="63"/>
        <v>6.5</v>
      </c>
      <c r="I669" s="2">
        <f t="shared" si="65"/>
        <v>-91299</v>
      </c>
      <c r="J669" s="2">
        <f t="shared" si="64"/>
        <v>-91364</v>
      </c>
      <c r="K669" s="2"/>
    </row>
    <row r="670" spans="1:11" x14ac:dyDescent="0.25">
      <c r="A670" s="1">
        <v>39544</v>
      </c>
      <c r="B670" s="2" t="s">
        <v>24</v>
      </c>
      <c r="C670">
        <v>176</v>
      </c>
      <c r="D670">
        <f t="shared" si="60"/>
        <v>2.15</v>
      </c>
      <c r="E670">
        <f t="shared" si="61"/>
        <v>378.4</v>
      </c>
      <c r="F670" s="2">
        <f>SUMIF($B$2:B670,B670,$C$2:C670)-C670</f>
        <v>3179</v>
      </c>
      <c r="G670" s="2">
        <f t="shared" si="62"/>
        <v>0.1</v>
      </c>
      <c r="H670" s="2">
        <f t="shared" si="63"/>
        <v>17.600000000000001</v>
      </c>
      <c r="I670" s="2">
        <f t="shared" si="65"/>
        <v>-91364</v>
      </c>
      <c r="J670" s="2">
        <f t="shared" si="64"/>
        <v>-91540</v>
      </c>
      <c r="K670" s="2"/>
    </row>
    <row r="671" spans="1:11" x14ac:dyDescent="0.25">
      <c r="A671" s="1">
        <v>39545</v>
      </c>
      <c r="B671" s="2" t="s">
        <v>51</v>
      </c>
      <c r="C671">
        <v>2</v>
      </c>
      <c r="D671">
        <f t="shared" si="60"/>
        <v>2.15</v>
      </c>
      <c r="E671">
        <f t="shared" si="61"/>
        <v>4.3</v>
      </c>
      <c r="F671" s="2">
        <f>SUMIF($B$2:B671,B671,$C$2:C671)-C671</f>
        <v>7</v>
      </c>
      <c r="G671" s="2">
        <f t="shared" si="62"/>
        <v>0</v>
      </c>
      <c r="H671" s="2">
        <f t="shared" si="63"/>
        <v>0</v>
      </c>
      <c r="I671" s="2">
        <f t="shared" si="65"/>
        <v>-91540</v>
      </c>
      <c r="J671" s="2">
        <f t="shared" si="64"/>
        <v>-91542</v>
      </c>
      <c r="K671" s="2"/>
    </row>
    <row r="672" spans="1:11" x14ac:dyDescent="0.25">
      <c r="A672" s="1">
        <v>39546</v>
      </c>
      <c r="B672" s="2" t="s">
        <v>66</v>
      </c>
      <c r="C672">
        <v>46</v>
      </c>
      <c r="D672">
        <f t="shared" si="60"/>
        <v>2.15</v>
      </c>
      <c r="E672">
        <f t="shared" si="61"/>
        <v>98.899999999999991</v>
      </c>
      <c r="F672" s="2">
        <f>SUMIF($B$2:B672,B672,$C$2:C672)-C672</f>
        <v>1000</v>
      </c>
      <c r="G672" s="2">
        <f t="shared" si="62"/>
        <v>0.1</v>
      </c>
      <c r="H672" s="2">
        <f t="shared" si="63"/>
        <v>4.6000000000000005</v>
      </c>
      <c r="I672" s="2">
        <f t="shared" si="65"/>
        <v>-91542</v>
      </c>
      <c r="J672" s="2">
        <f t="shared" si="64"/>
        <v>-91588</v>
      </c>
      <c r="K672" s="2"/>
    </row>
    <row r="673" spans="1:11" x14ac:dyDescent="0.25">
      <c r="A673" s="1">
        <v>39549</v>
      </c>
      <c r="B673" s="2" t="s">
        <v>102</v>
      </c>
      <c r="C673">
        <v>477</v>
      </c>
      <c r="D673">
        <f t="shared" si="60"/>
        <v>2.15</v>
      </c>
      <c r="E673">
        <f t="shared" si="61"/>
        <v>1025.55</v>
      </c>
      <c r="F673" s="2">
        <f>SUMIF($B$2:B673,B673,$C$2:C673)-C673</f>
        <v>1437</v>
      </c>
      <c r="G673" s="2">
        <f t="shared" si="62"/>
        <v>0.1</v>
      </c>
      <c r="H673" s="2">
        <f t="shared" si="63"/>
        <v>47.7</v>
      </c>
      <c r="I673" s="2">
        <f t="shared" si="65"/>
        <v>-91588</v>
      </c>
      <c r="J673" s="2">
        <f t="shared" si="64"/>
        <v>-92065</v>
      </c>
      <c r="K673" s="2"/>
    </row>
    <row r="674" spans="1:11" x14ac:dyDescent="0.25">
      <c r="A674" s="1">
        <v>39550</v>
      </c>
      <c r="B674" s="2" t="s">
        <v>57</v>
      </c>
      <c r="C674">
        <v>6</v>
      </c>
      <c r="D674">
        <f t="shared" si="60"/>
        <v>2.15</v>
      </c>
      <c r="E674">
        <f t="shared" si="61"/>
        <v>12.899999999999999</v>
      </c>
      <c r="F674" s="2">
        <f>SUMIF($B$2:B674,B674,$C$2:C674)-C674</f>
        <v>23</v>
      </c>
      <c r="G674" s="2">
        <f t="shared" si="62"/>
        <v>0</v>
      </c>
      <c r="H674" s="2">
        <f t="shared" si="63"/>
        <v>0</v>
      </c>
      <c r="I674" s="2">
        <f t="shared" si="65"/>
        <v>-92065</v>
      </c>
      <c r="J674" s="2">
        <f t="shared" si="64"/>
        <v>-92071</v>
      </c>
      <c r="K674" s="2"/>
    </row>
    <row r="675" spans="1:11" x14ac:dyDescent="0.25">
      <c r="A675" s="1">
        <v>39552</v>
      </c>
      <c r="B675" s="2" t="s">
        <v>48</v>
      </c>
      <c r="C675">
        <v>11</v>
      </c>
      <c r="D675">
        <f t="shared" si="60"/>
        <v>2.15</v>
      </c>
      <c r="E675">
        <f t="shared" si="61"/>
        <v>23.65</v>
      </c>
      <c r="F675" s="2">
        <f>SUMIF($B$2:B675,B675,$C$2:C675)-C675</f>
        <v>13</v>
      </c>
      <c r="G675" s="2">
        <f t="shared" si="62"/>
        <v>0</v>
      </c>
      <c r="H675" s="2">
        <f t="shared" si="63"/>
        <v>0</v>
      </c>
      <c r="I675" s="2">
        <f t="shared" si="65"/>
        <v>-92071</v>
      </c>
      <c r="J675" s="2">
        <f t="shared" si="64"/>
        <v>-92082</v>
      </c>
      <c r="K675" s="2"/>
    </row>
    <row r="676" spans="1:11" x14ac:dyDescent="0.25">
      <c r="A676" s="1">
        <v>39552</v>
      </c>
      <c r="B676" s="2" t="s">
        <v>66</v>
      </c>
      <c r="C676">
        <v>126</v>
      </c>
      <c r="D676">
        <f t="shared" si="60"/>
        <v>2.15</v>
      </c>
      <c r="E676">
        <f t="shared" si="61"/>
        <v>270.89999999999998</v>
      </c>
      <c r="F676" s="2">
        <f>SUMIF($B$2:B676,B676,$C$2:C676)-C676</f>
        <v>1046</v>
      </c>
      <c r="G676" s="2">
        <f t="shared" si="62"/>
        <v>0.1</v>
      </c>
      <c r="H676" s="2">
        <f t="shared" si="63"/>
        <v>12.600000000000001</v>
      </c>
      <c r="I676" s="2">
        <f t="shared" si="65"/>
        <v>-92082</v>
      </c>
      <c r="J676" s="2">
        <f t="shared" si="64"/>
        <v>-92208</v>
      </c>
      <c r="K676" s="2"/>
    </row>
    <row r="677" spans="1:11" x14ac:dyDescent="0.25">
      <c r="A677" s="1">
        <v>39552</v>
      </c>
      <c r="B677" s="2" t="s">
        <v>18</v>
      </c>
      <c r="C677">
        <v>190</v>
      </c>
      <c r="D677">
        <f t="shared" si="60"/>
        <v>2.15</v>
      </c>
      <c r="E677">
        <f t="shared" si="61"/>
        <v>408.5</v>
      </c>
      <c r="F677" s="2">
        <f>SUMIF($B$2:B677,B677,$C$2:C677)-C677</f>
        <v>1951</v>
      </c>
      <c r="G677" s="2">
        <f t="shared" si="62"/>
        <v>0.1</v>
      </c>
      <c r="H677" s="2">
        <f t="shared" si="63"/>
        <v>19</v>
      </c>
      <c r="I677" s="2">
        <f t="shared" si="65"/>
        <v>-92208</v>
      </c>
      <c r="J677" s="2">
        <f t="shared" si="64"/>
        <v>-92398</v>
      </c>
      <c r="K677" s="2"/>
    </row>
    <row r="678" spans="1:11" x14ac:dyDescent="0.25">
      <c r="A678" s="1">
        <v>39553</v>
      </c>
      <c r="B678" s="2" t="s">
        <v>50</v>
      </c>
      <c r="C678">
        <v>358</v>
      </c>
      <c r="D678">
        <f t="shared" si="60"/>
        <v>2.15</v>
      </c>
      <c r="E678">
        <f t="shared" si="61"/>
        <v>769.69999999999993</v>
      </c>
      <c r="F678" s="2">
        <f>SUMIF($B$2:B678,B678,$C$2:C678)-C678</f>
        <v>8765</v>
      </c>
      <c r="G678" s="2">
        <f t="shared" si="62"/>
        <v>0.1</v>
      </c>
      <c r="H678" s="2">
        <f t="shared" si="63"/>
        <v>35.800000000000004</v>
      </c>
      <c r="I678" s="2">
        <f t="shared" si="65"/>
        <v>-92398</v>
      </c>
      <c r="J678" s="2">
        <f t="shared" si="64"/>
        <v>-92756</v>
      </c>
      <c r="K678" s="2"/>
    </row>
    <row r="679" spans="1:11" x14ac:dyDescent="0.25">
      <c r="A679" s="1">
        <v>39553</v>
      </c>
      <c r="B679" s="2" t="s">
        <v>39</v>
      </c>
      <c r="C679">
        <v>78</v>
      </c>
      <c r="D679">
        <f t="shared" si="60"/>
        <v>2.15</v>
      </c>
      <c r="E679">
        <f t="shared" si="61"/>
        <v>167.7</v>
      </c>
      <c r="F679" s="2">
        <f>SUMIF($B$2:B679,B679,$C$2:C679)-C679</f>
        <v>724</v>
      </c>
      <c r="G679" s="2">
        <f t="shared" si="62"/>
        <v>0.05</v>
      </c>
      <c r="H679" s="2">
        <f t="shared" si="63"/>
        <v>3.9000000000000004</v>
      </c>
      <c r="I679" s="2">
        <f t="shared" si="65"/>
        <v>-92756</v>
      </c>
      <c r="J679" s="2">
        <f t="shared" si="64"/>
        <v>-92834</v>
      </c>
      <c r="K679" s="2"/>
    </row>
    <row r="680" spans="1:11" x14ac:dyDescent="0.25">
      <c r="A680" s="1">
        <v>39553</v>
      </c>
      <c r="B680" s="2" t="s">
        <v>71</v>
      </c>
      <c r="C680">
        <v>129</v>
      </c>
      <c r="D680">
        <f t="shared" si="60"/>
        <v>2.15</v>
      </c>
      <c r="E680">
        <f t="shared" si="61"/>
        <v>277.34999999999997</v>
      </c>
      <c r="F680" s="2">
        <f>SUMIF($B$2:B680,B680,$C$2:C680)-C680</f>
        <v>771</v>
      </c>
      <c r="G680" s="2">
        <f t="shared" si="62"/>
        <v>0.05</v>
      </c>
      <c r="H680" s="2">
        <f t="shared" si="63"/>
        <v>6.45</v>
      </c>
      <c r="I680" s="2">
        <f t="shared" si="65"/>
        <v>-92834</v>
      </c>
      <c r="J680" s="2">
        <f t="shared" si="64"/>
        <v>-92963</v>
      </c>
      <c r="K680" s="2"/>
    </row>
    <row r="681" spans="1:11" x14ac:dyDescent="0.25">
      <c r="A681" s="1">
        <v>39554</v>
      </c>
      <c r="B681" s="2" t="s">
        <v>14</v>
      </c>
      <c r="C681">
        <v>433</v>
      </c>
      <c r="D681">
        <f t="shared" si="60"/>
        <v>2.15</v>
      </c>
      <c r="E681">
        <f t="shared" si="61"/>
        <v>930.94999999999993</v>
      </c>
      <c r="F681" s="2">
        <f>SUMIF($B$2:B681,B681,$C$2:C681)-C681</f>
        <v>7438</v>
      </c>
      <c r="G681" s="2">
        <f t="shared" si="62"/>
        <v>0.1</v>
      </c>
      <c r="H681" s="2">
        <f t="shared" si="63"/>
        <v>43.300000000000004</v>
      </c>
      <c r="I681" s="2">
        <f t="shared" si="65"/>
        <v>-92963</v>
      </c>
      <c r="J681" s="2">
        <f t="shared" si="64"/>
        <v>-93396</v>
      </c>
      <c r="K681" s="2"/>
    </row>
    <row r="682" spans="1:11" x14ac:dyDescent="0.25">
      <c r="A682" s="1">
        <v>39555</v>
      </c>
      <c r="B682" s="2" t="s">
        <v>90</v>
      </c>
      <c r="C682">
        <v>18</v>
      </c>
      <c r="D682">
        <f t="shared" si="60"/>
        <v>2.15</v>
      </c>
      <c r="E682">
        <f t="shared" si="61"/>
        <v>38.699999999999996</v>
      </c>
      <c r="F682" s="2">
        <f>SUMIF($B$2:B682,B682,$C$2:C682)-C682</f>
        <v>42</v>
      </c>
      <c r="G682" s="2">
        <f t="shared" si="62"/>
        <v>0</v>
      </c>
      <c r="H682" s="2">
        <f t="shared" si="63"/>
        <v>0</v>
      </c>
      <c r="I682" s="2">
        <f t="shared" si="65"/>
        <v>-93396</v>
      </c>
      <c r="J682" s="2">
        <f t="shared" si="64"/>
        <v>-93414</v>
      </c>
      <c r="K682" s="2"/>
    </row>
    <row r="683" spans="1:11" x14ac:dyDescent="0.25">
      <c r="A683" s="1">
        <v>39556</v>
      </c>
      <c r="B683" s="2" t="s">
        <v>80</v>
      </c>
      <c r="C683">
        <v>30</v>
      </c>
      <c r="D683">
        <f t="shared" si="60"/>
        <v>2.15</v>
      </c>
      <c r="E683">
        <f t="shared" si="61"/>
        <v>64.5</v>
      </c>
      <c r="F683" s="2">
        <f>SUMIF($B$2:B683,B683,$C$2:C683)-C683</f>
        <v>443</v>
      </c>
      <c r="G683" s="2">
        <f t="shared" si="62"/>
        <v>0.05</v>
      </c>
      <c r="H683" s="2">
        <f t="shared" si="63"/>
        <v>1.5</v>
      </c>
      <c r="I683" s="2">
        <f t="shared" si="65"/>
        <v>-93414</v>
      </c>
      <c r="J683" s="2">
        <f t="shared" si="64"/>
        <v>-93444</v>
      </c>
      <c r="K683" s="2"/>
    </row>
    <row r="684" spans="1:11" x14ac:dyDescent="0.25">
      <c r="A684" s="1">
        <v>39557</v>
      </c>
      <c r="B684" s="2" t="s">
        <v>42</v>
      </c>
      <c r="C684">
        <v>18</v>
      </c>
      <c r="D684">
        <f t="shared" si="60"/>
        <v>2.15</v>
      </c>
      <c r="E684">
        <f t="shared" si="61"/>
        <v>38.699999999999996</v>
      </c>
      <c r="F684" s="2">
        <f>SUMIF($B$2:B684,B684,$C$2:C684)-C684</f>
        <v>9</v>
      </c>
      <c r="G684" s="2">
        <f t="shared" si="62"/>
        <v>0</v>
      </c>
      <c r="H684" s="2">
        <f t="shared" si="63"/>
        <v>0</v>
      </c>
      <c r="I684" s="2">
        <f t="shared" si="65"/>
        <v>-93444</v>
      </c>
      <c r="J684" s="2">
        <f t="shared" si="64"/>
        <v>-93462</v>
      </c>
      <c r="K684" s="2"/>
    </row>
    <row r="685" spans="1:11" x14ac:dyDescent="0.25">
      <c r="A685" s="1">
        <v>39558</v>
      </c>
      <c r="B685" s="2" t="s">
        <v>66</v>
      </c>
      <c r="C685">
        <v>146</v>
      </c>
      <c r="D685">
        <f t="shared" si="60"/>
        <v>2.15</v>
      </c>
      <c r="E685">
        <f t="shared" si="61"/>
        <v>313.89999999999998</v>
      </c>
      <c r="F685" s="2">
        <f>SUMIF($B$2:B685,B685,$C$2:C685)-C685</f>
        <v>1172</v>
      </c>
      <c r="G685" s="2">
        <f t="shared" si="62"/>
        <v>0.1</v>
      </c>
      <c r="H685" s="2">
        <f t="shared" si="63"/>
        <v>14.600000000000001</v>
      </c>
      <c r="I685" s="2">
        <f t="shared" si="65"/>
        <v>-93462</v>
      </c>
      <c r="J685" s="2">
        <f t="shared" si="64"/>
        <v>-93608</v>
      </c>
      <c r="K685" s="2"/>
    </row>
    <row r="686" spans="1:11" x14ac:dyDescent="0.25">
      <c r="A686" s="1">
        <v>39558</v>
      </c>
      <c r="B686" s="2" t="s">
        <v>162</v>
      </c>
      <c r="C686">
        <v>19</v>
      </c>
      <c r="D686">
        <f t="shared" si="60"/>
        <v>2.15</v>
      </c>
      <c r="E686">
        <f t="shared" si="61"/>
        <v>40.85</v>
      </c>
      <c r="F686" s="2">
        <f>SUMIF($B$2:B686,B686,$C$2:C686)-C686</f>
        <v>11</v>
      </c>
      <c r="G686" s="2">
        <f t="shared" si="62"/>
        <v>0</v>
      </c>
      <c r="H686" s="2">
        <f t="shared" si="63"/>
        <v>0</v>
      </c>
      <c r="I686" s="2">
        <f t="shared" si="65"/>
        <v>-93608</v>
      </c>
      <c r="J686" s="2">
        <f t="shared" si="64"/>
        <v>-93627</v>
      </c>
      <c r="K686" s="2"/>
    </row>
    <row r="687" spans="1:11" x14ac:dyDescent="0.25">
      <c r="A687" s="1">
        <v>39559</v>
      </c>
      <c r="B687" s="2" t="s">
        <v>23</v>
      </c>
      <c r="C687">
        <v>170</v>
      </c>
      <c r="D687">
        <f t="shared" si="60"/>
        <v>2.15</v>
      </c>
      <c r="E687">
        <f t="shared" si="61"/>
        <v>365.5</v>
      </c>
      <c r="F687" s="2">
        <f>SUMIF($B$2:B687,B687,$C$2:C687)-C687</f>
        <v>1910</v>
      </c>
      <c r="G687" s="2">
        <f t="shared" si="62"/>
        <v>0.1</v>
      </c>
      <c r="H687" s="2">
        <f t="shared" si="63"/>
        <v>17</v>
      </c>
      <c r="I687" s="2">
        <f t="shared" si="65"/>
        <v>-93627</v>
      </c>
      <c r="J687" s="2">
        <f t="shared" si="64"/>
        <v>-93797</v>
      </c>
      <c r="K687" s="2"/>
    </row>
    <row r="688" spans="1:11" x14ac:dyDescent="0.25">
      <c r="A688" s="1">
        <v>39561</v>
      </c>
      <c r="B688" s="2" t="s">
        <v>5</v>
      </c>
      <c r="C688">
        <v>428</v>
      </c>
      <c r="D688">
        <f t="shared" si="60"/>
        <v>2.15</v>
      </c>
      <c r="E688">
        <f t="shared" si="61"/>
        <v>920.19999999999993</v>
      </c>
      <c r="F688" s="2">
        <f>SUMIF($B$2:B688,B688,$C$2:C688)-C688</f>
        <v>4451</v>
      </c>
      <c r="G688" s="2">
        <f t="shared" si="62"/>
        <v>0.1</v>
      </c>
      <c r="H688" s="2">
        <f t="shared" si="63"/>
        <v>42.800000000000004</v>
      </c>
      <c r="I688" s="2">
        <f t="shared" si="65"/>
        <v>-93797</v>
      </c>
      <c r="J688" s="2">
        <f t="shared" si="64"/>
        <v>-94225</v>
      </c>
      <c r="K688" s="2"/>
    </row>
    <row r="689" spans="1:11" x14ac:dyDescent="0.25">
      <c r="A689" s="1">
        <v>39563</v>
      </c>
      <c r="B689" s="2" t="s">
        <v>50</v>
      </c>
      <c r="C689">
        <v>129</v>
      </c>
      <c r="D689">
        <f t="shared" si="60"/>
        <v>2.15</v>
      </c>
      <c r="E689">
        <f t="shared" si="61"/>
        <v>277.34999999999997</v>
      </c>
      <c r="F689" s="2">
        <f>SUMIF($B$2:B689,B689,$C$2:C689)-C689</f>
        <v>9123</v>
      </c>
      <c r="G689" s="2">
        <f t="shared" si="62"/>
        <v>0.1</v>
      </c>
      <c r="H689" s="2">
        <f t="shared" si="63"/>
        <v>12.9</v>
      </c>
      <c r="I689" s="2">
        <f t="shared" si="65"/>
        <v>-94225</v>
      </c>
      <c r="J689" s="2">
        <f t="shared" si="64"/>
        <v>-94354</v>
      </c>
      <c r="K689" s="2"/>
    </row>
    <row r="690" spans="1:11" x14ac:dyDescent="0.25">
      <c r="A690" s="1">
        <v>39564</v>
      </c>
      <c r="B690" s="2" t="s">
        <v>17</v>
      </c>
      <c r="C690">
        <v>304</v>
      </c>
      <c r="D690">
        <f t="shared" si="60"/>
        <v>2.15</v>
      </c>
      <c r="E690">
        <f t="shared" si="61"/>
        <v>653.6</v>
      </c>
      <c r="F690" s="2">
        <f>SUMIF($B$2:B690,B690,$C$2:C690)-C690</f>
        <v>6841</v>
      </c>
      <c r="G690" s="2">
        <f t="shared" si="62"/>
        <v>0.1</v>
      </c>
      <c r="H690" s="2">
        <f t="shared" si="63"/>
        <v>30.400000000000002</v>
      </c>
      <c r="I690" s="2">
        <f t="shared" si="65"/>
        <v>-94354</v>
      </c>
      <c r="J690" s="2">
        <f t="shared" si="64"/>
        <v>-94658</v>
      </c>
      <c r="K690" s="2"/>
    </row>
    <row r="691" spans="1:11" x14ac:dyDescent="0.25">
      <c r="A691" s="1">
        <v>39568</v>
      </c>
      <c r="B691" s="2" t="s">
        <v>151</v>
      </c>
      <c r="C691">
        <v>15</v>
      </c>
      <c r="D691">
        <f t="shared" si="60"/>
        <v>2.15</v>
      </c>
      <c r="E691">
        <f t="shared" si="61"/>
        <v>32.25</v>
      </c>
      <c r="F691" s="2">
        <f>SUMIF($B$2:B691,B691,$C$2:C691)-C691</f>
        <v>13</v>
      </c>
      <c r="G691" s="2">
        <f t="shared" si="62"/>
        <v>0</v>
      </c>
      <c r="H691" s="2">
        <f t="shared" si="63"/>
        <v>0</v>
      </c>
      <c r="I691" s="2">
        <f t="shared" si="65"/>
        <v>-94658</v>
      </c>
      <c r="J691" s="2">
        <f t="shared" si="64"/>
        <v>-94673</v>
      </c>
      <c r="K691" s="2"/>
    </row>
    <row r="692" spans="1:11" x14ac:dyDescent="0.25">
      <c r="A692" s="1">
        <v>39569</v>
      </c>
      <c r="B692" s="2" t="s">
        <v>166</v>
      </c>
      <c r="C692">
        <v>14</v>
      </c>
      <c r="D692">
        <f t="shared" si="60"/>
        <v>2.15</v>
      </c>
      <c r="E692">
        <f t="shared" si="61"/>
        <v>30.099999999999998</v>
      </c>
      <c r="F692" s="2">
        <f>SUMIF($B$2:B692,B692,$C$2:C692)-C692</f>
        <v>0</v>
      </c>
      <c r="G692" s="2">
        <f t="shared" si="62"/>
        <v>0</v>
      </c>
      <c r="H692" s="2">
        <f t="shared" si="63"/>
        <v>0</v>
      </c>
      <c r="I692" s="2">
        <f t="shared" si="65"/>
        <v>-94673</v>
      </c>
      <c r="J692" s="2">
        <f t="shared" si="64"/>
        <v>-94687</v>
      </c>
      <c r="K692" s="2"/>
    </row>
    <row r="693" spans="1:11" x14ac:dyDescent="0.25">
      <c r="A693" s="1">
        <v>39571</v>
      </c>
      <c r="B693" s="2" t="s">
        <v>14</v>
      </c>
      <c r="C693">
        <v>320</v>
      </c>
      <c r="D693">
        <f t="shared" si="60"/>
        <v>2.15</v>
      </c>
      <c r="E693">
        <f t="shared" si="61"/>
        <v>688</v>
      </c>
      <c r="F693" s="2">
        <f>SUMIF($B$2:B693,B693,$C$2:C693)-C693</f>
        <v>7871</v>
      </c>
      <c r="G693" s="2">
        <f t="shared" si="62"/>
        <v>0.1</v>
      </c>
      <c r="H693" s="2">
        <f t="shared" si="63"/>
        <v>32</v>
      </c>
      <c r="I693" s="2">
        <f t="shared" si="65"/>
        <v>-94687</v>
      </c>
      <c r="J693" s="2">
        <f t="shared" si="64"/>
        <v>-95007</v>
      </c>
      <c r="K693" s="2"/>
    </row>
    <row r="694" spans="1:11" x14ac:dyDescent="0.25">
      <c r="A694" s="1">
        <v>39572</v>
      </c>
      <c r="B694" s="2" t="s">
        <v>55</v>
      </c>
      <c r="C694">
        <v>44</v>
      </c>
      <c r="D694">
        <f t="shared" si="60"/>
        <v>2.15</v>
      </c>
      <c r="E694">
        <f t="shared" si="61"/>
        <v>94.6</v>
      </c>
      <c r="F694" s="2">
        <f>SUMIF($B$2:B694,B694,$C$2:C694)-C694</f>
        <v>1458</v>
      </c>
      <c r="G694" s="2">
        <f t="shared" si="62"/>
        <v>0.1</v>
      </c>
      <c r="H694" s="2">
        <f t="shared" si="63"/>
        <v>4.4000000000000004</v>
      </c>
      <c r="I694" s="2">
        <f t="shared" si="65"/>
        <v>-95007</v>
      </c>
      <c r="J694" s="2">
        <f t="shared" si="64"/>
        <v>-95051</v>
      </c>
      <c r="K694" s="2"/>
    </row>
    <row r="695" spans="1:11" x14ac:dyDescent="0.25">
      <c r="A695" s="1">
        <v>39573</v>
      </c>
      <c r="B695" s="2" t="s">
        <v>10</v>
      </c>
      <c r="C695">
        <v>71</v>
      </c>
      <c r="D695">
        <f t="shared" si="60"/>
        <v>2.15</v>
      </c>
      <c r="E695">
        <f t="shared" si="61"/>
        <v>152.65</v>
      </c>
      <c r="F695" s="2">
        <f>SUMIF($B$2:B695,B695,$C$2:C695)-C695</f>
        <v>1357</v>
      </c>
      <c r="G695" s="2">
        <f t="shared" si="62"/>
        <v>0.1</v>
      </c>
      <c r="H695" s="2">
        <f t="shared" si="63"/>
        <v>7.1000000000000005</v>
      </c>
      <c r="I695" s="2">
        <f t="shared" si="65"/>
        <v>-95051</v>
      </c>
      <c r="J695" s="2">
        <f t="shared" si="64"/>
        <v>-95122</v>
      </c>
      <c r="K695" s="2"/>
    </row>
    <row r="696" spans="1:11" x14ac:dyDescent="0.25">
      <c r="A696" s="1">
        <v>39573</v>
      </c>
      <c r="B696" s="2" t="s">
        <v>72</v>
      </c>
      <c r="C696">
        <v>8</v>
      </c>
      <c r="D696">
        <f t="shared" si="60"/>
        <v>2.15</v>
      </c>
      <c r="E696">
        <f t="shared" si="61"/>
        <v>17.2</v>
      </c>
      <c r="F696" s="2">
        <f>SUMIF($B$2:B696,B696,$C$2:C696)-C696</f>
        <v>26</v>
      </c>
      <c r="G696" s="2">
        <f t="shared" si="62"/>
        <v>0</v>
      </c>
      <c r="H696" s="2">
        <f t="shared" si="63"/>
        <v>0</v>
      </c>
      <c r="I696" s="2">
        <f t="shared" si="65"/>
        <v>-95122</v>
      </c>
      <c r="J696" s="2">
        <f t="shared" si="64"/>
        <v>-95130</v>
      </c>
      <c r="K696" s="2"/>
    </row>
    <row r="697" spans="1:11" x14ac:dyDescent="0.25">
      <c r="A697" s="1">
        <v>39577</v>
      </c>
      <c r="B697" s="2" t="s">
        <v>9</v>
      </c>
      <c r="C697">
        <v>444</v>
      </c>
      <c r="D697">
        <f t="shared" si="60"/>
        <v>2.15</v>
      </c>
      <c r="E697">
        <f t="shared" si="61"/>
        <v>954.59999999999991</v>
      </c>
      <c r="F697" s="2">
        <f>SUMIF($B$2:B697,B697,$C$2:C697)-C697</f>
        <v>8260</v>
      </c>
      <c r="G697" s="2">
        <f t="shared" si="62"/>
        <v>0.1</v>
      </c>
      <c r="H697" s="2">
        <f t="shared" si="63"/>
        <v>44.400000000000006</v>
      </c>
      <c r="I697" s="2">
        <f t="shared" si="65"/>
        <v>-95130</v>
      </c>
      <c r="J697" s="2">
        <f t="shared" si="64"/>
        <v>-95574</v>
      </c>
      <c r="K697" s="2"/>
    </row>
    <row r="698" spans="1:11" x14ac:dyDescent="0.25">
      <c r="A698" s="1">
        <v>39577</v>
      </c>
      <c r="B698" s="2" t="s">
        <v>83</v>
      </c>
      <c r="C698">
        <v>1</v>
      </c>
      <c r="D698">
        <f t="shared" si="60"/>
        <v>2.15</v>
      </c>
      <c r="E698">
        <f t="shared" si="61"/>
        <v>2.15</v>
      </c>
      <c r="F698" s="2">
        <f>SUMIF($B$2:B698,B698,$C$2:C698)-C698</f>
        <v>2</v>
      </c>
      <c r="G698" s="2">
        <f t="shared" si="62"/>
        <v>0</v>
      </c>
      <c r="H698" s="2">
        <f t="shared" si="63"/>
        <v>0</v>
      </c>
      <c r="I698" s="2">
        <f t="shared" si="65"/>
        <v>-95574</v>
      </c>
      <c r="J698" s="2">
        <f t="shared" si="64"/>
        <v>-95575</v>
      </c>
      <c r="K698" s="2"/>
    </row>
    <row r="699" spans="1:11" x14ac:dyDescent="0.25">
      <c r="A699" s="1">
        <v>39579</v>
      </c>
      <c r="B699" s="2" t="s">
        <v>66</v>
      </c>
      <c r="C699">
        <v>102</v>
      </c>
      <c r="D699">
        <f t="shared" si="60"/>
        <v>2.15</v>
      </c>
      <c r="E699">
        <f t="shared" si="61"/>
        <v>219.29999999999998</v>
      </c>
      <c r="F699" s="2">
        <f>SUMIF($B$2:B699,B699,$C$2:C699)-C699</f>
        <v>1318</v>
      </c>
      <c r="G699" s="2">
        <f t="shared" si="62"/>
        <v>0.1</v>
      </c>
      <c r="H699" s="2">
        <f t="shared" si="63"/>
        <v>10.200000000000001</v>
      </c>
      <c r="I699" s="2">
        <f t="shared" si="65"/>
        <v>-95575</v>
      </c>
      <c r="J699" s="2">
        <f t="shared" si="64"/>
        <v>-95677</v>
      </c>
      <c r="K699" s="2"/>
    </row>
    <row r="700" spans="1:11" x14ac:dyDescent="0.25">
      <c r="A700" s="1">
        <v>39579</v>
      </c>
      <c r="B700" s="2" t="s">
        <v>26</v>
      </c>
      <c r="C700">
        <v>181</v>
      </c>
      <c r="D700">
        <f t="shared" si="60"/>
        <v>2.15</v>
      </c>
      <c r="E700">
        <f t="shared" si="61"/>
        <v>389.15</v>
      </c>
      <c r="F700" s="2">
        <f>SUMIF($B$2:B700,B700,$C$2:C700)-C700</f>
        <v>307</v>
      </c>
      <c r="G700" s="2">
        <f t="shared" si="62"/>
        <v>0.05</v>
      </c>
      <c r="H700" s="2">
        <f t="shared" si="63"/>
        <v>9.0500000000000007</v>
      </c>
      <c r="I700" s="2">
        <f t="shared" si="65"/>
        <v>-95677</v>
      </c>
      <c r="J700" s="2">
        <f t="shared" si="64"/>
        <v>-95858</v>
      </c>
      <c r="K700" s="2"/>
    </row>
    <row r="701" spans="1:11" x14ac:dyDescent="0.25">
      <c r="A701" s="1">
        <v>39579</v>
      </c>
      <c r="B701" s="2" t="s">
        <v>52</v>
      </c>
      <c r="C701">
        <v>82</v>
      </c>
      <c r="D701">
        <f t="shared" si="60"/>
        <v>2.15</v>
      </c>
      <c r="E701">
        <f t="shared" si="61"/>
        <v>176.29999999999998</v>
      </c>
      <c r="F701" s="2">
        <f>SUMIF($B$2:B701,B701,$C$2:C701)-C701</f>
        <v>1220</v>
      </c>
      <c r="G701" s="2">
        <f t="shared" si="62"/>
        <v>0.1</v>
      </c>
      <c r="H701" s="2">
        <f t="shared" si="63"/>
        <v>8.2000000000000011</v>
      </c>
      <c r="I701" s="2">
        <f t="shared" si="65"/>
        <v>-95858</v>
      </c>
      <c r="J701" s="2">
        <f t="shared" si="64"/>
        <v>-95940</v>
      </c>
      <c r="K701" s="2"/>
    </row>
    <row r="702" spans="1:11" x14ac:dyDescent="0.25">
      <c r="A702" s="1">
        <v>39582</v>
      </c>
      <c r="B702" s="2" t="s">
        <v>167</v>
      </c>
      <c r="C702">
        <v>19</v>
      </c>
      <c r="D702">
        <f t="shared" si="60"/>
        <v>2.15</v>
      </c>
      <c r="E702">
        <f t="shared" si="61"/>
        <v>40.85</v>
      </c>
      <c r="F702" s="2">
        <f>SUMIF($B$2:B702,B702,$C$2:C702)-C702</f>
        <v>0</v>
      </c>
      <c r="G702" s="2">
        <f t="shared" si="62"/>
        <v>0</v>
      </c>
      <c r="H702" s="2">
        <f t="shared" si="63"/>
        <v>0</v>
      </c>
      <c r="I702" s="2">
        <f t="shared" si="65"/>
        <v>-95940</v>
      </c>
      <c r="J702" s="2">
        <f t="shared" si="64"/>
        <v>-95959</v>
      </c>
      <c r="K702" s="2"/>
    </row>
    <row r="703" spans="1:11" x14ac:dyDescent="0.25">
      <c r="A703" s="1">
        <v>39582</v>
      </c>
      <c r="B703" s="2" t="s">
        <v>17</v>
      </c>
      <c r="C703">
        <v>245</v>
      </c>
      <c r="D703">
        <f t="shared" si="60"/>
        <v>2.15</v>
      </c>
      <c r="E703">
        <f t="shared" si="61"/>
        <v>526.75</v>
      </c>
      <c r="F703" s="2">
        <f>SUMIF($B$2:B703,B703,$C$2:C703)-C703</f>
        <v>7145</v>
      </c>
      <c r="G703" s="2">
        <f t="shared" si="62"/>
        <v>0.1</v>
      </c>
      <c r="H703" s="2">
        <f t="shared" si="63"/>
        <v>24.5</v>
      </c>
      <c r="I703" s="2">
        <f t="shared" si="65"/>
        <v>-95959</v>
      </c>
      <c r="J703" s="2">
        <f t="shared" si="64"/>
        <v>-96204</v>
      </c>
      <c r="K703" s="2"/>
    </row>
    <row r="704" spans="1:11" x14ac:dyDescent="0.25">
      <c r="A704" s="1">
        <v>39584</v>
      </c>
      <c r="B704" s="2" t="s">
        <v>102</v>
      </c>
      <c r="C704">
        <v>431</v>
      </c>
      <c r="D704">
        <f t="shared" si="60"/>
        <v>2.15</v>
      </c>
      <c r="E704">
        <f t="shared" si="61"/>
        <v>926.65</v>
      </c>
      <c r="F704" s="2">
        <f>SUMIF($B$2:B704,B704,$C$2:C704)-C704</f>
        <v>1914</v>
      </c>
      <c r="G704" s="2">
        <f t="shared" si="62"/>
        <v>0.1</v>
      </c>
      <c r="H704" s="2">
        <f t="shared" si="63"/>
        <v>43.1</v>
      </c>
      <c r="I704" s="2">
        <f t="shared" si="65"/>
        <v>-96204</v>
      </c>
      <c r="J704" s="2">
        <f t="shared" si="64"/>
        <v>-96635</v>
      </c>
      <c r="K704" s="2"/>
    </row>
    <row r="705" spans="1:11" x14ac:dyDescent="0.25">
      <c r="A705" s="1">
        <v>39584</v>
      </c>
      <c r="B705" s="2" t="s">
        <v>7</v>
      </c>
      <c r="C705">
        <v>252</v>
      </c>
      <c r="D705">
        <f t="shared" si="60"/>
        <v>2.15</v>
      </c>
      <c r="E705">
        <f t="shared" si="61"/>
        <v>541.79999999999995</v>
      </c>
      <c r="F705" s="2">
        <f>SUMIF($B$2:B705,B705,$C$2:C705)-C705</f>
        <v>9705</v>
      </c>
      <c r="G705" s="2">
        <f t="shared" si="62"/>
        <v>0.1</v>
      </c>
      <c r="H705" s="2">
        <f t="shared" si="63"/>
        <v>25.200000000000003</v>
      </c>
      <c r="I705" s="2">
        <f t="shared" si="65"/>
        <v>-96635</v>
      </c>
      <c r="J705" s="2">
        <f t="shared" si="64"/>
        <v>-96887</v>
      </c>
      <c r="K705" s="2"/>
    </row>
    <row r="706" spans="1:11" x14ac:dyDescent="0.25">
      <c r="A706" s="1">
        <v>39585</v>
      </c>
      <c r="B706" s="2" t="s">
        <v>62</v>
      </c>
      <c r="C706">
        <v>2</v>
      </c>
      <c r="D706">
        <f t="shared" ref="D706:D769" si="66">IF(YEAR(A706)=2005,2,IF(YEAR(A706)=2006,2.05,IF(YEAR(A706)=2007,2.09,IF(YEAR(A706)=2008,2.15,IF(YEAR(A706)=2009,2.13,IF(YEAR(A706)=2010,2.1,IF(YEAR(A706)=2011,2.2,IF(YEAR(A706)=2012,2.25,IF(YEAR(A706)=2013,2.22,2.23)))))))))</f>
        <v>2.15</v>
      </c>
      <c r="E706">
        <f t="shared" ref="E706:E769" si="67">C706*D706</f>
        <v>4.3</v>
      </c>
      <c r="F706" s="2">
        <f>SUMIF($B$2:B706,B706,$C$2:C706)-C706</f>
        <v>15</v>
      </c>
      <c r="G706" s="2">
        <f t="shared" ref="G706:G769" si="68">IF(AND(F706&gt;=100,F706&lt;1000),0.05,IF(AND(F706&gt;=1000,F706&lt;10000),0.1,IF(F706&gt;=10000,0.2,0)))</f>
        <v>0</v>
      </c>
      <c r="H706" s="2">
        <f t="shared" ref="H706:H769" si="69">G706*C706</f>
        <v>0</v>
      </c>
      <c r="I706" s="2">
        <f t="shared" si="65"/>
        <v>-96887</v>
      </c>
      <c r="J706" s="2">
        <f t="shared" ref="J706:J769" si="70">I706-C706</f>
        <v>-96889</v>
      </c>
      <c r="K706" s="2"/>
    </row>
    <row r="707" spans="1:11" x14ac:dyDescent="0.25">
      <c r="A707" s="1">
        <v>39586</v>
      </c>
      <c r="B707" s="2" t="s">
        <v>6</v>
      </c>
      <c r="C707">
        <v>52</v>
      </c>
      <c r="D707">
        <f t="shared" si="66"/>
        <v>2.15</v>
      </c>
      <c r="E707">
        <f t="shared" si="67"/>
        <v>111.8</v>
      </c>
      <c r="F707" s="2">
        <f>SUMIF($B$2:B707,B707,$C$2:C707)-C707</f>
        <v>1162</v>
      </c>
      <c r="G707" s="2">
        <f t="shared" si="68"/>
        <v>0.1</v>
      </c>
      <c r="H707" s="2">
        <f t="shared" si="69"/>
        <v>5.2</v>
      </c>
      <c r="I707" s="2">
        <f t="shared" si="65"/>
        <v>-96889</v>
      </c>
      <c r="J707" s="2">
        <f t="shared" si="70"/>
        <v>-96941</v>
      </c>
      <c r="K707" s="2"/>
    </row>
    <row r="708" spans="1:11" x14ac:dyDescent="0.25">
      <c r="A708" s="1">
        <v>39587</v>
      </c>
      <c r="B708" s="2" t="s">
        <v>23</v>
      </c>
      <c r="C708">
        <v>54</v>
      </c>
      <c r="D708">
        <f t="shared" si="66"/>
        <v>2.15</v>
      </c>
      <c r="E708">
        <f t="shared" si="67"/>
        <v>116.1</v>
      </c>
      <c r="F708" s="2">
        <f>SUMIF($B$2:B708,B708,$C$2:C708)-C708</f>
        <v>2080</v>
      </c>
      <c r="G708" s="2">
        <f t="shared" si="68"/>
        <v>0.1</v>
      </c>
      <c r="H708" s="2">
        <f t="shared" si="69"/>
        <v>5.4</v>
      </c>
      <c r="I708" s="2">
        <f t="shared" ref="I708:I771" si="71">J707</f>
        <v>-96941</v>
      </c>
      <c r="J708" s="2">
        <f t="shared" si="70"/>
        <v>-96995</v>
      </c>
      <c r="K708" s="2"/>
    </row>
    <row r="709" spans="1:11" x14ac:dyDescent="0.25">
      <c r="A709" s="1">
        <v>39587</v>
      </c>
      <c r="B709" s="2" t="s">
        <v>59</v>
      </c>
      <c r="C709">
        <v>4</v>
      </c>
      <c r="D709">
        <f t="shared" si="66"/>
        <v>2.15</v>
      </c>
      <c r="E709">
        <f t="shared" si="67"/>
        <v>8.6</v>
      </c>
      <c r="F709" s="2">
        <f>SUMIF($B$2:B709,B709,$C$2:C709)-C709</f>
        <v>14</v>
      </c>
      <c r="G709" s="2">
        <f t="shared" si="68"/>
        <v>0</v>
      </c>
      <c r="H709" s="2">
        <f t="shared" si="69"/>
        <v>0</v>
      </c>
      <c r="I709" s="2">
        <f t="shared" si="71"/>
        <v>-96995</v>
      </c>
      <c r="J709" s="2">
        <f t="shared" si="70"/>
        <v>-96999</v>
      </c>
      <c r="K709" s="2"/>
    </row>
    <row r="710" spans="1:11" x14ac:dyDescent="0.25">
      <c r="A710" s="1">
        <v>39587</v>
      </c>
      <c r="B710" s="2" t="s">
        <v>61</v>
      </c>
      <c r="C710">
        <v>88</v>
      </c>
      <c r="D710">
        <f t="shared" si="66"/>
        <v>2.15</v>
      </c>
      <c r="E710">
        <f t="shared" si="67"/>
        <v>189.2</v>
      </c>
      <c r="F710" s="2">
        <f>SUMIF($B$2:B710,B710,$C$2:C710)-C710</f>
        <v>540</v>
      </c>
      <c r="G710" s="2">
        <f t="shared" si="68"/>
        <v>0.05</v>
      </c>
      <c r="H710" s="2">
        <f t="shared" si="69"/>
        <v>4.4000000000000004</v>
      </c>
      <c r="I710" s="2">
        <f t="shared" si="71"/>
        <v>-96999</v>
      </c>
      <c r="J710" s="2">
        <f t="shared" si="70"/>
        <v>-97087</v>
      </c>
      <c r="K710" s="2"/>
    </row>
    <row r="711" spans="1:11" x14ac:dyDescent="0.25">
      <c r="A711" s="1">
        <v>39590</v>
      </c>
      <c r="B711" s="2" t="s">
        <v>18</v>
      </c>
      <c r="C711">
        <v>152</v>
      </c>
      <c r="D711">
        <f t="shared" si="66"/>
        <v>2.15</v>
      </c>
      <c r="E711">
        <f t="shared" si="67"/>
        <v>326.8</v>
      </c>
      <c r="F711" s="2">
        <f>SUMIF($B$2:B711,B711,$C$2:C711)-C711</f>
        <v>2141</v>
      </c>
      <c r="G711" s="2">
        <f t="shared" si="68"/>
        <v>0.1</v>
      </c>
      <c r="H711" s="2">
        <f t="shared" si="69"/>
        <v>15.200000000000001</v>
      </c>
      <c r="I711" s="2">
        <f t="shared" si="71"/>
        <v>-97087</v>
      </c>
      <c r="J711" s="2">
        <f t="shared" si="70"/>
        <v>-97239</v>
      </c>
      <c r="K711" s="2"/>
    </row>
    <row r="712" spans="1:11" x14ac:dyDescent="0.25">
      <c r="A712" s="1">
        <v>39591</v>
      </c>
      <c r="B712" s="2" t="s">
        <v>55</v>
      </c>
      <c r="C712">
        <v>121</v>
      </c>
      <c r="D712">
        <f t="shared" si="66"/>
        <v>2.15</v>
      </c>
      <c r="E712">
        <f t="shared" si="67"/>
        <v>260.14999999999998</v>
      </c>
      <c r="F712" s="2">
        <f>SUMIF($B$2:B712,B712,$C$2:C712)-C712</f>
        <v>1502</v>
      </c>
      <c r="G712" s="2">
        <f t="shared" si="68"/>
        <v>0.1</v>
      </c>
      <c r="H712" s="2">
        <f t="shared" si="69"/>
        <v>12.100000000000001</v>
      </c>
      <c r="I712" s="2">
        <f t="shared" si="71"/>
        <v>-97239</v>
      </c>
      <c r="J712" s="2">
        <f t="shared" si="70"/>
        <v>-97360</v>
      </c>
      <c r="K712" s="2"/>
    </row>
    <row r="713" spans="1:11" x14ac:dyDescent="0.25">
      <c r="A713" s="1">
        <v>39592</v>
      </c>
      <c r="B713" s="2" t="s">
        <v>18</v>
      </c>
      <c r="C713">
        <v>77</v>
      </c>
      <c r="D713">
        <f t="shared" si="66"/>
        <v>2.15</v>
      </c>
      <c r="E713">
        <f t="shared" si="67"/>
        <v>165.54999999999998</v>
      </c>
      <c r="F713" s="2">
        <f>SUMIF($B$2:B713,B713,$C$2:C713)-C713</f>
        <v>2293</v>
      </c>
      <c r="G713" s="2">
        <f t="shared" si="68"/>
        <v>0.1</v>
      </c>
      <c r="H713" s="2">
        <f t="shared" si="69"/>
        <v>7.7</v>
      </c>
      <c r="I713" s="2">
        <f t="shared" si="71"/>
        <v>-97360</v>
      </c>
      <c r="J713" s="2">
        <f t="shared" si="70"/>
        <v>-97437</v>
      </c>
      <c r="K713" s="2"/>
    </row>
    <row r="714" spans="1:11" x14ac:dyDescent="0.25">
      <c r="A714" s="1">
        <v>39595</v>
      </c>
      <c r="B714" s="2" t="s">
        <v>131</v>
      </c>
      <c r="C714">
        <v>21</v>
      </c>
      <c r="D714">
        <f t="shared" si="66"/>
        <v>2.15</v>
      </c>
      <c r="E714">
        <f t="shared" si="67"/>
        <v>45.15</v>
      </c>
      <c r="F714" s="2">
        <f>SUMIF($B$2:B714,B714,$C$2:C714)-C714</f>
        <v>342</v>
      </c>
      <c r="G714" s="2">
        <f t="shared" si="68"/>
        <v>0.05</v>
      </c>
      <c r="H714" s="2">
        <f t="shared" si="69"/>
        <v>1.05</v>
      </c>
      <c r="I714" s="2">
        <f t="shared" si="71"/>
        <v>-97437</v>
      </c>
      <c r="J714" s="2">
        <f t="shared" si="70"/>
        <v>-97458</v>
      </c>
      <c r="K714" s="2"/>
    </row>
    <row r="715" spans="1:11" x14ac:dyDescent="0.25">
      <c r="A715" s="1">
        <v>39596</v>
      </c>
      <c r="B715" s="2" t="s">
        <v>61</v>
      </c>
      <c r="C715">
        <v>48</v>
      </c>
      <c r="D715">
        <f t="shared" si="66"/>
        <v>2.15</v>
      </c>
      <c r="E715">
        <f t="shared" si="67"/>
        <v>103.19999999999999</v>
      </c>
      <c r="F715" s="2">
        <f>SUMIF($B$2:B715,B715,$C$2:C715)-C715</f>
        <v>628</v>
      </c>
      <c r="G715" s="2">
        <f t="shared" si="68"/>
        <v>0.05</v>
      </c>
      <c r="H715" s="2">
        <f t="shared" si="69"/>
        <v>2.4000000000000004</v>
      </c>
      <c r="I715" s="2">
        <f t="shared" si="71"/>
        <v>-97458</v>
      </c>
      <c r="J715" s="2">
        <f t="shared" si="70"/>
        <v>-97506</v>
      </c>
      <c r="K715" s="2"/>
    </row>
    <row r="716" spans="1:11" x14ac:dyDescent="0.25">
      <c r="A716" s="1">
        <v>39597</v>
      </c>
      <c r="B716" s="2" t="s">
        <v>45</v>
      </c>
      <c r="C716">
        <v>420</v>
      </c>
      <c r="D716">
        <f t="shared" si="66"/>
        <v>2.15</v>
      </c>
      <c r="E716">
        <f t="shared" si="67"/>
        <v>903</v>
      </c>
      <c r="F716" s="2">
        <f>SUMIF($B$2:B716,B716,$C$2:C716)-C716</f>
        <v>8663</v>
      </c>
      <c r="G716" s="2">
        <f t="shared" si="68"/>
        <v>0.1</v>
      </c>
      <c r="H716" s="2">
        <f t="shared" si="69"/>
        <v>42</v>
      </c>
      <c r="I716" s="2">
        <f t="shared" si="71"/>
        <v>-97506</v>
      </c>
      <c r="J716" s="2">
        <f t="shared" si="70"/>
        <v>-97926</v>
      </c>
      <c r="K716" s="2"/>
    </row>
    <row r="717" spans="1:11" x14ac:dyDescent="0.25">
      <c r="A717" s="1">
        <v>39598</v>
      </c>
      <c r="B717" s="2" t="s">
        <v>7</v>
      </c>
      <c r="C717">
        <v>443</v>
      </c>
      <c r="D717">
        <f t="shared" si="66"/>
        <v>2.15</v>
      </c>
      <c r="E717">
        <f t="shared" si="67"/>
        <v>952.44999999999993</v>
      </c>
      <c r="F717" s="2">
        <f>SUMIF($B$2:B717,B717,$C$2:C717)-C717</f>
        <v>9957</v>
      </c>
      <c r="G717" s="2">
        <f t="shared" si="68"/>
        <v>0.1</v>
      </c>
      <c r="H717" s="2">
        <f t="shared" si="69"/>
        <v>44.300000000000004</v>
      </c>
      <c r="I717" s="2">
        <f t="shared" si="71"/>
        <v>-97926</v>
      </c>
      <c r="J717" s="2">
        <f t="shared" si="70"/>
        <v>-98369</v>
      </c>
      <c r="K717" s="2"/>
    </row>
    <row r="718" spans="1:11" x14ac:dyDescent="0.25">
      <c r="A718" s="1">
        <v>39602</v>
      </c>
      <c r="B718" s="2" t="s">
        <v>55</v>
      </c>
      <c r="C718">
        <v>46</v>
      </c>
      <c r="D718">
        <f t="shared" si="66"/>
        <v>2.15</v>
      </c>
      <c r="E718">
        <f t="shared" si="67"/>
        <v>98.899999999999991</v>
      </c>
      <c r="F718" s="2">
        <f>SUMIF($B$2:B718,B718,$C$2:C718)-C718</f>
        <v>1623</v>
      </c>
      <c r="G718" s="2">
        <f t="shared" si="68"/>
        <v>0.1</v>
      </c>
      <c r="H718" s="2">
        <f t="shared" si="69"/>
        <v>4.6000000000000005</v>
      </c>
      <c r="I718" s="2">
        <f t="shared" si="71"/>
        <v>-98369</v>
      </c>
      <c r="J718" s="2">
        <f t="shared" si="70"/>
        <v>-98415</v>
      </c>
      <c r="K718" s="2"/>
    </row>
    <row r="719" spans="1:11" x14ac:dyDescent="0.25">
      <c r="A719" s="1">
        <v>39603</v>
      </c>
      <c r="B719" s="2" t="s">
        <v>134</v>
      </c>
      <c r="C719">
        <v>3</v>
      </c>
      <c r="D719">
        <f t="shared" si="66"/>
        <v>2.15</v>
      </c>
      <c r="E719">
        <f t="shared" si="67"/>
        <v>6.4499999999999993</v>
      </c>
      <c r="F719" s="2">
        <f>SUMIF($B$2:B719,B719,$C$2:C719)-C719</f>
        <v>13</v>
      </c>
      <c r="G719" s="2">
        <f t="shared" si="68"/>
        <v>0</v>
      </c>
      <c r="H719" s="2">
        <f t="shared" si="69"/>
        <v>0</v>
      </c>
      <c r="I719" s="2">
        <f t="shared" si="71"/>
        <v>-98415</v>
      </c>
      <c r="J719" s="2">
        <f t="shared" si="70"/>
        <v>-98418</v>
      </c>
      <c r="K719" s="2"/>
    </row>
    <row r="720" spans="1:11" x14ac:dyDescent="0.25">
      <c r="A720" s="1">
        <v>39605</v>
      </c>
      <c r="B720" s="2" t="s">
        <v>55</v>
      </c>
      <c r="C720">
        <v>98</v>
      </c>
      <c r="D720">
        <f t="shared" si="66"/>
        <v>2.15</v>
      </c>
      <c r="E720">
        <f t="shared" si="67"/>
        <v>210.7</v>
      </c>
      <c r="F720" s="2">
        <f>SUMIF($B$2:B720,B720,$C$2:C720)-C720</f>
        <v>1669</v>
      </c>
      <c r="G720" s="2">
        <f t="shared" si="68"/>
        <v>0.1</v>
      </c>
      <c r="H720" s="2">
        <f t="shared" si="69"/>
        <v>9.8000000000000007</v>
      </c>
      <c r="I720" s="2">
        <f t="shared" si="71"/>
        <v>-98418</v>
      </c>
      <c r="J720" s="2">
        <f t="shared" si="70"/>
        <v>-98516</v>
      </c>
      <c r="K720" s="2"/>
    </row>
    <row r="721" spans="1:11" x14ac:dyDescent="0.25">
      <c r="A721" s="1">
        <v>39605</v>
      </c>
      <c r="B721" s="2" t="s">
        <v>168</v>
      </c>
      <c r="C721">
        <v>18</v>
      </c>
      <c r="D721">
        <f t="shared" si="66"/>
        <v>2.15</v>
      </c>
      <c r="E721">
        <f t="shared" si="67"/>
        <v>38.699999999999996</v>
      </c>
      <c r="F721" s="2">
        <f>SUMIF($B$2:B721,B721,$C$2:C721)-C721</f>
        <v>0</v>
      </c>
      <c r="G721" s="2">
        <f t="shared" si="68"/>
        <v>0</v>
      </c>
      <c r="H721" s="2">
        <f t="shared" si="69"/>
        <v>0</v>
      </c>
      <c r="I721" s="2">
        <f t="shared" si="71"/>
        <v>-98516</v>
      </c>
      <c r="J721" s="2">
        <f t="shared" si="70"/>
        <v>-98534</v>
      </c>
      <c r="K721" s="2"/>
    </row>
    <row r="722" spans="1:11" x14ac:dyDescent="0.25">
      <c r="A722" s="1">
        <v>39605</v>
      </c>
      <c r="B722" s="2" t="s">
        <v>50</v>
      </c>
      <c r="C722">
        <v>237</v>
      </c>
      <c r="D722">
        <f t="shared" si="66"/>
        <v>2.15</v>
      </c>
      <c r="E722">
        <f t="shared" si="67"/>
        <v>509.54999999999995</v>
      </c>
      <c r="F722" s="2">
        <f>SUMIF($B$2:B722,B722,$C$2:C722)-C722</f>
        <v>9252</v>
      </c>
      <c r="G722" s="2">
        <f t="shared" si="68"/>
        <v>0.1</v>
      </c>
      <c r="H722" s="2">
        <f t="shared" si="69"/>
        <v>23.700000000000003</v>
      </c>
      <c r="I722" s="2">
        <f t="shared" si="71"/>
        <v>-98534</v>
      </c>
      <c r="J722" s="2">
        <f t="shared" si="70"/>
        <v>-98771</v>
      </c>
      <c r="K722" s="2"/>
    </row>
    <row r="723" spans="1:11" x14ac:dyDescent="0.25">
      <c r="A723" s="1">
        <v>39605</v>
      </c>
      <c r="B723" s="2" t="s">
        <v>31</v>
      </c>
      <c r="C723">
        <v>64</v>
      </c>
      <c r="D723">
        <f t="shared" si="66"/>
        <v>2.15</v>
      </c>
      <c r="E723">
        <f t="shared" si="67"/>
        <v>137.6</v>
      </c>
      <c r="F723" s="2">
        <f>SUMIF($B$2:B723,B723,$C$2:C723)-C723</f>
        <v>395</v>
      </c>
      <c r="G723" s="2">
        <f t="shared" si="68"/>
        <v>0.05</v>
      </c>
      <c r="H723" s="2">
        <f t="shared" si="69"/>
        <v>3.2</v>
      </c>
      <c r="I723" s="2">
        <f t="shared" si="71"/>
        <v>-98771</v>
      </c>
      <c r="J723" s="2">
        <f t="shared" si="70"/>
        <v>-98835</v>
      </c>
      <c r="K723" s="2"/>
    </row>
    <row r="724" spans="1:11" x14ac:dyDescent="0.25">
      <c r="A724" s="1">
        <v>39609</v>
      </c>
      <c r="B724" s="2" t="s">
        <v>37</v>
      </c>
      <c r="C724">
        <v>32</v>
      </c>
      <c r="D724">
        <f t="shared" si="66"/>
        <v>2.15</v>
      </c>
      <c r="E724">
        <f t="shared" si="67"/>
        <v>68.8</v>
      </c>
      <c r="F724" s="2">
        <f>SUMIF($B$2:B724,B724,$C$2:C724)-C724</f>
        <v>1520</v>
      </c>
      <c r="G724" s="2">
        <f t="shared" si="68"/>
        <v>0.1</v>
      </c>
      <c r="H724" s="2">
        <f t="shared" si="69"/>
        <v>3.2</v>
      </c>
      <c r="I724" s="2">
        <f t="shared" si="71"/>
        <v>-98835</v>
      </c>
      <c r="J724" s="2">
        <f t="shared" si="70"/>
        <v>-98867</v>
      </c>
      <c r="K724" s="2"/>
    </row>
    <row r="725" spans="1:11" x14ac:dyDescent="0.25">
      <c r="A725" s="1">
        <v>39614</v>
      </c>
      <c r="B725" s="2" t="s">
        <v>10</v>
      </c>
      <c r="C725">
        <v>30</v>
      </c>
      <c r="D725">
        <f t="shared" si="66"/>
        <v>2.15</v>
      </c>
      <c r="E725">
        <f t="shared" si="67"/>
        <v>64.5</v>
      </c>
      <c r="F725" s="2">
        <f>SUMIF($B$2:B725,B725,$C$2:C725)-C725</f>
        <v>1428</v>
      </c>
      <c r="G725" s="2">
        <f t="shared" si="68"/>
        <v>0.1</v>
      </c>
      <c r="H725" s="2">
        <f t="shared" si="69"/>
        <v>3</v>
      </c>
      <c r="I725" s="2">
        <f t="shared" si="71"/>
        <v>-98867</v>
      </c>
      <c r="J725" s="2">
        <f t="shared" si="70"/>
        <v>-98897</v>
      </c>
      <c r="K725" s="2"/>
    </row>
    <row r="726" spans="1:11" x14ac:dyDescent="0.25">
      <c r="A726" s="1">
        <v>39614</v>
      </c>
      <c r="B726" s="2" t="s">
        <v>137</v>
      </c>
      <c r="C726">
        <v>12</v>
      </c>
      <c r="D726">
        <f t="shared" si="66"/>
        <v>2.15</v>
      </c>
      <c r="E726">
        <f t="shared" si="67"/>
        <v>25.799999999999997</v>
      </c>
      <c r="F726" s="2">
        <f>SUMIF($B$2:B726,B726,$C$2:C726)-C726</f>
        <v>13</v>
      </c>
      <c r="G726" s="2">
        <f t="shared" si="68"/>
        <v>0</v>
      </c>
      <c r="H726" s="2">
        <f t="shared" si="69"/>
        <v>0</v>
      </c>
      <c r="I726" s="2">
        <f t="shared" si="71"/>
        <v>-98897</v>
      </c>
      <c r="J726" s="2">
        <f t="shared" si="70"/>
        <v>-98909</v>
      </c>
      <c r="K726" s="2"/>
    </row>
    <row r="727" spans="1:11" x14ac:dyDescent="0.25">
      <c r="A727" s="1">
        <v>39615</v>
      </c>
      <c r="B727" s="2" t="s">
        <v>71</v>
      </c>
      <c r="C727">
        <v>138</v>
      </c>
      <c r="D727">
        <f t="shared" si="66"/>
        <v>2.15</v>
      </c>
      <c r="E727">
        <f t="shared" si="67"/>
        <v>296.7</v>
      </c>
      <c r="F727" s="2">
        <f>SUMIF($B$2:B727,B727,$C$2:C727)-C727</f>
        <v>900</v>
      </c>
      <c r="G727" s="2">
        <f t="shared" si="68"/>
        <v>0.05</v>
      </c>
      <c r="H727" s="2">
        <f t="shared" si="69"/>
        <v>6.9</v>
      </c>
      <c r="I727" s="2">
        <f t="shared" si="71"/>
        <v>-98909</v>
      </c>
      <c r="J727" s="2">
        <f t="shared" si="70"/>
        <v>-99047</v>
      </c>
      <c r="K727" s="2"/>
    </row>
    <row r="728" spans="1:11" x14ac:dyDescent="0.25">
      <c r="A728" s="1">
        <v>39619</v>
      </c>
      <c r="B728" s="2" t="s">
        <v>22</v>
      </c>
      <c r="C728">
        <v>411</v>
      </c>
      <c r="D728">
        <f t="shared" si="66"/>
        <v>2.15</v>
      </c>
      <c r="E728">
        <f t="shared" si="67"/>
        <v>883.65</v>
      </c>
      <c r="F728" s="2">
        <f>SUMIF($B$2:B728,B728,$C$2:C728)-C728</f>
        <v>7374</v>
      </c>
      <c r="G728" s="2">
        <f t="shared" si="68"/>
        <v>0.1</v>
      </c>
      <c r="H728" s="2">
        <f t="shared" si="69"/>
        <v>41.1</v>
      </c>
      <c r="I728" s="2">
        <f t="shared" si="71"/>
        <v>-99047</v>
      </c>
      <c r="J728" s="2">
        <f t="shared" si="70"/>
        <v>-99458</v>
      </c>
      <c r="K728" s="2"/>
    </row>
    <row r="729" spans="1:11" x14ac:dyDescent="0.25">
      <c r="A729" s="1">
        <v>39622</v>
      </c>
      <c r="B729" s="2" t="s">
        <v>23</v>
      </c>
      <c r="C729">
        <v>152</v>
      </c>
      <c r="D729">
        <f t="shared" si="66"/>
        <v>2.15</v>
      </c>
      <c r="E729">
        <f t="shared" si="67"/>
        <v>326.8</v>
      </c>
      <c r="F729" s="2">
        <f>SUMIF($B$2:B729,B729,$C$2:C729)-C729</f>
        <v>2134</v>
      </c>
      <c r="G729" s="2">
        <f t="shared" si="68"/>
        <v>0.1</v>
      </c>
      <c r="H729" s="2">
        <f t="shared" si="69"/>
        <v>15.200000000000001</v>
      </c>
      <c r="I729" s="2">
        <f t="shared" si="71"/>
        <v>-99458</v>
      </c>
      <c r="J729" s="2">
        <f t="shared" si="70"/>
        <v>-99610</v>
      </c>
      <c r="K729" s="2"/>
    </row>
    <row r="730" spans="1:11" x14ac:dyDescent="0.25">
      <c r="A730" s="1">
        <v>39623</v>
      </c>
      <c r="B730" s="2" t="s">
        <v>169</v>
      </c>
      <c r="C730">
        <v>10</v>
      </c>
      <c r="D730">
        <f t="shared" si="66"/>
        <v>2.15</v>
      </c>
      <c r="E730">
        <f t="shared" si="67"/>
        <v>21.5</v>
      </c>
      <c r="F730" s="2">
        <f>SUMIF($B$2:B730,B730,$C$2:C730)-C730</f>
        <v>0</v>
      </c>
      <c r="G730" s="2">
        <f t="shared" si="68"/>
        <v>0</v>
      </c>
      <c r="H730" s="2">
        <f t="shared" si="69"/>
        <v>0</v>
      </c>
      <c r="I730" s="2">
        <f t="shared" si="71"/>
        <v>-99610</v>
      </c>
      <c r="J730" s="2">
        <f t="shared" si="70"/>
        <v>-99620</v>
      </c>
      <c r="K730" s="2"/>
    </row>
    <row r="731" spans="1:11" x14ac:dyDescent="0.25">
      <c r="A731" s="1">
        <v>39624</v>
      </c>
      <c r="B731" s="2" t="s">
        <v>18</v>
      </c>
      <c r="C731">
        <v>75</v>
      </c>
      <c r="D731">
        <f t="shared" si="66"/>
        <v>2.15</v>
      </c>
      <c r="E731">
        <f t="shared" si="67"/>
        <v>161.25</v>
      </c>
      <c r="F731" s="2">
        <f>SUMIF($B$2:B731,B731,$C$2:C731)-C731</f>
        <v>2370</v>
      </c>
      <c r="G731" s="2">
        <f t="shared" si="68"/>
        <v>0.1</v>
      </c>
      <c r="H731" s="2">
        <f t="shared" si="69"/>
        <v>7.5</v>
      </c>
      <c r="I731" s="2">
        <f t="shared" si="71"/>
        <v>-99620</v>
      </c>
      <c r="J731" s="2">
        <f t="shared" si="70"/>
        <v>-99695</v>
      </c>
      <c r="K731" s="2"/>
    </row>
    <row r="732" spans="1:11" x14ac:dyDescent="0.25">
      <c r="A732" s="1">
        <v>39624</v>
      </c>
      <c r="B732" s="2" t="s">
        <v>170</v>
      </c>
      <c r="C732">
        <v>4</v>
      </c>
      <c r="D732">
        <f t="shared" si="66"/>
        <v>2.15</v>
      </c>
      <c r="E732">
        <f t="shared" si="67"/>
        <v>8.6</v>
      </c>
      <c r="F732" s="2">
        <f>SUMIF($B$2:B732,B732,$C$2:C732)-C732</f>
        <v>0</v>
      </c>
      <c r="G732" s="2">
        <f t="shared" si="68"/>
        <v>0</v>
      </c>
      <c r="H732" s="2">
        <f t="shared" si="69"/>
        <v>0</v>
      </c>
      <c r="I732" s="2">
        <f t="shared" si="71"/>
        <v>-99695</v>
      </c>
      <c r="J732" s="2">
        <f t="shared" si="70"/>
        <v>-99699</v>
      </c>
      <c r="K732" s="2"/>
    </row>
    <row r="733" spans="1:11" x14ac:dyDescent="0.25">
      <c r="A733" s="1">
        <v>39626</v>
      </c>
      <c r="B733" s="2" t="s">
        <v>171</v>
      </c>
      <c r="C733">
        <v>2</v>
      </c>
      <c r="D733">
        <f t="shared" si="66"/>
        <v>2.15</v>
      </c>
      <c r="E733">
        <f t="shared" si="67"/>
        <v>4.3</v>
      </c>
      <c r="F733" s="2">
        <f>SUMIF($B$2:B733,B733,$C$2:C733)-C733</f>
        <v>0</v>
      </c>
      <c r="G733" s="2">
        <f t="shared" si="68"/>
        <v>0</v>
      </c>
      <c r="H733" s="2">
        <f t="shared" si="69"/>
        <v>0</v>
      </c>
      <c r="I733" s="2">
        <f t="shared" si="71"/>
        <v>-99699</v>
      </c>
      <c r="J733" s="2">
        <f t="shared" si="70"/>
        <v>-99701</v>
      </c>
      <c r="K733" s="2"/>
    </row>
    <row r="734" spans="1:11" x14ac:dyDescent="0.25">
      <c r="A734" s="1">
        <v>39627</v>
      </c>
      <c r="B734" s="2" t="s">
        <v>61</v>
      </c>
      <c r="C734">
        <v>110</v>
      </c>
      <c r="D734">
        <f t="shared" si="66"/>
        <v>2.15</v>
      </c>
      <c r="E734">
        <f t="shared" si="67"/>
        <v>236.5</v>
      </c>
      <c r="F734" s="2">
        <f>SUMIF($B$2:B734,B734,$C$2:C734)-C734</f>
        <v>676</v>
      </c>
      <c r="G734" s="2">
        <f t="shared" si="68"/>
        <v>0.05</v>
      </c>
      <c r="H734" s="2">
        <f t="shared" si="69"/>
        <v>5.5</v>
      </c>
      <c r="I734" s="2">
        <f t="shared" si="71"/>
        <v>-99701</v>
      </c>
      <c r="J734" s="2">
        <f t="shared" si="70"/>
        <v>-99811</v>
      </c>
      <c r="K734" s="2"/>
    </row>
    <row r="735" spans="1:11" x14ac:dyDescent="0.25">
      <c r="A735" s="1">
        <v>39628</v>
      </c>
      <c r="B735" s="2" t="s">
        <v>35</v>
      </c>
      <c r="C735">
        <v>161</v>
      </c>
      <c r="D735">
        <f t="shared" si="66"/>
        <v>2.15</v>
      </c>
      <c r="E735">
        <f t="shared" si="67"/>
        <v>346.15</v>
      </c>
      <c r="F735" s="2">
        <f>SUMIF($B$2:B735,B735,$C$2:C735)-C735</f>
        <v>992</v>
      </c>
      <c r="G735" s="2">
        <f t="shared" si="68"/>
        <v>0.05</v>
      </c>
      <c r="H735" s="2">
        <f t="shared" si="69"/>
        <v>8.0500000000000007</v>
      </c>
      <c r="I735" s="2">
        <f t="shared" si="71"/>
        <v>-99811</v>
      </c>
      <c r="J735" s="2">
        <f t="shared" si="70"/>
        <v>-99972</v>
      </c>
      <c r="K735" s="2"/>
    </row>
    <row r="736" spans="1:11" x14ac:dyDescent="0.25">
      <c r="A736" s="1">
        <v>39629</v>
      </c>
      <c r="B736" s="2" t="s">
        <v>30</v>
      </c>
      <c r="C736">
        <v>68</v>
      </c>
      <c r="D736">
        <f t="shared" si="66"/>
        <v>2.15</v>
      </c>
      <c r="E736">
        <f t="shared" si="67"/>
        <v>146.19999999999999</v>
      </c>
      <c r="F736" s="2">
        <f>SUMIF($B$2:B736,B736,$C$2:C736)-C736</f>
        <v>1957</v>
      </c>
      <c r="G736" s="2">
        <f t="shared" si="68"/>
        <v>0.1</v>
      </c>
      <c r="H736" s="2">
        <f t="shared" si="69"/>
        <v>6.8000000000000007</v>
      </c>
      <c r="I736" s="2">
        <f t="shared" si="71"/>
        <v>-99972</v>
      </c>
      <c r="J736" s="2">
        <f t="shared" si="70"/>
        <v>-100040</v>
      </c>
      <c r="K736" s="2"/>
    </row>
    <row r="737" spans="1:11" x14ac:dyDescent="0.25">
      <c r="A737" s="1">
        <v>39631</v>
      </c>
      <c r="B737" s="2" t="s">
        <v>55</v>
      </c>
      <c r="C737">
        <v>30</v>
      </c>
      <c r="D737">
        <f t="shared" si="66"/>
        <v>2.15</v>
      </c>
      <c r="E737">
        <f t="shared" si="67"/>
        <v>64.5</v>
      </c>
      <c r="F737" s="2">
        <f>SUMIF($B$2:B737,B737,$C$2:C737)-C737</f>
        <v>1767</v>
      </c>
      <c r="G737" s="2">
        <f t="shared" si="68"/>
        <v>0.1</v>
      </c>
      <c r="H737" s="2">
        <f t="shared" si="69"/>
        <v>3</v>
      </c>
      <c r="I737" s="2">
        <f t="shared" si="71"/>
        <v>-100040</v>
      </c>
      <c r="J737" s="2">
        <f t="shared" si="70"/>
        <v>-100070</v>
      </c>
      <c r="K737" s="2"/>
    </row>
    <row r="738" spans="1:11" x14ac:dyDescent="0.25">
      <c r="A738" s="1">
        <v>39632</v>
      </c>
      <c r="B738" s="2" t="s">
        <v>64</v>
      </c>
      <c r="C738">
        <v>3</v>
      </c>
      <c r="D738">
        <f t="shared" si="66"/>
        <v>2.15</v>
      </c>
      <c r="E738">
        <f t="shared" si="67"/>
        <v>6.4499999999999993</v>
      </c>
      <c r="F738" s="2">
        <f>SUMIF($B$2:B738,B738,$C$2:C738)-C738</f>
        <v>3</v>
      </c>
      <c r="G738" s="2">
        <f t="shared" si="68"/>
        <v>0</v>
      </c>
      <c r="H738" s="2">
        <f t="shared" si="69"/>
        <v>0</v>
      </c>
      <c r="I738" s="2">
        <f t="shared" si="71"/>
        <v>-100070</v>
      </c>
      <c r="J738" s="2">
        <f t="shared" si="70"/>
        <v>-100073</v>
      </c>
      <c r="K738" s="2"/>
    </row>
    <row r="739" spans="1:11" x14ac:dyDescent="0.25">
      <c r="A739" s="1">
        <v>39637</v>
      </c>
      <c r="B739" s="2" t="s">
        <v>50</v>
      </c>
      <c r="C739">
        <v>117</v>
      </c>
      <c r="D739">
        <f t="shared" si="66"/>
        <v>2.15</v>
      </c>
      <c r="E739">
        <f t="shared" si="67"/>
        <v>251.54999999999998</v>
      </c>
      <c r="F739" s="2">
        <f>SUMIF($B$2:B739,B739,$C$2:C739)-C739</f>
        <v>9489</v>
      </c>
      <c r="G739" s="2">
        <f t="shared" si="68"/>
        <v>0.1</v>
      </c>
      <c r="H739" s="2">
        <f t="shared" si="69"/>
        <v>11.700000000000001</v>
      </c>
      <c r="I739" s="2">
        <f t="shared" si="71"/>
        <v>-100073</v>
      </c>
      <c r="J739" s="2">
        <f t="shared" si="70"/>
        <v>-100190</v>
      </c>
      <c r="K739" s="2"/>
    </row>
    <row r="740" spans="1:11" x14ac:dyDescent="0.25">
      <c r="A740" s="1">
        <v>39639</v>
      </c>
      <c r="B740" s="2" t="s">
        <v>8</v>
      </c>
      <c r="C740">
        <v>105</v>
      </c>
      <c r="D740">
        <f t="shared" si="66"/>
        <v>2.15</v>
      </c>
      <c r="E740">
        <f t="shared" si="67"/>
        <v>225.75</v>
      </c>
      <c r="F740" s="2">
        <f>SUMIF($B$2:B740,B740,$C$2:C740)-C740</f>
        <v>912</v>
      </c>
      <c r="G740" s="2">
        <f t="shared" si="68"/>
        <v>0.05</v>
      </c>
      <c r="H740" s="2">
        <f t="shared" si="69"/>
        <v>5.25</v>
      </c>
      <c r="I740" s="2">
        <f t="shared" si="71"/>
        <v>-100190</v>
      </c>
      <c r="J740" s="2">
        <f t="shared" si="70"/>
        <v>-100295</v>
      </c>
      <c r="K740" s="2"/>
    </row>
    <row r="741" spans="1:11" x14ac:dyDescent="0.25">
      <c r="A741" s="1">
        <v>39639</v>
      </c>
      <c r="B741" s="2" t="s">
        <v>46</v>
      </c>
      <c r="C741">
        <v>6</v>
      </c>
      <c r="D741">
        <f t="shared" si="66"/>
        <v>2.15</v>
      </c>
      <c r="E741">
        <f t="shared" si="67"/>
        <v>12.899999999999999</v>
      </c>
      <c r="F741" s="2">
        <f>SUMIF($B$2:B741,B741,$C$2:C741)-C741</f>
        <v>16</v>
      </c>
      <c r="G741" s="2">
        <f t="shared" si="68"/>
        <v>0</v>
      </c>
      <c r="H741" s="2">
        <f t="shared" si="69"/>
        <v>0</v>
      </c>
      <c r="I741" s="2">
        <f t="shared" si="71"/>
        <v>-100295</v>
      </c>
      <c r="J741" s="2">
        <f t="shared" si="70"/>
        <v>-100301</v>
      </c>
      <c r="K741" s="2"/>
    </row>
    <row r="742" spans="1:11" x14ac:dyDescent="0.25">
      <c r="A742" s="1">
        <v>39640</v>
      </c>
      <c r="B742" s="2" t="s">
        <v>17</v>
      </c>
      <c r="C742">
        <v>378</v>
      </c>
      <c r="D742">
        <f t="shared" si="66"/>
        <v>2.15</v>
      </c>
      <c r="E742">
        <f t="shared" si="67"/>
        <v>812.69999999999993</v>
      </c>
      <c r="F742" s="2">
        <f>SUMIF($B$2:B742,B742,$C$2:C742)-C742</f>
        <v>7390</v>
      </c>
      <c r="G742" s="2">
        <f t="shared" si="68"/>
        <v>0.1</v>
      </c>
      <c r="H742" s="2">
        <f t="shared" si="69"/>
        <v>37.800000000000004</v>
      </c>
      <c r="I742" s="2">
        <f t="shared" si="71"/>
        <v>-100301</v>
      </c>
      <c r="J742" s="2">
        <f t="shared" si="70"/>
        <v>-100679</v>
      </c>
      <c r="K742" s="2"/>
    </row>
    <row r="743" spans="1:11" x14ac:dyDescent="0.25">
      <c r="A743" s="1">
        <v>39643</v>
      </c>
      <c r="B743" s="2" t="s">
        <v>69</v>
      </c>
      <c r="C743">
        <v>76</v>
      </c>
      <c r="D743">
        <f t="shared" si="66"/>
        <v>2.15</v>
      </c>
      <c r="E743">
        <f t="shared" si="67"/>
        <v>163.4</v>
      </c>
      <c r="F743" s="2">
        <f>SUMIF($B$2:B743,B743,$C$2:C743)-C743</f>
        <v>1417</v>
      </c>
      <c r="G743" s="2">
        <f t="shared" si="68"/>
        <v>0.1</v>
      </c>
      <c r="H743" s="2">
        <f t="shared" si="69"/>
        <v>7.6000000000000005</v>
      </c>
      <c r="I743" s="2">
        <f t="shared" si="71"/>
        <v>-100679</v>
      </c>
      <c r="J743" s="2">
        <f t="shared" si="70"/>
        <v>-100755</v>
      </c>
      <c r="K743" s="2"/>
    </row>
    <row r="744" spans="1:11" x14ac:dyDescent="0.25">
      <c r="A744" s="1">
        <v>39644</v>
      </c>
      <c r="B744" s="2" t="s">
        <v>22</v>
      </c>
      <c r="C744">
        <v>386</v>
      </c>
      <c r="D744">
        <f t="shared" si="66"/>
        <v>2.15</v>
      </c>
      <c r="E744">
        <f t="shared" si="67"/>
        <v>829.9</v>
      </c>
      <c r="F744" s="2">
        <f>SUMIF($B$2:B744,B744,$C$2:C744)-C744</f>
        <v>7785</v>
      </c>
      <c r="G744" s="2">
        <f t="shared" si="68"/>
        <v>0.1</v>
      </c>
      <c r="H744" s="2">
        <f t="shared" si="69"/>
        <v>38.6</v>
      </c>
      <c r="I744" s="2">
        <f t="shared" si="71"/>
        <v>-100755</v>
      </c>
      <c r="J744" s="2">
        <f t="shared" si="70"/>
        <v>-101141</v>
      </c>
      <c r="K744" s="2"/>
    </row>
    <row r="745" spans="1:11" x14ac:dyDescent="0.25">
      <c r="A745" s="1">
        <v>39645</v>
      </c>
      <c r="B745" s="2" t="s">
        <v>50</v>
      </c>
      <c r="C745">
        <v>132</v>
      </c>
      <c r="D745">
        <f t="shared" si="66"/>
        <v>2.15</v>
      </c>
      <c r="E745">
        <f t="shared" si="67"/>
        <v>283.8</v>
      </c>
      <c r="F745" s="2">
        <f>SUMIF($B$2:B745,B745,$C$2:C745)-C745</f>
        <v>9606</v>
      </c>
      <c r="G745" s="2">
        <f t="shared" si="68"/>
        <v>0.1</v>
      </c>
      <c r="H745" s="2">
        <f t="shared" si="69"/>
        <v>13.200000000000001</v>
      </c>
      <c r="I745" s="2">
        <f t="shared" si="71"/>
        <v>-101141</v>
      </c>
      <c r="J745" s="2">
        <f t="shared" si="70"/>
        <v>-101273</v>
      </c>
      <c r="K745" s="2"/>
    </row>
    <row r="746" spans="1:11" x14ac:dyDescent="0.25">
      <c r="A746" s="1">
        <v>39645</v>
      </c>
      <c r="B746" s="2" t="s">
        <v>22</v>
      </c>
      <c r="C746">
        <v>104</v>
      </c>
      <c r="D746">
        <f t="shared" si="66"/>
        <v>2.15</v>
      </c>
      <c r="E746">
        <f t="shared" si="67"/>
        <v>223.6</v>
      </c>
      <c r="F746" s="2">
        <f>SUMIF($B$2:B746,B746,$C$2:C746)-C746</f>
        <v>8171</v>
      </c>
      <c r="G746" s="2">
        <f t="shared" si="68"/>
        <v>0.1</v>
      </c>
      <c r="H746" s="2">
        <f t="shared" si="69"/>
        <v>10.4</v>
      </c>
      <c r="I746" s="2">
        <f t="shared" si="71"/>
        <v>-101273</v>
      </c>
      <c r="J746" s="2">
        <f t="shared" si="70"/>
        <v>-101377</v>
      </c>
      <c r="K746" s="2"/>
    </row>
    <row r="747" spans="1:11" x14ac:dyDescent="0.25">
      <c r="A747" s="1">
        <v>39646</v>
      </c>
      <c r="B747" s="2" t="s">
        <v>45</v>
      </c>
      <c r="C747">
        <v>380</v>
      </c>
      <c r="D747">
        <f t="shared" si="66"/>
        <v>2.15</v>
      </c>
      <c r="E747">
        <f t="shared" si="67"/>
        <v>817</v>
      </c>
      <c r="F747" s="2">
        <f>SUMIF($B$2:B747,B747,$C$2:C747)-C747</f>
        <v>9083</v>
      </c>
      <c r="G747" s="2">
        <f t="shared" si="68"/>
        <v>0.1</v>
      </c>
      <c r="H747" s="2">
        <f t="shared" si="69"/>
        <v>38</v>
      </c>
      <c r="I747" s="2">
        <f t="shared" si="71"/>
        <v>-101377</v>
      </c>
      <c r="J747" s="2">
        <f t="shared" si="70"/>
        <v>-101757</v>
      </c>
      <c r="K747" s="2"/>
    </row>
    <row r="748" spans="1:11" x14ac:dyDescent="0.25">
      <c r="A748" s="1">
        <v>39647</v>
      </c>
      <c r="B748" s="2" t="s">
        <v>78</v>
      </c>
      <c r="C748">
        <v>76</v>
      </c>
      <c r="D748">
        <f t="shared" si="66"/>
        <v>2.15</v>
      </c>
      <c r="E748">
        <f t="shared" si="67"/>
        <v>163.4</v>
      </c>
      <c r="F748" s="2">
        <f>SUMIF($B$2:B748,B748,$C$2:C748)-C748</f>
        <v>949</v>
      </c>
      <c r="G748" s="2">
        <f t="shared" si="68"/>
        <v>0.05</v>
      </c>
      <c r="H748" s="2">
        <f t="shared" si="69"/>
        <v>3.8000000000000003</v>
      </c>
      <c r="I748" s="2">
        <f t="shared" si="71"/>
        <v>-101757</v>
      </c>
      <c r="J748" s="2">
        <f t="shared" si="70"/>
        <v>-101833</v>
      </c>
      <c r="K748" s="2"/>
    </row>
    <row r="749" spans="1:11" x14ac:dyDescent="0.25">
      <c r="A749" s="1">
        <v>39647</v>
      </c>
      <c r="B749" s="2" t="s">
        <v>25</v>
      </c>
      <c r="C749">
        <v>194</v>
      </c>
      <c r="D749">
        <f t="shared" si="66"/>
        <v>2.15</v>
      </c>
      <c r="E749">
        <f t="shared" si="67"/>
        <v>417.09999999999997</v>
      </c>
      <c r="F749" s="2">
        <f>SUMIF($B$2:B749,B749,$C$2:C749)-C749</f>
        <v>661</v>
      </c>
      <c r="G749" s="2">
        <f t="shared" si="68"/>
        <v>0.05</v>
      </c>
      <c r="H749" s="2">
        <f t="shared" si="69"/>
        <v>9.7000000000000011</v>
      </c>
      <c r="I749" s="2">
        <f t="shared" si="71"/>
        <v>-101833</v>
      </c>
      <c r="J749" s="2">
        <f t="shared" si="70"/>
        <v>-102027</v>
      </c>
      <c r="K749" s="2"/>
    </row>
    <row r="750" spans="1:11" x14ac:dyDescent="0.25">
      <c r="A750" s="1">
        <v>39653</v>
      </c>
      <c r="B750" s="2" t="s">
        <v>61</v>
      </c>
      <c r="C750">
        <v>147</v>
      </c>
      <c r="D750">
        <f t="shared" si="66"/>
        <v>2.15</v>
      </c>
      <c r="E750">
        <f t="shared" si="67"/>
        <v>316.05</v>
      </c>
      <c r="F750" s="2">
        <f>SUMIF($B$2:B750,B750,$C$2:C750)-C750</f>
        <v>786</v>
      </c>
      <c r="G750" s="2">
        <f t="shared" si="68"/>
        <v>0.05</v>
      </c>
      <c r="H750" s="2">
        <f t="shared" si="69"/>
        <v>7.3500000000000005</v>
      </c>
      <c r="I750" s="2">
        <f t="shared" si="71"/>
        <v>-102027</v>
      </c>
      <c r="J750" s="2">
        <f t="shared" si="70"/>
        <v>-102174</v>
      </c>
      <c r="K750" s="2"/>
    </row>
    <row r="751" spans="1:11" x14ac:dyDescent="0.25">
      <c r="A751" s="1">
        <v>39656</v>
      </c>
      <c r="B751" s="2" t="s">
        <v>22</v>
      </c>
      <c r="C751">
        <v>319</v>
      </c>
      <c r="D751">
        <f t="shared" si="66"/>
        <v>2.15</v>
      </c>
      <c r="E751">
        <f t="shared" si="67"/>
        <v>685.85</v>
      </c>
      <c r="F751" s="2">
        <f>SUMIF($B$2:B751,B751,$C$2:C751)-C751</f>
        <v>8275</v>
      </c>
      <c r="G751" s="2">
        <f t="shared" si="68"/>
        <v>0.1</v>
      </c>
      <c r="H751" s="2">
        <f t="shared" si="69"/>
        <v>31.900000000000002</v>
      </c>
      <c r="I751" s="2">
        <f t="shared" si="71"/>
        <v>-102174</v>
      </c>
      <c r="J751" s="2">
        <f t="shared" si="70"/>
        <v>-102493</v>
      </c>
      <c r="K751" s="2"/>
    </row>
    <row r="752" spans="1:11" x14ac:dyDescent="0.25">
      <c r="A752" s="1">
        <v>39657</v>
      </c>
      <c r="B752" s="2" t="s">
        <v>39</v>
      </c>
      <c r="C752">
        <v>38</v>
      </c>
      <c r="D752">
        <f t="shared" si="66"/>
        <v>2.15</v>
      </c>
      <c r="E752">
        <f t="shared" si="67"/>
        <v>81.7</v>
      </c>
      <c r="F752" s="2">
        <f>SUMIF($B$2:B752,B752,$C$2:C752)-C752</f>
        <v>802</v>
      </c>
      <c r="G752" s="2">
        <f t="shared" si="68"/>
        <v>0.05</v>
      </c>
      <c r="H752" s="2">
        <f t="shared" si="69"/>
        <v>1.9000000000000001</v>
      </c>
      <c r="I752" s="2">
        <f t="shared" si="71"/>
        <v>-102493</v>
      </c>
      <c r="J752" s="2">
        <f t="shared" si="70"/>
        <v>-102531</v>
      </c>
      <c r="K752" s="2"/>
    </row>
    <row r="753" spans="1:11" x14ac:dyDescent="0.25">
      <c r="A753" s="1">
        <v>39662</v>
      </c>
      <c r="B753" s="2" t="s">
        <v>28</v>
      </c>
      <c r="C753">
        <v>31</v>
      </c>
      <c r="D753">
        <f t="shared" si="66"/>
        <v>2.15</v>
      </c>
      <c r="E753">
        <f t="shared" si="67"/>
        <v>66.649999999999991</v>
      </c>
      <c r="F753" s="2">
        <f>SUMIF($B$2:B753,B753,$C$2:C753)-C753</f>
        <v>1473</v>
      </c>
      <c r="G753" s="2">
        <f t="shared" si="68"/>
        <v>0.1</v>
      </c>
      <c r="H753" s="2">
        <f t="shared" si="69"/>
        <v>3.1</v>
      </c>
      <c r="I753" s="2">
        <f t="shared" si="71"/>
        <v>-102531</v>
      </c>
      <c r="J753" s="2">
        <f t="shared" si="70"/>
        <v>-102562</v>
      </c>
      <c r="K753" s="2"/>
    </row>
    <row r="754" spans="1:11" x14ac:dyDescent="0.25">
      <c r="A754" s="1">
        <v>39664</v>
      </c>
      <c r="B754" s="2" t="s">
        <v>6</v>
      </c>
      <c r="C754">
        <v>28</v>
      </c>
      <c r="D754">
        <f t="shared" si="66"/>
        <v>2.15</v>
      </c>
      <c r="E754">
        <f t="shared" si="67"/>
        <v>60.199999999999996</v>
      </c>
      <c r="F754" s="2">
        <f>SUMIF($B$2:B754,B754,$C$2:C754)-C754</f>
        <v>1214</v>
      </c>
      <c r="G754" s="2">
        <f t="shared" si="68"/>
        <v>0.1</v>
      </c>
      <c r="H754" s="2">
        <f t="shared" si="69"/>
        <v>2.8000000000000003</v>
      </c>
      <c r="I754" s="2">
        <f t="shared" si="71"/>
        <v>-102562</v>
      </c>
      <c r="J754" s="2">
        <f t="shared" si="70"/>
        <v>-102590</v>
      </c>
      <c r="K754" s="2"/>
    </row>
    <row r="755" spans="1:11" x14ac:dyDescent="0.25">
      <c r="A755" s="1">
        <v>39664</v>
      </c>
      <c r="B755" s="2" t="s">
        <v>105</v>
      </c>
      <c r="C755">
        <v>15</v>
      </c>
      <c r="D755">
        <f t="shared" si="66"/>
        <v>2.15</v>
      </c>
      <c r="E755">
        <f t="shared" si="67"/>
        <v>32.25</v>
      </c>
      <c r="F755" s="2">
        <f>SUMIF($B$2:B755,B755,$C$2:C755)-C755</f>
        <v>44</v>
      </c>
      <c r="G755" s="2">
        <f t="shared" si="68"/>
        <v>0</v>
      </c>
      <c r="H755" s="2">
        <f t="shared" si="69"/>
        <v>0</v>
      </c>
      <c r="I755" s="2">
        <f t="shared" si="71"/>
        <v>-102590</v>
      </c>
      <c r="J755" s="2">
        <f t="shared" si="70"/>
        <v>-102605</v>
      </c>
      <c r="K755" s="2"/>
    </row>
    <row r="756" spans="1:11" x14ac:dyDescent="0.25">
      <c r="A756" s="1">
        <v>39667</v>
      </c>
      <c r="B756" s="2" t="s">
        <v>62</v>
      </c>
      <c r="C756">
        <v>2</v>
      </c>
      <c r="D756">
        <f t="shared" si="66"/>
        <v>2.15</v>
      </c>
      <c r="E756">
        <f t="shared" si="67"/>
        <v>4.3</v>
      </c>
      <c r="F756" s="2">
        <f>SUMIF($B$2:B756,B756,$C$2:C756)-C756</f>
        <v>17</v>
      </c>
      <c r="G756" s="2">
        <f t="shared" si="68"/>
        <v>0</v>
      </c>
      <c r="H756" s="2">
        <f t="shared" si="69"/>
        <v>0</v>
      </c>
      <c r="I756" s="2">
        <f t="shared" si="71"/>
        <v>-102605</v>
      </c>
      <c r="J756" s="2">
        <f t="shared" si="70"/>
        <v>-102607</v>
      </c>
      <c r="K756" s="2"/>
    </row>
    <row r="757" spans="1:11" x14ac:dyDescent="0.25">
      <c r="A757" s="1">
        <v>39667</v>
      </c>
      <c r="B757" s="2" t="s">
        <v>101</v>
      </c>
      <c r="C757">
        <v>16</v>
      </c>
      <c r="D757">
        <f t="shared" si="66"/>
        <v>2.15</v>
      </c>
      <c r="E757">
        <f t="shared" si="67"/>
        <v>34.4</v>
      </c>
      <c r="F757" s="2">
        <f>SUMIF($B$2:B757,B757,$C$2:C757)-C757</f>
        <v>20</v>
      </c>
      <c r="G757" s="2">
        <f t="shared" si="68"/>
        <v>0</v>
      </c>
      <c r="H757" s="2">
        <f t="shared" si="69"/>
        <v>0</v>
      </c>
      <c r="I757" s="2">
        <f t="shared" si="71"/>
        <v>-102607</v>
      </c>
      <c r="J757" s="2">
        <f t="shared" si="70"/>
        <v>-102623</v>
      </c>
      <c r="K757" s="2"/>
    </row>
    <row r="758" spans="1:11" x14ac:dyDescent="0.25">
      <c r="A758" s="1">
        <v>39669</v>
      </c>
      <c r="B758" s="2" t="s">
        <v>78</v>
      </c>
      <c r="C758">
        <v>83</v>
      </c>
      <c r="D758">
        <f t="shared" si="66"/>
        <v>2.15</v>
      </c>
      <c r="E758">
        <f t="shared" si="67"/>
        <v>178.45</v>
      </c>
      <c r="F758" s="2">
        <f>SUMIF($B$2:B758,B758,$C$2:C758)-C758</f>
        <v>1025</v>
      </c>
      <c r="G758" s="2">
        <f t="shared" si="68"/>
        <v>0.1</v>
      </c>
      <c r="H758" s="2">
        <f t="shared" si="69"/>
        <v>8.3000000000000007</v>
      </c>
      <c r="I758" s="2">
        <f t="shared" si="71"/>
        <v>-102623</v>
      </c>
      <c r="J758" s="2">
        <f t="shared" si="70"/>
        <v>-102706</v>
      </c>
      <c r="K758" s="2"/>
    </row>
    <row r="759" spans="1:11" x14ac:dyDescent="0.25">
      <c r="A759" s="1">
        <v>39670</v>
      </c>
      <c r="B759" s="2" t="s">
        <v>172</v>
      </c>
      <c r="C759">
        <v>16</v>
      </c>
      <c r="D759">
        <f t="shared" si="66"/>
        <v>2.15</v>
      </c>
      <c r="E759">
        <f t="shared" si="67"/>
        <v>34.4</v>
      </c>
      <c r="F759" s="2">
        <f>SUMIF($B$2:B759,B759,$C$2:C759)-C759</f>
        <v>0</v>
      </c>
      <c r="G759" s="2">
        <f t="shared" si="68"/>
        <v>0</v>
      </c>
      <c r="H759" s="2">
        <f t="shared" si="69"/>
        <v>0</v>
      </c>
      <c r="I759" s="2">
        <f t="shared" si="71"/>
        <v>-102706</v>
      </c>
      <c r="J759" s="2">
        <f t="shared" si="70"/>
        <v>-102722</v>
      </c>
      <c r="K759" s="2"/>
    </row>
    <row r="760" spans="1:11" x14ac:dyDescent="0.25">
      <c r="A760" s="1">
        <v>39671</v>
      </c>
      <c r="B760" s="2" t="s">
        <v>9</v>
      </c>
      <c r="C760">
        <v>397</v>
      </c>
      <c r="D760">
        <f t="shared" si="66"/>
        <v>2.15</v>
      </c>
      <c r="E760">
        <f t="shared" si="67"/>
        <v>853.55</v>
      </c>
      <c r="F760" s="2">
        <f>SUMIF($B$2:B760,B760,$C$2:C760)-C760</f>
        <v>8704</v>
      </c>
      <c r="G760" s="2">
        <f t="shared" si="68"/>
        <v>0.1</v>
      </c>
      <c r="H760" s="2">
        <f t="shared" si="69"/>
        <v>39.700000000000003</v>
      </c>
      <c r="I760" s="2">
        <f t="shared" si="71"/>
        <v>-102722</v>
      </c>
      <c r="J760" s="2">
        <f t="shared" si="70"/>
        <v>-103119</v>
      </c>
      <c r="K760" s="2"/>
    </row>
    <row r="761" spans="1:11" x14ac:dyDescent="0.25">
      <c r="A761" s="1">
        <v>39671</v>
      </c>
      <c r="B761" s="2" t="s">
        <v>78</v>
      </c>
      <c r="C761">
        <v>184</v>
      </c>
      <c r="D761">
        <f t="shared" si="66"/>
        <v>2.15</v>
      </c>
      <c r="E761">
        <f t="shared" si="67"/>
        <v>395.59999999999997</v>
      </c>
      <c r="F761" s="2">
        <f>SUMIF($B$2:B761,B761,$C$2:C761)-C761</f>
        <v>1108</v>
      </c>
      <c r="G761" s="2">
        <f t="shared" si="68"/>
        <v>0.1</v>
      </c>
      <c r="H761" s="2">
        <f t="shared" si="69"/>
        <v>18.400000000000002</v>
      </c>
      <c r="I761" s="2">
        <f t="shared" si="71"/>
        <v>-103119</v>
      </c>
      <c r="J761" s="2">
        <f t="shared" si="70"/>
        <v>-103303</v>
      </c>
      <c r="K761" s="2"/>
    </row>
    <row r="762" spans="1:11" x14ac:dyDescent="0.25">
      <c r="A762" s="1">
        <v>39673</v>
      </c>
      <c r="B762" s="2" t="s">
        <v>78</v>
      </c>
      <c r="C762">
        <v>55</v>
      </c>
      <c r="D762">
        <f t="shared" si="66"/>
        <v>2.15</v>
      </c>
      <c r="E762">
        <f t="shared" si="67"/>
        <v>118.25</v>
      </c>
      <c r="F762" s="2">
        <f>SUMIF($B$2:B762,B762,$C$2:C762)-C762</f>
        <v>1292</v>
      </c>
      <c r="G762" s="2">
        <f t="shared" si="68"/>
        <v>0.1</v>
      </c>
      <c r="H762" s="2">
        <f t="shared" si="69"/>
        <v>5.5</v>
      </c>
      <c r="I762" s="2">
        <f t="shared" si="71"/>
        <v>-103303</v>
      </c>
      <c r="J762" s="2">
        <f t="shared" si="70"/>
        <v>-103358</v>
      </c>
      <c r="K762" s="2"/>
    </row>
    <row r="763" spans="1:11" x14ac:dyDescent="0.25">
      <c r="A763" s="1">
        <v>39674</v>
      </c>
      <c r="B763" s="2" t="s">
        <v>69</v>
      </c>
      <c r="C763">
        <v>107</v>
      </c>
      <c r="D763">
        <f t="shared" si="66"/>
        <v>2.15</v>
      </c>
      <c r="E763">
        <f t="shared" si="67"/>
        <v>230.04999999999998</v>
      </c>
      <c r="F763" s="2">
        <f>SUMIF($B$2:B763,B763,$C$2:C763)-C763</f>
        <v>1493</v>
      </c>
      <c r="G763" s="2">
        <f t="shared" si="68"/>
        <v>0.1</v>
      </c>
      <c r="H763" s="2">
        <f t="shared" si="69"/>
        <v>10.700000000000001</v>
      </c>
      <c r="I763" s="2">
        <f t="shared" si="71"/>
        <v>-103358</v>
      </c>
      <c r="J763" s="2">
        <f t="shared" si="70"/>
        <v>-103465</v>
      </c>
      <c r="K763" s="2"/>
    </row>
    <row r="764" spans="1:11" x14ac:dyDescent="0.25">
      <c r="A764" s="1">
        <v>39676</v>
      </c>
      <c r="B764" s="2" t="s">
        <v>69</v>
      </c>
      <c r="C764">
        <v>127</v>
      </c>
      <c r="D764">
        <f t="shared" si="66"/>
        <v>2.15</v>
      </c>
      <c r="E764">
        <f t="shared" si="67"/>
        <v>273.05</v>
      </c>
      <c r="F764" s="2">
        <f>SUMIF($B$2:B764,B764,$C$2:C764)-C764</f>
        <v>1600</v>
      </c>
      <c r="G764" s="2">
        <f t="shared" si="68"/>
        <v>0.1</v>
      </c>
      <c r="H764" s="2">
        <f t="shared" si="69"/>
        <v>12.700000000000001</v>
      </c>
      <c r="I764" s="2">
        <f t="shared" si="71"/>
        <v>-103465</v>
      </c>
      <c r="J764" s="2">
        <f t="shared" si="70"/>
        <v>-103592</v>
      </c>
      <c r="K764" s="2"/>
    </row>
    <row r="765" spans="1:11" x14ac:dyDescent="0.25">
      <c r="A765" s="1">
        <v>39679</v>
      </c>
      <c r="B765" s="2" t="s">
        <v>173</v>
      </c>
      <c r="C765">
        <v>122</v>
      </c>
      <c r="D765">
        <f t="shared" si="66"/>
        <v>2.15</v>
      </c>
      <c r="E765">
        <f t="shared" si="67"/>
        <v>262.3</v>
      </c>
      <c r="F765" s="2">
        <f>SUMIF($B$2:B765,B765,$C$2:C765)-C765</f>
        <v>0</v>
      </c>
      <c r="G765" s="2">
        <f t="shared" si="68"/>
        <v>0</v>
      </c>
      <c r="H765" s="2">
        <f t="shared" si="69"/>
        <v>0</v>
      </c>
      <c r="I765" s="2">
        <f t="shared" si="71"/>
        <v>-103592</v>
      </c>
      <c r="J765" s="2">
        <f t="shared" si="70"/>
        <v>-103714</v>
      </c>
      <c r="K765" s="2"/>
    </row>
    <row r="766" spans="1:11" x14ac:dyDescent="0.25">
      <c r="A766" s="1">
        <v>39679</v>
      </c>
      <c r="B766" s="2" t="s">
        <v>18</v>
      </c>
      <c r="C766">
        <v>107</v>
      </c>
      <c r="D766">
        <f t="shared" si="66"/>
        <v>2.15</v>
      </c>
      <c r="E766">
        <f t="shared" si="67"/>
        <v>230.04999999999998</v>
      </c>
      <c r="F766" s="2">
        <f>SUMIF($B$2:B766,B766,$C$2:C766)-C766</f>
        <v>2445</v>
      </c>
      <c r="G766" s="2">
        <f t="shared" si="68"/>
        <v>0.1</v>
      </c>
      <c r="H766" s="2">
        <f t="shared" si="69"/>
        <v>10.700000000000001</v>
      </c>
      <c r="I766" s="2">
        <f t="shared" si="71"/>
        <v>-103714</v>
      </c>
      <c r="J766" s="2">
        <f t="shared" si="70"/>
        <v>-103821</v>
      </c>
      <c r="K766" s="2"/>
    </row>
    <row r="767" spans="1:11" x14ac:dyDescent="0.25">
      <c r="A767" s="1">
        <v>39681</v>
      </c>
      <c r="B767" s="2" t="s">
        <v>22</v>
      </c>
      <c r="C767">
        <v>113</v>
      </c>
      <c r="D767">
        <f t="shared" si="66"/>
        <v>2.15</v>
      </c>
      <c r="E767">
        <f t="shared" si="67"/>
        <v>242.95</v>
      </c>
      <c r="F767" s="2">
        <f>SUMIF($B$2:B767,B767,$C$2:C767)-C767</f>
        <v>8594</v>
      </c>
      <c r="G767" s="2">
        <f t="shared" si="68"/>
        <v>0.1</v>
      </c>
      <c r="H767" s="2">
        <f t="shared" si="69"/>
        <v>11.3</v>
      </c>
      <c r="I767" s="2">
        <f t="shared" si="71"/>
        <v>-103821</v>
      </c>
      <c r="J767" s="2">
        <f t="shared" si="70"/>
        <v>-103934</v>
      </c>
      <c r="K767" s="2"/>
    </row>
    <row r="768" spans="1:11" x14ac:dyDescent="0.25">
      <c r="A768" s="1">
        <v>39681</v>
      </c>
      <c r="B768" s="2" t="s">
        <v>7</v>
      </c>
      <c r="C768">
        <v>297</v>
      </c>
      <c r="D768">
        <f t="shared" si="66"/>
        <v>2.15</v>
      </c>
      <c r="E768">
        <f t="shared" si="67"/>
        <v>638.54999999999995</v>
      </c>
      <c r="F768" s="2">
        <f>SUMIF($B$2:B768,B768,$C$2:C768)-C768</f>
        <v>10400</v>
      </c>
      <c r="G768" s="2">
        <f t="shared" si="68"/>
        <v>0.2</v>
      </c>
      <c r="H768" s="2">
        <f t="shared" si="69"/>
        <v>59.400000000000006</v>
      </c>
      <c r="I768" s="2">
        <f t="shared" si="71"/>
        <v>-103934</v>
      </c>
      <c r="J768" s="2">
        <f t="shared" si="70"/>
        <v>-104231</v>
      </c>
      <c r="K768" s="2"/>
    </row>
    <row r="769" spans="1:11" x14ac:dyDescent="0.25">
      <c r="A769" s="1">
        <v>39682</v>
      </c>
      <c r="B769" s="2" t="s">
        <v>44</v>
      </c>
      <c r="C769">
        <v>14</v>
      </c>
      <c r="D769">
        <f t="shared" si="66"/>
        <v>2.15</v>
      </c>
      <c r="E769">
        <f t="shared" si="67"/>
        <v>30.099999999999998</v>
      </c>
      <c r="F769" s="2">
        <f>SUMIF($B$2:B769,B769,$C$2:C769)-C769</f>
        <v>26</v>
      </c>
      <c r="G769" s="2">
        <f t="shared" si="68"/>
        <v>0</v>
      </c>
      <c r="H769" s="2">
        <f t="shared" si="69"/>
        <v>0</v>
      </c>
      <c r="I769" s="2">
        <f t="shared" si="71"/>
        <v>-104231</v>
      </c>
      <c r="J769" s="2">
        <f t="shared" si="70"/>
        <v>-104245</v>
      </c>
      <c r="K769" s="2"/>
    </row>
    <row r="770" spans="1:11" x14ac:dyDescent="0.25">
      <c r="A770" s="1">
        <v>39684</v>
      </c>
      <c r="B770" s="2" t="s">
        <v>52</v>
      </c>
      <c r="C770">
        <v>188</v>
      </c>
      <c r="D770">
        <f t="shared" ref="D770:D833" si="72">IF(YEAR(A770)=2005,2,IF(YEAR(A770)=2006,2.05,IF(YEAR(A770)=2007,2.09,IF(YEAR(A770)=2008,2.15,IF(YEAR(A770)=2009,2.13,IF(YEAR(A770)=2010,2.1,IF(YEAR(A770)=2011,2.2,IF(YEAR(A770)=2012,2.25,IF(YEAR(A770)=2013,2.22,2.23)))))))))</f>
        <v>2.15</v>
      </c>
      <c r="E770">
        <f t="shared" ref="E770:E833" si="73">C770*D770</f>
        <v>404.2</v>
      </c>
      <c r="F770" s="2">
        <f>SUMIF($B$2:B770,B770,$C$2:C770)-C770</f>
        <v>1302</v>
      </c>
      <c r="G770" s="2">
        <f t="shared" ref="G770:G833" si="74">IF(AND(F770&gt;=100,F770&lt;1000),0.05,IF(AND(F770&gt;=1000,F770&lt;10000),0.1,IF(F770&gt;=10000,0.2,0)))</f>
        <v>0.1</v>
      </c>
      <c r="H770" s="2">
        <f t="shared" ref="H770:H833" si="75">G770*C770</f>
        <v>18.8</v>
      </c>
      <c r="I770" s="2">
        <f t="shared" si="71"/>
        <v>-104245</v>
      </c>
      <c r="J770" s="2">
        <f t="shared" ref="J770:J833" si="76">I770-C770</f>
        <v>-104433</v>
      </c>
      <c r="K770" s="2"/>
    </row>
    <row r="771" spans="1:11" x14ac:dyDescent="0.25">
      <c r="A771" s="1">
        <v>39686</v>
      </c>
      <c r="B771" s="2" t="s">
        <v>151</v>
      </c>
      <c r="C771">
        <v>11</v>
      </c>
      <c r="D771">
        <f t="shared" si="72"/>
        <v>2.15</v>
      </c>
      <c r="E771">
        <f t="shared" si="73"/>
        <v>23.65</v>
      </c>
      <c r="F771" s="2">
        <f>SUMIF($B$2:B771,B771,$C$2:C771)-C771</f>
        <v>28</v>
      </c>
      <c r="G771" s="2">
        <f t="shared" si="74"/>
        <v>0</v>
      </c>
      <c r="H771" s="2">
        <f t="shared" si="75"/>
        <v>0</v>
      </c>
      <c r="I771" s="2">
        <f t="shared" si="71"/>
        <v>-104433</v>
      </c>
      <c r="J771" s="2">
        <f t="shared" si="76"/>
        <v>-104444</v>
      </c>
      <c r="K771" s="2"/>
    </row>
    <row r="772" spans="1:11" x14ac:dyDescent="0.25">
      <c r="A772" s="1">
        <v>39689</v>
      </c>
      <c r="B772" s="2" t="s">
        <v>28</v>
      </c>
      <c r="C772">
        <v>105</v>
      </c>
      <c r="D772">
        <f t="shared" si="72"/>
        <v>2.15</v>
      </c>
      <c r="E772">
        <f t="shared" si="73"/>
        <v>225.75</v>
      </c>
      <c r="F772" s="2">
        <f>SUMIF($B$2:B772,B772,$C$2:C772)-C772</f>
        <v>1504</v>
      </c>
      <c r="G772" s="2">
        <f t="shared" si="74"/>
        <v>0.1</v>
      </c>
      <c r="H772" s="2">
        <f t="shared" si="75"/>
        <v>10.5</v>
      </c>
      <c r="I772" s="2">
        <f t="shared" ref="I772:I835" si="77">J771</f>
        <v>-104444</v>
      </c>
      <c r="J772" s="2">
        <f t="shared" si="76"/>
        <v>-104549</v>
      </c>
      <c r="K772" s="2"/>
    </row>
    <row r="773" spans="1:11" x14ac:dyDescent="0.25">
      <c r="A773" s="1">
        <v>39690</v>
      </c>
      <c r="B773" s="2" t="s">
        <v>160</v>
      </c>
      <c r="C773">
        <v>18</v>
      </c>
      <c r="D773">
        <f t="shared" si="72"/>
        <v>2.15</v>
      </c>
      <c r="E773">
        <f t="shared" si="73"/>
        <v>38.699999999999996</v>
      </c>
      <c r="F773" s="2">
        <f>SUMIF($B$2:B773,B773,$C$2:C773)-C773</f>
        <v>2</v>
      </c>
      <c r="G773" s="2">
        <f t="shared" si="74"/>
        <v>0</v>
      </c>
      <c r="H773" s="2">
        <f t="shared" si="75"/>
        <v>0</v>
      </c>
      <c r="I773" s="2">
        <f t="shared" si="77"/>
        <v>-104549</v>
      </c>
      <c r="J773" s="2">
        <f t="shared" si="76"/>
        <v>-104567</v>
      </c>
      <c r="K773" s="2"/>
    </row>
    <row r="774" spans="1:11" x14ac:dyDescent="0.25">
      <c r="A774" s="1">
        <v>39690</v>
      </c>
      <c r="B774" s="2" t="s">
        <v>7</v>
      </c>
      <c r="C774">
        <v>418</v>
      </c>
      <c r="D774">
        <f t="shared" si="72"/>
        <v>2.15</v>
      </c>
      <c r="E774">
        <f t="shared" si="73"/>
        <v>898.69999999999993</v>
      </c>
      <c r="F774" s="2">
        <f>SUMIF($B$2:B774,B774,$C$2:C774)-C774</f>
        <v>10697</v>
      </c>
      <c r="G774" s="2">
        <f t="shared" si="74"/>
        <v>0.2</v>
      </c>
      <c r="H774" s="2">
        <f t="shared" si="75"/>
        <v>83.600000000000009</v>
      </c>
      <c r="I774" s="2">
        <f t="shared" si="77"/>
        <v>-104567</v>
      </c>
      <c r="J774" s="2">
        <f t="shared" si="76"/>
        <v>-104985</v>
      </c>
      <c r="K774" s="2"/>
    </row>
    <row r="775" spans="1:11" x14ac:dyDescent="0.25">
      <c r="A775" s="1">
        <v>39691</v>
      </c>
      <c r="B775" s="2" t="s">
        <v>174</v>
      </c>
      <c r="C775">
        <v>4</v>
      </c>
      <c r="D775">
        <f t="shared" si="72"/>
        <v>2.15</v>
      </c>
      <c r="E775">
        <f t="shared" si="73"/>
        <v>8.6</v>
      </c>
      <c r="F775" s="2">
        <f>SUMIF($B$2:B775,B775,$C$2:C775)-C775</f>
        <v>0</v>
      </c>
      <c r="G775" s="2">
        <f t="shared" si="74"/>
        <v>0</v>
      </c>
      <c r="H775" s="2">
        <f t="shared" si="75"/>
        <v>0</v>
      </c>
      <c r="I775" s="2">
        <f t="shared" si="77"/>
        <v>-104985</v>
      </c>
      <c r="J775" s="2">
        <f t="shared" si="76"/>
        <v>-104989</v>
      </c>
      <c r="K775" s="2"/>
    </row>
    <row r="776" spans="1:11" x14ac:dyDescent="0.25">
      <c r="A776" s="1">
        <v>39691</v>
      </c>
      <c r="B776" s="2" t="s">
        <v>124</v>
      </c>
      <c r="C776">
        <v>5</v>
      </c>
      <c r="D776">
        <f t="shared" si="72"/>
        <v>2.15</v>
      </c>
      <c r="E776">
        <f t="shared" si="73"/>
        <v>10.75</v>
      </c>
      <c r="F776" s="2">
        <f>SUMIF($B$2:B776,B776,$C$2:C776)-C776</f>
        <v>6</v>
      </c>
      <c r="G776" s="2">
        <f t="shared" si="74"/>
        <v>0</v>
      </c>
      <c r="H776" s="2">
        <f t="shared" si="75"/>
        <v>0</v>
      </c>
      <c r="I776" s="2">
        <f t="shared" si="77"/>
        <v>-104989</v>
      </c>
      <c r="J776" s="2">
        <f t="shared" si="76"/>
        <v>-104994</v>
      </c>
      <c r="K776" s="2"/>
    </row>
    <row r="777" spans="1:11" x14ac:dyDescent="0.25">
      <c r="A777" s="1">
        <v>39692</v>
      </c>
      <c r="B777" s="2" t="s">
        <v>102</v>
      </c>
      <c r="C777">
        <v>346</v>
      </c>
      <c r="D777">
        <f t="shared" si="72"/>
        <v>2.15</v>
      </c>
      <c r="E777">
        <f t="shared" si="73"/>
        <v>743.9</v>
      </c>
      <c r="F777" s="2">
        <f>SUMIF($B$2:B777,B777,$C$2:C777)-C777</f>
        <v>2345</v>
      </c>
      <c r="G777" s="2">
        <f t="shared" si="74"/>
        <v>0.1</v>
      </c>
      <c r="H777" s="2">
        <f t="shared" si="75"/>
        <v>34.6</v>
      </c>
      <c r="I777" s="2">
        <f t="shared" si="77"/>
        <v>-104994</v>
      </c>
      <c r="J777" s="2">
        <f t="shared" si="76"/>
        <v>-105340</v>
      </c>
      <c r="K777" s="2"/>
    </row>
    <row r="778" spans="1:11" x14ac:dyDescent="0.25">
      <c r="A778" s="1">
        <v>39694</v>
      </c>
      <c r="B778" s="2" t="s">
        <v>9</v>
      </c>
      <c r="C778">
        <v>417</v>
      </c>
      <c r="D778">
        <f t="shared" si="72"/>
        <v>2.15</v>
      </c>
      <c r="E778">
        <f t="shared" si="73"/>
        <v>896.55</v>
      </c>
      <c r="F778" s="2">
        <f>SUMIF($B$2:B778,B778,$C$2:C778)-C778</f>
        <v>9101</v>
      </c>
      <c r="G778" s="2">
        <f t="shared" si="74"/>
        <v>0.1</v>
      </c>
      <c r="H778" s="2">
        <f t="shared" si="75"/>
        <v>41.7</v>
      </c>
      <c r="I778" s="2">
        <f t="shared" si="77"/>
        <v>-105340</v>
      </c>
      <c r="J778" s="2">
        <f t="shared" si="76"/>
        <v>-105757</v>
      </c>
      <c r="K778" s="2"/>
    </row>
    <row r="779" spans="1:11" x14ac:dyDescent="0.25">
      <c r="A779" s="1">
        <v>39696</v>
      </c>
      <c r="B779" s="2" t="s">
        <v>123</v>
      </c>
      <c r="C779">
        <v>35</v>
      </c>
      <c r="D779">
        <f t="shared" si="72"/>
        <v>2.15</v>
      </c>
      <c r="E779">
        <f t="shared" si="73"/>
        <v>75.25</v>
      </c>
      <c r="F779" s="2">
        <f>SUMIF($B$2:B779,B779,$C$2:C779)-C779</f>
        <v>289</v>
      </c>
      <c r="G779" s="2">
        <f t="shared" si="74"/>
        <v>0.05</v>
      </c>
      <c r="H779" s="2">
        <f t="shared" si="75"/>
        <v>1.75</v>
      </c>
      <c r="I779" s="2">
        <f t="shared" si="77"/>
        <v>-105757</v>
      </c>
      <c r="J779" s="2">
        <f t="shared" si="76"/>
        <v>-105792</v>
      </c>
      <c r="K779" s="2"/>
    </row>
    <row r="780" spans="1:11" x14ac:dyDescent="0.25">
      <c r="A780" s="1">
        <v>39696</v>
      </c>
      <c r="B780" s="2" t="s">
        <v>3</v>
      </c>
      <c r="C780">
        <v>6</v>
      </c>
      <c r="D780">
        <f t="shared" si="72"/>
        <v>2.15</v>
      </c>
      <c r="E780">
        <f t="shared" si="73"/>
        <v>12.899999999999999</v>
      </c>
      <c r="F780" s="2">
        <f>SUMIF($B$2:B780,B780,$C$2:C780)-C780</f>
        <v>14</v>
      </c>
      <c r="G780" s="2">
        <f t="shared" si="74"/>
        <v>0</v>
      </c>
      <c r="H780" s="2">
        <f t="shared" si="75"/>
        <v>0</v>
      </c>
      <c r="I780" s="2">
        <f t="shared" si="77"/>
        <v>-105792</v>
      </c>
      <c r="J780" s="2">
        <f t="shared" si="76"/>
        <v>-105798</v>
      </c>
      <c r="K780" s="2"/>
    </row>
    <row r="781" spans="1:11" x14ac:dyDescent="0.25">
      <c r="A781" s="1">
        <v>39697</v>
      </c>
      <c r="B781" s="2" t="s">
        <v>50</v>
      </c>
      <c r="C781">
        <v>322</v>
      </c>
      <c r="D781">
        <f t="shared" si="72"/>
        <v>2.15</v>
      </c>
      <c r="E781">
        <f t="shared" si="73"/>
        <v>692.3</v>
      </c>
      <c r="F781" s="2">
        <f>SUMIF($B$2:B781,B781,$C$2:C781)-C781</f>
        <v>9738</v>
      </c>
      <c r="G781" s="2">
        <f t="shared" si="74"/>
        <v>0.1</v>
      </c>
      <c r="H781" s="2">
        <f t="shared" si="75"/>
        <v>32.200000000000003</v>
      </c>
      <c r="I781" s="2">
        <f t="shared" si="77"/>
        <v>-105798</v>
      </c>
      <c r="J781" s="2">
        <f t="shared" si="76"/>
        <v>-106120</v>
      </c>
      <c r="K781" s="2"/>
    </row>
    <row r="782" spans="1:11" x14ac:dyDescent="0.25">
      <c r="A782" s="1">
        <v>39697</v>
      </c>
      <c r="B782" s="2" t="s">
        <v>37</v>
      </c>
      <c r="C782">
        <v>150</v>
      </c>
      <c r="D782">
        <f t="shared" si="72"/>
        <v>2.15</v>
      </c>
      <c r="E782">
        <f t="shared" si="73"/>
        <v>322.5</v>
      </c>
      <c r="F782" s="2">
        <f>SUMIF($B$2:B782,B782,$C$2:C782)-C782</f>
        <v>1552</v>
      </c>
      <c r="G782" s="2">
        <f t="shared" si="74"/>
        <v>0.1</v>
      </c>
      <c r="H782" s="2">
        <f t="shared" si="75"/>
        <v>15</v>
      </c>
      <c r="I782" s="2">
        <f t="shared" si="77"/>
        <v>-106120</v>
      </c>
      <c r="J782" s="2">
        <f t="shared" si="76"/>
        <v>-106270</v>
      </c>
      <c r="K782" s="2"/>
    </row>
    <row r="783" spans="1:11" x14ac:dyDescent="0.25">
      <c r="A783" s="1">
        <v>39698</v>
      </c>
      <c r="B783" s="2" t="s">
        <v>14</v>
      </c>
      <c r="C783">
        <v>492</v>
      </c>
      <c r="D783">
        <f t="shared" si="72"/>
        <v>2.15</v>
      </c>
      <c r="E783">
        <f t="shared" si="73"/>
        <v>1057.8</v>
      </c>
      <c r="F783" s="2">
        <f>SUMIF($B$2:B783,B783,$C$2:C783)-C783</f>
        <v>8191</v>
      </c>
      <c r="G783" s="2">
        <f t="shared" si="74"/>
        <v>0.1</v>
      </c>
      <c r="H783" s="2">
        <f t="shared" si="75"/>
        <v>49.2</v>
      </c>
      <c r="I783" s="2">
        <f t="shared" si="77"/>
        <v>-106270</v>
      </c>
      <c r="J783" s="2">
        <f t="shared" si="76"/>
        <v>-106762</v>
      </c>
      <c r="K783" s="2"/>
    </row>
    <row r="784" spans="1:11" x14ac:dyDescent="0.25">
      <c r="A784" s="1">
        <v>39702</v>
      </c>
      <c r="B784" s="2" t="s">
        <v>18</v>
      </c>
      <c r="C784">
        <v>93</v>
      </c>
      <c r="D784">
        <f t="shared" si="72"/>
        <v>2.15</v>
      </c>
      <c r="E784">
        <f t="shared" si="73"/>
        <v>199.95</v>
      </c>
      <c r="F784" s="2">
        <f>SUMIF($B$2:B784,B784,$C$2:C784)-C784</f>
        <v>2552</v>
      </c>
      <c r="G784" s="2">
        <f t="shared" si="74"/>
        <v>0.1</v>
      </c>
      <c r="H784" s="2">
        <f t="shared" si="75"/>
        <v>9.3000000000000007</v>
      </c>
      <c r="I784" s="2">
        <f t="shared" si="77"/>
        <v>-106762</v>
      </c>
      <c r="J784" s="2">
        <f t="shared" si="76"/>
        <v>-106855</v>
      </c>
      <c r="K784" s="2"/>
    </row>
    <row r="785" spans="1:11" x14ac:dyDescent="0.25">
      <c r="A785" s="1">
        <v>39705</v>
      </c>
      <c r="B785" s="2" t="s">
        <v>61</v>
      </c>
      <c r="C785">
        <v>64</v>
      </c>
      <c r="D785">
        <f t="shared" si="72"/>
        <v>2.15</v>
      </c>
      <c r="E785">
        <f t="shared" si="73"/>
        <v>137.6</v>
      </c>
      <c r="F785" s="2">
        <f>SUMIF($B$2:B785,B785,$C$2:C785)-C785</f>
        <v>933</v>
      </c>
      <c r="G785" s="2">
        <f t="shared" si="74"/>
        <v>0.05</v>
      </c>
      <c r="H785" s="2">
        <f t="shared" si="75"/>
        <v>3.2</v>
      </c>
      <c r="I785" s="2">
        <f t="shared" si="77"/>
        <v>-106855</v>
      </c>
      <c r="J785" s="2">
        <f t="shared" si="76"/>
        <v>-106919</v>
      </c>
      <c r="K785" s="2"/>
    </row>
    <row r="786" spans="1:11" x14ac:dyDescent="0.25">
      <c r="A786" s="1">
        <v>39705</v>
      </c>
      <c r="B786" s="2" t="s">
        <v>89</v>
      </c>
      <c r="C786">
        <v>7</v>
      </c>
      <c r="D786">
        <f t="shared" si="72"/>
        <v>2.15</v>
      </c>
      <c r="E786">
        <f t="shared" si="73"/>
        <v>15.049999999999999</v>
      </c>
      <c r="F786" s="2">
        <f>SUMIF($B$2:B786,B786,$C$2:C786)-C786</f>
        <v>25</v>
      </c>
      <c r="G786" s="2">
        <f t="shared" si="74"/>
        <v>0</v>
      </c>
      <c r="H786" s="2">
        <f t="shared" si="75"/>
        <v>0</v>
      </c>
      <c r="I786" s="2">
        <f t="shared" si="77"/>
        <v>-106919</v>
      </c>
      <c r="J786" s="2">
        <f t="shared" si="76"/>
        <v>-106926</v>
      </c>
      <c r="K786" s="2"/>
    </row>
    <row r="787" spans="1:11" x14ac:dyDescent="0.25">
      <c r="A787" s="1">
        <v>39705</v>
      </c>
      <c r="B787" s="2" t="s">
        <v>18</v>
      </c>
      <c r="C787">
        <v>90</v>
      </c>
      <c r="D787">
        <f t="shared" si="72"/>
        <v>2.15</v>
      </c>
      <c r="E787">
        <f t="shared" si="73"/>
        <v>193.5</v>
      </c>
      <c r="F787" s="2">
        <f>SUMIF($B$2:B787,B787,$C$2:C787)-C787</f>
        <v>2645</v>
      </c>
      <c r="G787" s="2">
        <f t="shared" si="74"/>
        <v>0.1</v>
      </c>
      <c r="H787" s="2">
        <f t="shared" si="75"/>
        <v>9</v>
      </c>
      <c r="I787" s="2">
        <f t="shared" si="77"/>
        <v>-106926</v>
      </c>
      <c r="J787" s="2">
        <f t="shared" si="76"/>
        <v>-107016</v>
      </c>
      <c r="K787" s="2"/>
    </row>
    <row r="788" spans="1:11" x14ac:dyDescent="0.25">
      <c r="A788" s="1">
        <v>39712</v>
      </c>
      <c r="B788" s="2" t="s">
        <v>50</v>
      </c>
      <c r="C788">
        <v>136</v>
      </c>
      <c r="D788">
        <f t="shared" si="72"/>
        <v>2.15</v>
      </c>
      <c r="E788">
        <f t="shared" si="73"/>
        <v>292.39999999999998</v>
      </c>
      <c r="F788" s="2">
        <f>SUMIF($B$2:B788,B788,$C$2:C788)-C788</f>
        <v>10060</v>
      </c>
      <c r="G788" s="2">
        <f t="shared" si="74"/>
        <v>0.2</v>
      </c>
      <c r="H788" s="2">
        <f t="shared" si="75"/>
        <v>27.200000000000003</v>
      </c>
      <c r="I788" s="2">
        <f t="shared" si="77"/>
        <v>-107016</v>
      </c>
      <c r="J788" s="2">
        <f t="shared" si="76"/>
        <v>-107152</v>
      </c>
      <c r="K788" s="2"/>
    </row>
    <row r="789" spans="1:11" x14ac:dyDescent="0.25">
      <c r="A789" s="1">
        <v>39713</v>
      </c>
      <c r="B789" s="2" t="s">
        <v>19</v>
      </c>
      <c r="C789">
        <v>104</v>
      </c>
      <c r="D789">
        <f t="shared" si="72"/>
        <v>2.15</v>
      </c>
      <c r="E789">
        <f t="shared" si="73"/>
        <v>223.6</v>
      </c>
      <c r="F789" s="2">
        <f>SUMIF($B$2:B789,B789,$C$2:C789)-C789</f>
        <v>1433</v>
      </c>
      <c r="G789" s="2">
        <f t="shared" si="74"/>
        <v>0.1</v>
      </c>
      <c r="H789" s="2">
        <f t="shared" si="75"/>
        <v>10.4</v>
      </c>
      <c r="I789" s="2">
        <f t="shared" si="77"/>
        <v>-107152</v>
      </c>
      <c r="J789" s="2">
        <f t="shared" si="76"/>
        <v>-107256</v>
      </c>
      <c r="K789" s="2"/>
    </row>
    <row r="790" spans="1:11" x14ac:dyDescent="0.25">
      <c r="A790" s="1">
        <v>39713</v>
      </c>
      <c r="B790" s="2" t="s">
        <v>150</v>
      </c>
      <c r="C790">
        <v>1</v>
      </c>
      <c r="D790">
        <f t="shared" si="72"/>
        <v>2.15</v>
      </c>
      <c r="E790">
        <f t="shared" si="73"/>
        <v>2.15</v>
      </c>
      <c r="F790" s="2">
        <f>SUMIF($B$2:B790,B790,$C$2:C790)-C790</f>
        <v>2</v>
      </c>
      <c r="G790" s="2">
        <f t="shared" si="74"/>
        <v>0</v>
      </c>
      <c r="H790" s="2">
        <f t="shared" si="75"/>
        <v>0</v>
      </c>
      <c r="I790" s="2">
        <f t="shared" si="77"/>
        <v>-107256</v>
      </c>
      <c r="J790" s="2">
        <f t="shared" si="76"/>
        <v>-107257</v>
      </c>
      <c r="K790" s="2"/>
    </row>
    <row r="791" spans="1:11" x14ac:dyDescent="0.25">
      <c r="A791" s="1">
        <v>39714</v>
      </c>
      <c r="B791" s="2" t="s">
        <v>31</v>
      </c>
      <c r="C791">
        <v>52</v>
      </c>
      <c r="D791">
        <f t="shared" si="72"/>
        <v>2.15</v>
      </c>
      <c r="E791">
        <f t="shared" si="73"/>
        <v>111.8</v>
      </c>
      <c r="F791" s="2">
        <f>SUMIF($B$2:B791,B791,$C$2:C791)-C791</f>
        <v>459</v>
      </c>
      <c r="G791" s="2">
        <f t="shared" si="74"/>
        <v>0.05</v>
      </c>
      <c r="H791" s="2">
        <f t="shared" si="75"/>
        <v>2.6</v>
      </c>
      <c r="I791" s="2">
        <f t="shared" si="77"/>
        <v>-107257</v>
      </c>
      <c r="J791" s="2">
        <f t="shared" si="76"/>
        <v>-107309</v>
      </c>
      <c r="K791" s="2"/>
    </row>
    <row r="792" spans="1:11" x14ac:dyDescent="0.25">
      <c r="A792" s="1">
        <v>39714</v>
      </c>
      <c r="B792" s="2" t="s">
        <v>45</v>
      </c>
      <c r="C792">
        <v>203</v>
      </c>
      <c r="D792">
        <f t="shared" si="72"/>
        <v>2.15</v>
      </c>
      <c r="E792">
        <f t="shared" si="73"/>
        <v>436.45</v>
      </c>
      <c r="F792" s="2">
        <f>SUMIF($B$2:B792,B792,$C$2:C792)-C792</f>
        <v>9463</v>
      </c>
      <c r="G792" s="2">
        <f t="shared" si="74"/>
        <v>0.1</v>
      </c>
      <c r="H792" s="2">
        <f t="shared" si="75"/>
        <v>20.3</v>
      </c>
      <c r="I792" s="2">
        <f t="shared" si="77"/>
        <v>-107309</v>
      </c>
      <c r="J792" s="2">
        <f t="shared" si="76"/>
        <v>-107512</v>
      </c>
      <c r="K792" s="2"/>
    </row>
    <row r="793" spans="1:11" x14ac:dyDescent="0.25">
      <c r="A793" s="1">
        <v>39716</v>
      </c>
      <c r="B793" s="2" t="s">
        <v>30</v>
      </c>
      <c r="C793">
        <v>183</v>
      </c>
      <c r="D793">
        <f t="shared" si="72"/>
        <v>2.15</v>
      </c>
      <c r="E793">
        <f t="shared" si="73"/>
        <v>393.45</v>
      </c>
      <c r="F793" s="2">
        <f>SUMIF($B$2:B793,B793,$C$2:C793)-C793</f>
        <v>2025</v>
      </c>
      <c r="G793" s="2">
        <f t="shared" si="74"/>
        <v>0.1</v>
      </c>
      <c r="H793" s="2">
        <f t="shared" si="75"/>
        <v>18.3</v>
      </c>
      <c r="I793" s="2">
        <f t="shared" si="77"/>
        <v>-107512</v>
      </c>
      <c r="J793" s="2">
        <f t="shared" si="76"/>
        <v>-107695</v>
      </c>
      <c r="K793" s="2"/>
    </row>
    <row r="794" spans="1:11" x14ac:dyDescent="0.25">
      <c r="A794" s="1">
        <v>39717</v>
      </c>
      <c r="B794" s="2" t="s">
        <v>61</v>
      </c>
      <c r="C794">
        <v>182</v>
      </c>
      <c r="D794">
        <f t="shared" si="72"/>
        <v>2.15</v>
      </c>
      <c r="E794">
        <f t="shared" si="73"/>
        <v>391.3</v>
      </c>
      <c r="F794" s="2">
        <f>SUMIF($B$2:B794,B794,$C$2:C794)-C794</f>
        <v>997</v>
      </c>
      <c r="G794" s="2">
        <f t="shared" si="74"/>
        <v>0.05</v>
      </c>
      <c r="H794" s="2">
        <f t="shared" si="75"/>
        <v>9.1</v>
      </c>
      <c r="I794" s="2">
        <f t="shared" si="77"/>
        <v>-107695</v>
      </c>
      <c r="J794" s="2">
        <f t="shared" si="76"/>
        <v>-107877</v>
      </c>
      <c r="K794" s="2"/>
    </row>
    <row r="795" spans="1:11" x14ac:dyDescent="0.25">
      <c r="A795" s="1">
        <v>39719</v>
      </c>
      <c r="B795" s="2" t="s">
        <v>45</v>
      </c>
      <c r="C795">
        <v>383</v>
      </c>
      <c r="D795">
        <f t="shared" si="72"/>
        <v>2.15</v>
      </c>
      <c r="E795">
        <f t="shared" si="73"/>
        <v>823.44999999999993</v>
      </c>
      <c r="F795" s="2">
        <f>SUMIF($B$2:B795,B795,$C$2:C795)-C795</f>
        <v>9666</v>
      </c>
      <c r="G795" s="2">
        <f t="shared" si="74"/>
        <v>0.1</v>
      </c>
      <c r="H795" s="2">
        <f t="shared" si="75"/>
        <v>38.300000000000004</v>
      </c>
      <c r="I795" s="2">
        <f t="shared" si="77"/>
        <v>-107877</v>
      </c>
      <c r="J795" s="2">
        <f t="shared" si="76"/>
        <v>-108260</v>
      </c>
      <c r="K795" s="2"/>
    </row>
    <row r="796" spans="1:11" x14ac:dyDescent="0.25">
      <c r="A796" s="1">
        <v>39722</v>
      </c>
      <c r="B796" s="2" t="s">
        <v>22</v>
      </c>
      <c r="C796">
        <v>113</v>
      </c>
      <c r="D796">
        <f t="shared" si="72"/>
        <v>2.15</v>
      </c>
      <c r="E796">
        <f t="shared" si="73"/>
        <v>242.95</v>
      </c>
      <c r="F796" s="2">
        <f>SUMIF($B$2:B796,B796,$C$2:C796)-C796</f>
        <v>8707</v>
      </c>
      <c r="G796" s="2">
        <f t="shared" si="74"/>
        <v>0.1</v>
      </c>
      <c r="H796" s="2">
        <f t="shared" si="75"/>
        <v>11.3</v>
      </c>
      <c r="I796" s="2">
        <f t="shared" si="77"/>
        <v>-108260</v>
      </c>
      <c r="J796" s="2">
        <f t="shared" si="76"/>
        <v>-108373</v>
      </c>
      <c r="K796" s="2"/>
    </row>
    <row r="797" spans="1:11" x14ac:dyDescent="0.25">
      <c r="A797" s="1">
        <v>39722</v>
      </c>
      <c r="B797" s="2" t="s">
        <v>63</v>
      </c>
      <c r="C797">
        <v>154</v>
      </c>
      <c r="D797">
        <f t="shared" si="72"/>
        <v>2.15</v>
      </c>
      <c r="E797">
        <f t="shared" si="73"/>
        <v>331.09999999999997</v>
      </c>
      <c r="F797" s="2">
        <f>SUMIF($B$2:B797,B797,$C$2:C797)-C797</f>
        <v>252</v>
      </c>
      <c r="G797" s="2">
        <f t="shared" si="74"/>
        <v>0.05</v>
      </c>
      <c r="H797" s="2">
        <f t="shared" si="75"/>
        <v>7.7</v>
      </c>
      <c r="I797" s="2">
        <f t="shared" si="77"/>
        <v>-108373</v>
      </c>
      <c r="J797" s="2">
        <f t="shared" si="76"/>
        <v>-108527</v>
      </c>
      <c r="K797" s="2"/>
    </row>
    <row r="798" spans="1:11" x14ac:dyDescent="0.25">
      <c r="A798" s="1">
        <v>39722</v>
      </c>
      <c r="B798" s="2" t="s">
        <v>36</v>
      </c>
      <c r="C798">
        <v>8</v>
      </c>
      <c r="D798">
        <f t="shared" si="72"/>
        <v>2.15</v>
      </c>
      <c r="E798">
        <f t="shared" si="73"/>
        <v>17.2</v>
      </c>
      <c r="F798" s="2">
        <f>SUMIF($B$2:B798,B798,$C$2:C798)-C798</f>
        <v>26</v>
      </c>
      <c r="G798" s="2">
        <f t="shared" si="74"/>
        <v>0</v>
      </c>
      <c r="H798" s="2">
        <f t="shared" si="75"/>
        <v>0</v>
      </c>
      <c r="I798" s="2">
        <f t="shared" si="77"/>
        <v>-108527</v>
      </c>
      <c r="J798" s="2">
        <f t="shared" si="76"/>
        <v>-108535</v>
      </c>
      <c r="K798" s="2"/>
    </row>
    <row r="799" spans="1:11" x14ac:dyDescent="0.25">
      <c r="A799" s="1">
        <v>39725</v>
      </c>
      <c r="B799" s="2" t="s">
        <v>116</v>
      </c>
      <c r="C799">
        <v>5</v>
      </c>
      <c r="D799">
        <f t="shared" si="72"/>
        <v>2.15</v>
      </c>
      <c r="E799">
        <f t="shared" si="73"/>
        <v>10.75</v>
      </c>
      <c r="F799" s="2">
        <f>SUMIF($B$2:B799,B799,$C$2:C799)-C799</f>
        <v>15</v>
      </c>
      <c r="G799" s="2">
        <f t="shared" si="74"/>
        <v>0</v>
      </c>
      <c r="H799" s="2">
        <f t="shared" si="75"/>
        <v>0</v>
      </c>
      <c r="I799" s="2">
        <f t="shared" si="77"/>
        <v>-108535</v>
      </c>
      <c r="J799" s="2">
        <f t="shared" si="76"/>
        <v>-108540</v>
      </c>
      <c r="K799" s="2"/>
    </row>
    <row r="800" spans="1:11" x14ac:dyDescent="0.25">
      <c r="A800" s="1">
        <v>39725</v>
      </c>
      <c r="B800" s="2" t="s">
        <v>42</v>
      </c>
      <c r="C800">
        <v>14</v>
      </c>
      <c r="D800">
        <f t="shared" si="72"/>
        <v>2.15</v>
      </c>
      <c r="E800">
        <f t="shared" si="73"/>
        <v>30.099999999999998</v>
      </c>
      <c r="F800" s="2">
        <f>SUMIF($B$2:B800,B800,$C$2:C800)-C800</f>
        <v>27</v>
      </c>
      <c r="G800" s="2">
        <f t="shared" si="74"/>
        <v>0</v>
      </c>
      <c r="H800" s="2">
        <f t="shared" si="75"/>
        <v>0</v>
      </c>
      <c r="I800" s="2">
        <f t="shared" si="77"/>
        <v>-108540</v>
      </c>
      <c r="J800" s="2">
        <f t="shared" si="76"/>
        <v>-108554</v>
      </c>
      <c r="K800" s="2"/>
    </row>
    <row r="801" spans="1:11" x14ac:dyDescent="0.25">
      <c r="A801" s="1">
        <v>39727</v>
      </c>
      <c r="B801" s="2" t="s">
        <v>71</v>
      </c>
      <c r="C801">
        <v>27</v>
      </c>
      <c r="D801">
        <f t="shared" si="72"/>
        <v>2.15</v>
      </c>
      <c r="E801">
        <f t="shared" si="73"/>
        <v>58.05</v>
      </c>
      <c r="F801" s="2">
        <f>SUMIF($B$2:B801,B801,$C$2:C801)-C801</f>
        <v>1038</v>
      </c>
      <c r="G801" s="2">
        <f t="shared" si="74"/>
        <v>0.1</v>
      </c>
      <c r="H801" s="2">
        <f t="shared" si="75"/>
        <v>2.7</v>
      </c>
      <c r="I801" s="2">
        <f t="shared" si="77"/>
        <v>-108554</v>
      </c>
      <c r="J801" s="2">
        <f t="shared" si="76"/>
        <v>-108581</v>
      </c>
      <c r="K801" s="2"/>
    </row>
    <row r="802" spans="1:11" x14ac:dyDescent="0.25">
      <c r="A802" s="1">
        <v>39727</v>
      </c>
      <c r="B802" s="2" t="s">
        <v>8</v>
      </c>
      <c r="C802">
        <v>141</v>
      </c>
      <c r="D802">
        <f t="shared" si="72"/>
        <v>2.15</v>
      </c>
      <c r="E802">
        <f t="shared" si="73"/>
        <v>303.14999999999998</v>
      </c>
      <c r="F802" s="2">
        <f>SUMIF($B$2:B802,B802,$C$2:C802)-C802</f>
        <v>1017</v>
      </c>
      <c r="G802" s="2">
        <f t="shared" si="74"/>
        <v>0.1</v>
      </c>
      <c r="H802" s="2">
        <f t="shared" si="75"/>
        <v>14.100000000000001</v>
      </c>
      <c r="I802" s="2">
        <f t="shared" si="77"/>
        <v>-108581</v>
      </c>
      <c r="J802" s="2">
        <f t="shared" si="76"/>
        <v>-108722</v>
      </c>
      <c r="K802" s="2"/>
    </row>
    <row r="803" spans="1:11" x14ac:dyDescent="0.25">
      <c r="A803" s="1">
        <v>39729</v>
      </c>
      <c r="B803" s="2" t="s">
        <v>175</v>
      </c>
      <c r="C803">
        <v>14</v>
      </c>
      <c r="D803">
        <f t="shared" si="72"/>
        <v>2.15</v>
      </c>
      <c r="E803">
        <f t="shared" si="73"/>
        <v>30.099999999999998</v>
      </c>
      <c r="F803" s="2">
        <f>SUMIF($B$2:B803,B803,$C$2:C803)-C803</f>
        <v>0</v>
      </c>
      <c r="G803" s="2">
        <f t="shared" si="74"/>
        <v>0</v>
      </c>
      <c r="H803" s="2">
        <f t="shared" si="75"/>
        <v>0</v>
      </c>
      <c r="I803" s="2">
        <f t="shared" si="77"/>
        <v>-108722</v>
      </c>
      <c r="J803" s="2">
        <f t="shared" si="76"/>
        <v>-108736</v>
      </c>
      <c r="K803" s="2"/>
    </row>
    <row r="804" spans="1:11" x14ac:dyDescent="0.25">
      <c r="A804" s="1">
        <v>39729</v>
      </c>
      <c r="B804" s="2" t="s">
        <v>31</v>
      </c>
      <c r="C804">
        <v>136</v>
      </c>
      <c r="D804">
        <f t="shared" si="72"/>
        <v>2.15</v>
      </c>
      <c r="E804">
        <f t="shared" si="73"/>
        <v>292.39999999999998</v>
      </c>
      <c r="F804" s="2">
        <f>SUMIF($B$2:B804,B804,$C$2:C804)-C804</f>
        <v>511</v>
      </c>
      <c r="G804" s="2">
        <f t="shared" si="74"/>
        <v>0.05</v>
      </c>
      <c r="H804" s="2">
        <f t="shared" si="75"/>
        <v>6.8000000000000007</v>
      </c>
      <c r="I804" s="2">
        <f t="shared" si="77"/>
        <v>-108736</v>
      </c>
      <c r="J804" s="2">
        <f t="shared" si="76"/>
        <v>-108872</v>
      </c>
      <c r="K804" s="2"/>
    </row>
    <row r="805" spans="1:11" x14ac:dyDescent="0.25">
      <c r="A805" s="1">
        <v>39729</v>
      </c>
      <c r="B805" s="2" t="s">
        <v>5</v>
      </c>
      <c r="C805">
        <v>378</v>
      </c>
      <c r="D805">
        <f t="shared" si="72"/>
        <v>2.15</v>
      </c>
      <c r="E805">
        <f t="shared" si="73"/>
        <v>812.69999999999993</v>
      </c>
      <c r="F805" s="2">
        <f>SUMIF($B$2:B805,B805,$C$2:C805)-C805</f>
        <v>4879</v>
      </c>
      <c r="G805" s="2">
        <f t="shared" si="74"/>
        <v>0.1</v>
      </c>
      <c r="H805" s="2">
        <f t="shared" si="75"/>
        <v>37.800000000000004</v>
      </c>
      <c r="I805" s="2">
        <f t="shared" si="77"/>
        <v>-108872</v>
      </c>
      <c r="J805" s="2">
        <f t="shared" si="76"/>
        <v>-109250</v>
      </c>
      <c r="K805" s="2"/>
    </row>
    <row r="806" spans="1:11" x14ac:dyDescent="0.25">
      <c r="A806" s="1">
        <v>39729</v>
      </c>
      <c r="B806" s="2" t="s">
        <v>159</v>
      </c>
      <c r="C806">
        <v>12</v>
      </c>
      <c r="D806">
        <f t="shared" si="72"/>
        <v>2.15</v>
      </c>
      <c r="E806">
        <f t="shared" si="73"/>
        <v>25.799999999999997</v>
      </c>
      <c r="F806" s="2">
        <f>SUMIF($B$2:B806,B806,$C$2:C806)-C806</f>
        <v>5</v>
      </c>
      <c r="G806" s="2">
        <f t="shared" si="74"/>
        <v>0</v>
      </c>
      <c r="H806" s="2">
        <f t="shared" si="75"/>
        <v>0</v>
      </c>
      <c r="I806" s="2">
        <f t="shared" si="77"/>
        <v>-109250</v>
      </c>
      <c r="J806" s="2">
        <f t="shared" si="76"/>
        <v>-109262</v>
      </c>
      <c r="K806" s="2"/>
    </row>
    <row r="807" spans="1:11" x14ac:dyDescent="0.25">
      <c r="A807" s="1">
        <v>39732</v>
      </c>
      <c r="B807" s="2" t="s">
        <v>45</v>
      </c>
      <c r="C807">
        <v>284</v>
      </c>
      <c r="D807">
        <f t="shared" si="72"/>
        <v>2.15</v>
      </c>
      <c r="E807">
        <f t="shared" si="73"/>
        <v>610.6</v>
      </c>
      <c r="F807" s="2">
        <f>SUMIF($B$2:B807,B807,$C$2:C807)-C807</f>
        <v>10049</v>
      </c>
      <c r="G807" s="2">
        <f t="shared" si="74"/>
        <v>0.2</v>
      </c>
      <c r="H807" s="2">
        <f t="shared" si="75"/>
        <v>56.800000000000004</v>
      </c>
      <c r="I807" s="2">
        <f t="shared" si="77"/>
        <v>-109262</v>
      </c>
      <c r="J807" s="2">
        <f t="shared" si="76"/>
        <v>-109546</v>
      </c>
      <c r="K807" s="2"/>
    </row>
    <row r="808" spans="1:11" x14ac:dyDescent="0.25">
      <c r="A808" s="1">
        <v>39733</v>
      </c>
      <c r="B808" s="2" t="s">
        <v>19</v>
      </c>
      <c r="C808">
        <v>54</v>
      </c>
      <c r="D808">
        <f t="shared" si="72"/>
        <v>2.15</v>
      </c>
      <c r="E808">
        <f t="shared" si="73"/>
        <v>116.1</v>
      </c>
      <c r="F808" s="2">
        <f>SUMIF($B$2:B808,B808,$C$2:C808)-C808</f>
        <v>1537</v>
      </c>
      <c r="G808" s="2">
        <f t="shared" si="74"/>
        <v>0.1</v>
      </c>
      <c r="H808" s="2">
        <f t="shared" si="75"/>
        <v>5.4</v>
      </c>
      <c r="I808" s="2">
        <f t="shared" si="77"/>
        <v>-109546</v>
      </c>
      <c r="J808" s="2">
        <f t="shared" si="76"/>
        <v>-109600</v>
      </c>
      <c r="K808" s="2"/>
    </row>
    <row r="809" spans="1:11" x14ac:dyDescent="0.25">
      <c r="A809" s="1">
        <v>39733</v>
      </c>
      <c r="B809" s="2" t="s">
        <v>31</v>
      </c>
      <c r="C809">
        <v>51</v>
      </c>
      <c r="D809">
        <f t="shared" si="72"/>
        <v>2.15</v>
      </c>
      <c r="E809">
        <f t="shared" si="73"/>
        <v>109.64999999999999</v>
      </c>
      <c r="F809" s="2">
        <f>SUMIF($B$2:B809,B809,$C$2:C809)-C809</f>
        <v>647</v>
      </c>
      <c r="G809" s="2">
        <f t="shared" si="74"/>
        <v>0.05</v>
      </c>
      <c r="H809" s="2">
        <f t="shared" si="75"/>
        <v>2.5500000000000003</v>
      </c>
      <c r="I809" s="2">
        <f t="shared" si="77"/>
        <v>-109600</v>
      </c>
      <c r="J809" s="2">
        <f t="shared" si="76"/>
        <v>-109651</v>
      </c>
      <c r="K809" s="2"/>
    </row>
    <row r="810" spans="1:11" x14ac:dyDescent="0.25">
      <c r="A810" s="1">
        <v>39733</v>
      </c>
      <c r="B810" s="2" t="s">
        <v>55</v>
      </c>
      <c r="C810">
        <v>159</v>
      </c>
      <c r="D810">
        <f t="shared" si="72"/>
        <v>2.15</v>
      </c>
      <c r="E810">
        <f t="shared" si="73"/>
        <v>341.84999999999997</v>
      </c>
      <c r="F810" s="2">
        <f>SUMIF($B$2:B810,B810,$C$2:C810)-C810</f>
        <v>1797</v>
      </c>
      <c r="G810" s="2">
        <f t="shared" si="74"/>
        <v>0.1</v>
      </c>
      <c r="H810" s="2">
        <f t="shared" si="75"/>
        <v>15.9</v>
      </c>
      <c r="I810" s="2">
        <f t="shared" si="77"/>
        <v>-109651</v>
      </c>
      <c r="J810" s="2">
        <f t="shared" si="76"/>
        <v>-109810</v>
      </c>
      <c r="K810" s="2"/>
    </row>
    <row r="811" spans="1:11" x14ac:dyDescent="0.25">
      <c r="A811" s="1">
        <v>39738</v>
      </c>
      <c r="B811" s="2" t="s">
        <v>9</v>
      </c>
      <c r="C811">
        <v>351</v>
      </c>
      <c r="D811">
        <f t="shared" si="72"/>
        <v>2.15</v>
      </c>
      <c r="E811">
        <f t="shared" si="73"/>
        <v>754.65</v>
      </c>
      <c r="F811" s="2">
        <f>SUMIF($B$2:B811,B811,$C$2:C811)-C811</f>
        <v>9518</v>
      </c>
      <c r="G811" s="2">
        <f t="shared" si="74"/>
        <v>0.1</v>
      </c>
      <c r="H811" s="2">
        <f t="shared" si="75"/>
        <v>35.1</v>
      </c>
      <c r="I811" s="2">
        <f t="shared" si="77"/>
        <v>-109810</v>
      </c>
      <c r="J811" s="2">
        <f t="shared" si="76"/>
        <v>-110161</v>
      </c>
      <c r="K811" s="2"/>
    </row>
    <row r="812" spans="1:11" x14ac:dyDescent="0.25">
      <c r="A812" s="1">
        <v>39738</v>
      </c>
      <c r="B812" s="2" t="s">
        <v>22</v>
      </c>
      <c r="C812">
        <v>390</v>
      </c>
      <c r="D812">
        <f t="shared" si="72"/>
        <v>2.15</v>
      </c>
      <c r="E812">
        <f t="shared" si="73"/>
        <v>838.5</v>
      </c>
      <c r="F812" s="2">
        <f>SUMIF($B$2:B812,B812,$C$2:C812)-C812</f>
        <v>8820</v>
      </c>
      <c r="G812" s="2">
        <f t="shared" si="74"/>
        <v>0.1</v>
      </c>
      <c r="H812" s="2">
        <f t="shared" si="75"/>
        <v>39</v>
      </c>
      <c r="I812" s="2">
        <f t="shared" si="77"/>
        <v>-110161</v>
      </c>
      <c r="J812" s="2">
        <f t="shared" si="76"/>
        <v>-110551</v>
      </c>
      <c r="K812" s="2"/>
    </row>
    <row r="813" spans="1:11" x14ac:dyDescent="0.25">
      <c r="A813" s="1">
        <v>39738</v>
      </c>
      <c r="B813" s="2" t="s">
        <v>33</v>
      </c>
      <c r="C813">
        <v>4</v>
      </c>
      <c r="D813">
        <f t="shared" si="72"/>
        <v>2.15</v>
      </c>
      <c r="E813">
        <f t="shared" si="73"/>
        <v>8.6</v>
      </c>
      <c r="F813" s="2">
        <f>SUMIF($B$2:B813,B813,$C$2:C813)-C813</f>
        <v>23</v>
      </c>
      <c r="G813" s="2">
        <f t="shared" si="74"/>
        <v>0</v>
      </c>
      <c r="H813" s="2">
        <f t="shared" si="75"/>
        <v>0</v>
      </c>
      <c r="I813" s="2">
        <f t="shared" si="77"/>
        <v>-110551</v>
      </c>
      <c r="J813" s="2">
        <f t="shared" si="76"/>
        <v>-110555</v>
      </c>
      <c r="K813" s="2"/>
    </row>
    <row r="814" spans="1:11" x14ac:dyDescent="0.25">
      <c r="A814" s="1">
        <v>39739</v>
      </c>
      <c r="B814" s="2" t="s">
        <v>35</v>
      </c>
      <c r="C814">
        <v>140</v>
      </c>
      <c r="D814">
        <f t="shared" si="72"/>
        <v>2.15</v>
      </c>
      <c r="E814">
        <f t="shared" si="73"/>
        <v>301</v>
      </c>
      <c r="F814" s="2">
        <f>SUMIF($B$2:B814,B814,$C$2:C814)-C814</f>
        <v>1153</v>
      </c>
      <c r="G814" s="2">
        <f t="shared" si="74"/>
        <v>0.1</v>
      </c>
      <c r="H814" s="2">
        <f t="shared" si="75"/>
        <v>14</v>
      </c>
      <c r="I814" s="2">
        <f t="shared" si="77"/>
        <v>-110555</v>
      </c>
      <c r="J814" s="2">
        <f t="shared" si="76"/>
        <v>-110695</v>
      </c>
      <c r="K814" s="2"/>
    </row>
    <row r="815" spans="1:11" x14ac:dyDescent="0.25">
      <c r="A815" s="1">
        <v>39740</v>
      </c>
      <c r="B815" s="2" t="s">
        <v>50</v>
      </c>
      <c r="C815">
        <v>125</v>
      </c>
      <c r="D815">
        <f t="shared" si="72"/>
        <v>2.15</v>
      </c>
      <c r="E815">
        <f t="shared" si="73"/>
        <v>268.75</v>
      </c>
      <c r="F815" s="2">
        <f>SUMIF($B$2:B815,B815,$C$2:C815)-C815</f>
        <v>10196</v>
      </c>
      <c r="G815" s="2">
        <f t="shared" si="74"/>
        <v>0.2</v>
      </c>
      <c r="H815" s="2">
        <f t="shared" si="75"/>
        <v>25</v>
      </c>
      <c r="I815" s="2">
        <f t="shared" si="77"/>
        <v>-110695</v>
      </c>
      <c r="J815" s="2">
        <f t="shared" si="76"/>
        <v>-110820</v>
      </c>
      <c r="K815" s="2"/>
    </row>
    <row r="816" spans="1:11" x14ac:dyDescent="0.25">
      <c r="A816" s="1">
        <v>39740</v>
      </c>
      <c r="B816" s="2" t="s">
        <v>66</v>
      </c>
      <c r="C816">
        <v>97</v>
      </c>
      <c r="D816">
        <f t="shared" si="72"/>
        <v>2.15</v>
      </c>
      <c r="E816">
        <f t="shared" si="73"/>
        <v>208.54999999999998</v>
      </c>
      <c r="F816" s="2">
        <f>SUMIF($B$2:B816,B816,$C$2:C816)-C816</f>
        <v>1420</v>
      </c>
      <c r="G816" s="2">
        <f t="shared" si="74"/>
        <v>0.1</v>
      </c>
      <c r="H816" s="2">
        <f t="shared" si="75"/>
        <v>9.7000000000000011</v>
      </c>
      <c r="I816" s="2">
        <f t="shared" si="77"/>
        <v>-110820</v>
      </c>
      <c r="J816" s="2">
        <f t="shared" si="76"/>
        <v>-110917</v>
      </c>
      <c r="K816" s="2"/>
    </row>
    <row r="817" spans="1:11" x14ac:dyDescent="0.25">
      <c r="A817" s="1">
        <v>39743</v>
      </c>
      <c r="B817" s="2" t="s">
        <v>66</v>
      </c>
      <c r="C817">
        <v>190</v>
      </c>
      <c r="D817">
        <f t="shared" si="72"/>
        <v>2.15</v>
      </c>
      <c r="E817">
        <f t="shared" si="73"/>
        <v>408.5</v>
      </c>
      <c r="F817" s="2">
        <f>SUMIF($B$2:B817,B817,$C$2:C817)-C817</f>
        <v>1517</v>
      </c>
      <c r="G817" s="2">
        <f t="shared" si="74"/>
        <v>0.1</v>
      </c>
      <c r="H817" s="2">
        <f t="shared" si="75"/>
        <v>19</v>
      </c>
      <c r="I817" s="2">
        <f t="shared" si="77"/>
        <v>-110917</v>
      </c>
      <c r="J817" s="2">
        <f t="shared" si="76"/>
        <v>-111107</v>
      </c>
      <c r="K817" s="2"/>
    </row>
    <row r="818" spans="1:11" x14ac:dyDescent="0.25">
      <c r="A818" s="1">
        <v>39745</v>
      </c>
      <c r="B818" s="2" t="s">
        <v>14</v>
      </c>
      <c r="C818">
        <v>415</v>
      </c>
      <c r="D818">
        <f t="shared" si="72"/>
        <v>2.15</v>
      </c>
      <c r="E818">
        <f t="shared" si="73"/>
        <v>892.25</v>
      </c>
      <c r="F818" s="2">
        <f>SUMIF($B$2:B818,B818,$C$2:C818)-C818</f>
        <v>8683</v>
      </c>
      <c r="G818" s="2">
        <f t="shared" si="74"/>
        <v>0.1</v>
      </c>
      <c r="H818" s="2">
        <f t="shared" si="75"/>
        <v>41.5</v>
      </c>
      <c r="I818" s="2">
        <f t="shared" si="77"/>
        <v>-111107</v>
      </c>
      <c r="J818" s="2">
        <f t="shared" si="76"/>
        <v>-111522</v>
      </c>
      <c r="K818" s="2"/>
    </row>
    <row r="819" spans="1:11" x14ac:dyDescent="0.25">
      <c r="A819" s="1">
        <v>39747</v>
      </c>
      <c r="B819" s="2" t="s">
        <v>9</v>
      </c>
      <c r="C819">
        <v>269</v>
      </c>
      <c r="D819">
        <f t="shared" si="72"/>
        <v>2.15</v>
      </c>
      <c r="E819">
        <f t="shared" si="73"/>
        <v>578.35</v>
      </c>
      <c r="F819" s="2">
        <f>SUMIF($B$2:B819,B819,$C$2:C819)-C819</f>
        <v>9869</v>
      </c>
      <c r="G819" s="2">
        <f t="shared" si="74"/>
        <v>0.1</v>
      </c>
      <c r="H819" s="2">
        <f t="shared" si="75"/>
        <v>26.900000000000002</v>
      </c>
      <c r="I819" s="2">
        <f t="shared" si="77"/>
        <v>-111522</v>
      </c>
      <c r="J819" s="2">
        <f t="shared" si="76"/>
        <v>-111791</v>
      </c>
      <c r="K819" s="2"/>
    </row>
    <row r="820" spans="1:11" x14ac:dyDescent="0.25">
      <c r="A820" s="1">
        <v>39747</v>
      </c>
      <c r="B820" s="2" t="s">
        <v>140</v>
      </c>
      <c r="C820">
        <v>11</v>
      </c>
      <c r="D820">
        <f t="shared" si="72"/>
        <v>2.15</v>
      </c>
      <c r="E820">
        <f t="shared" si="73"/>
        <v>23.65</v>
      </c>
      <c r="F820" s="2">
        <f>SUMIF($B$2:B820,B820,$C$2:C820)-C820</f>
        <v>15</v>
      </c>
      <c r="G820" s="2">
        <f t="shared" si="74"/>
        <v>0</v>
      </c>
      <c r="H820" s="2">
        <f t="shared" si="75"/>
        <v>0</v>
      </c>
      <c r="I820" s="2">
        <f t="shared" si="77"/>
        <v>-111791</v>
      </c>
      <c r="J820" s="2">
        <f t="shared" si="76"/>
        <v>-111802</v>
      </c>
      <c r="K820" s="2"/>
    </row>
    <row r="821" spans="1:11" x14ac:dyDescent="0.25">
      <c r="A821" s="1">
        <v>39747</v>
      </c>
      <c r="B821" s="2" t="s">
        <v>45</v>
      </c>
      <c r="C821">
        <v>162</v>
      </c>
      <c r="D821">
        <f t="shared" si="72"/>
        <v>2.15</v>
      </c>
      <c r="E821">
        <f t="shared" si="73"/>
        <v>348.3</v>
      </c>
      <c r="F821" s="2">
        <f>SUMIF($B$2:B821,B821,$C$2:C821)-C821</f>
        <v>10333</v>
      </c>
      <c r="G821" s="2">
        <f t="shared" si="74"/>
        <v>0.2</v>
      </c>
      <c r="H821" s="2">
        <f t="shared" si="75"/>
        <v>32.4</v>
      </c>
      <c r="I821" s="2">
        <f t="shared" si="77"/>
        <v>-111802</v>
      </c>
      <c r="J821" s="2">
        <f t="shared" si="76"/>
        <v>-111964</v>
      </c>
      <c r="K821" s="2"/>
    </row>
    <row r="822" spans="1:11" x14ac:dyDescent="0.25">
      <c r="A822" s="1">
        <v>39757</v>
      </c>
      <c r="B822" s="2" t="s">
        <v>18</v>
      </c>
      <c r="C822">
        <v>75</v>
      </c>
      <c r="D822">
        <f t="shared" si="72"/>
        <v>2.15</v>
      </c>
      <c r="E822">
        <f t="shared" si="73"/>
        <v>161.25</v>
      </c>
      <c r="F822" s="2">
        <f>SUMIF($B$2:B822,B822,$C$2:C822)-C822</f>
        <v>2735</v>
      </c>
      <c r="G822" s="2">
        <f t="shared" si="74"/>
        <v>0.1</v>
      </c>
      <c r="H822" s="2">
        <f t="shared" si="75"/>
        <v>7.5</v>
      </c>
      <c r="I822" s="2">
        <f t="shared" si="77"/>
        <v>-111964</v>
      </c>
      <c r="J822" s="2">
        <f t="shared" si="76"/>
        <v>-112039</v>
      </c>
      <c r="K822" s="2"/>
    </row>
    <row r="823" spans="1:11" x14ac:dyDescent="0.25">
      <c r="A823" s="1">
        <v>39759</v>
      </c>
      <c r="B823" s="2" t="s">
        <v>22</v>
      </c>
      <c r="C823">
        <v>358</v>
      </c>
      <c r="D823">
        <f t="shared" si="72"/>
        <v>2.15</v>
      </c>
      <c r="E823">
        <f t="shared" si="73"/>
        <v>769.69999999999993</v>
      </c>
      <c r="F823" s="2">
        <f>SUMIF($B$2:B823,B823,$C$2:C823)-C823</f>
        <v>9210</v>
      </c>
      <c r="G823" s="2">
        <f t="shared" si="74"/>
        <v>0.1</v>
      </c>
      <c r="H823" s="2">
        <f t="shared" si="75"/>
        <v>35.800000000000004</v>
      </c>
      <c r="I823" s="2">
        <f t="shared" si="77"/>
        <v>-112039</v>
      </c>
      <c r="J823" s="2">
        <f t="shared" si="76"/>
        <v>-112397</v>
      </c>
      <c r="K823" s="2"/>
    </row>
    <row r="824" spans="1:11" x14ac:dyDescent="0.25">
      <c r="A824" s="1">
        <v>39760</v>
      </c>
      <c r="B824" s="2" t="s">
        <v>8</v>
      </c>
      <c r="C824">
        <v>198</v>
      </c>
      <c r="D824">
        <f t="shared" si="72"/>
        <v>2.15</v>
      </c>
      <c r="E824">
        <f t="shared" si="73"/>
        <v>425.7</v>
      </c>
      <c r="F824" s="2">
        <f>SUMIF($B$2:B824,B824,$C$2:C824)-C824</f>
        <v>1158</v>
      </c>
      <c r="G824" s="2">
        <f t="shared" si="74"/>
        <v>0.1</v>
      </c>
      <c r="H824" s="2">
        <f t="shared" si="75"/>
        <v>19.8</v>
      </c>
      <c r="I824" s="2">
        <f t="shared" si="77"/>
        <v>-112397</v>
      </c>
      <c r="J824" s="2">
        <f t="shared" si="76"/>
        <v>-112595</v>
      </c>
      <c r="K824" s="2"/>
    </row>
    <row r="825" spans="1:11" x14ac:dyDescent="0.25">
      <c r="A825" s="1">
        <v>39763</v>
      </c>
      <c r="B825" s="2" t="s">
        <v>22</v>
      </c>
      <c r="C825">
        <v>189</v>
      </c>
      <c r="D825">
        <f t="shared" si="72"/>
        <v>2.15</v>
      </c>
      <c r="E825">
        <f t="shared" si="73"/>
        <v>406.34999999999997</v>
      </c>
      <c r="F825" s="2">
        <f>SUMIF($B$2:B825,B825,$C$2:C825)-C825</f>
        <v>9568</v>
      </c>
      <c r="G825" s="2">
        <f t="shared" si="74"/>
        <v>0.1</v>
      </c>
      <c r="H825" s="2">
        <f t="shared" si="75"/>
        <v>18.900000000000002</v>
      </c>
      <c r="I825" s="2">
        <f t="shared" si="77"/>
        <v>-112595</v>
      </c>
      <c r="J825" s="2">
        <f t="shared" si="76"/>
        <v>-112784</v>
      </c>
      <c r="K825" s="2"/>
    </row>
    <row r="826" spans="1:11" x14ac:dyDescent="0.25">
      <c r="A826" s="1">
        <v>39764</v>
      </c>
      <c r="B826" s="2" t="s">
        <v>24</v>
      </c>
      <c r="C826">
        <v>226</v>
      </c>
      <c r="D826">
        <f t="shared" si="72"/>
        <v>2.15</v>
      </c>
      <c r="E826">
        <f t="shared" si="73"/>
        <v>485.9</v>
      </c>
      <c r="F826" s="2">
        <f>SUMIF($B$2:B826,B826,$C$2:C826)-C826</f>
        <v>3355</v>
      </c>
      <c r="G826" s="2">
        <f t="shared" si="74"/>
        <v>0.1</v>
      </c>
      <c r="H826" s="2">
        <f t="shared" si="75"/>
        <v>22.6</v>
      </c>
      <c r="I826" s="2">
        <f t="shared" si="77"/>
        <v>-112784</v>
      </c>
      <c r="J826" s="2">
        <f t="shared" si="76"/>
        <v>-113010</v>
      </c>
      <c r="K826" s="2"/>
    </row>
    <row r="827" spans="1:11" x14ac:dyDescent="0.25">
      <c r="A827" s="1">
        <v>39765</v>
      </c>
      <c r="B827" s="2" t="s">
        <v>55</v>
      </c>
      <c r="C827">
        <v>94</v>
      </c>
      <c r="D827">
        <f t="shared" si="72"/>
        <v>2.15</v>
      </c>
      <c r="E827">
        <f t="shared" si="73"/>
        <v>202.1</v>
      </c>
      <c r="F827" s="2">
        <f>SUMIF($B$2:B827,B827,$C$2:C827)-C827</f>
        <v>1956</v>
      </c>
      <c r="G827" s="2">
        <f t="shared" si="74"/>
        <v>0.1</v>
      </c>
      <c r="H827" s="2">
        <f t="shared" si="75"/>
        <v>9.4</v>
      </c>
      <c r="I827" s="2">
        <f t="shared" si="77"/>
        <v>-113010</v>
      </c>
      <c r="J827" s="2">
        <f t="shared" si="76"/>
        <v>-113104</v>
      </c>
      <c r="K827" s="2"/>
    </row>
    <row r="828" spans="1:11" x14ac:dyDescent="0.25">
      <c r="A828" s="1">
        <v>39770</v>
      </c>
      <c r="B828" s="2" t="s">
        <v>50</v>
      </c>
      <c r="C828">
        <v>401</v>
      </c>
      <c r="D828">
        <f t="shared" si="72"/>
        <v>2.15</v>
      </c>
      <c r="E828">
        <f t="shared" si="73"/>
        <v>862.15</v>
      </c>
      <c r="F828" s="2">
        <f>SUMIF($B$2:B828,B828,$C$2:C828)-C828</f>
        <v>10321</v>
      </c>
      <c r="G828" s="2">
        <f t="shared" si="74"/>
        <v>0.2</v>
      </c>
      <c r="H828" s="2">
        <f t="shared" si="75"/>
        <v>80.2</v>
      </c>
      <c r="I828" s="2">
        <f t="shared" si="77"/>
        <v>-113104</v>
      </c>
      <c r="J828" s="2">
        <f t="shared" si="76"/>
        <v>-113505</v>
      </c>
      <c r="K828" s="2"/>
    </row>
    <row r="829" spans="1:11" x14ac:dyDescent="0.25">
      <c r="A829" s="1">
        <v>39771</v>
      </c>
      <c r="B829" s="2" t="s">
        <v>69</v>
      </c>
      <c r="C829">
        <v>52</v>
      </c>
      <c r="D829">
        <f t="shared" si="72"/>
        <v>2.15</v>
      </c>
      <c r="E829">
        <f t="shared" si="73"/>
        <v>111.8</v>
      </c>
      <c r="F829" s="2">
        <f>SUMIF($B$2:B829,B829,$C$2:C829)-C829</f>
        <v>1727</v>
      </c>
      <c r="G829" s="2">
        <f t="shared" si="74"/>
        <v>0.1</v>
      </c>
      <c r="H829" s="2">
        <f t="shared" si="75"/>
        <v>5.2</v>
      </c>
      <c r="I829" s="2">
        <f t="shared" si="77"/>
        <v>-113505</v>
      </c>
      <c r="J829" s="2">
        <f t="shared" si="76"/>
        <v>-113557</v>
      </c>
      <c r="K829" s="2"/>
    </row>
    <row r="830" spans="1:11" x14ac:dyDescent="0.25">
      <c r="A830" s="1">
        <v>39772</v>
      </c>
      <c r="B830" s="2" t="s">
        <v>12</v>
      </c>
      <c r="C830">
        <v>189</v>
      </c>
      <c r="D830">
        <f t="shared" si="72"/>
        <v>2.15</v>
      </c>
      <c r="E830">
        <f t="shared" si="73"/>
        <v>406.34999999999997</v>
      </c>
      <c r="F830" s="2">
        <f>SUMIF($B$2:B830,B830,$C$2:C830)-C830</f>
        <v>1988</v>
      </c>
      <c r="G830" s="2">
        <f t="shared" si="74"/>
        <v>0.1</v>
      </c>
      <c r="H830" s="2">
        <f t="shared" si="75"/>
        <v>18.900000000000002</v>
      </c>
      <c r="I830" s="2">
        <f t="shared" si="77"/>
        <v>-113557</v>
      </c>
      <c r="J830" s="2">
        <f t="shared" si="76"/>
        <v>-113746</v>
      </c>
      <c r="K830" s="2"/>
    </row>
    <row r="831" spans="1:11" x14ac:dyDescent="0.25">
      <c r="A831" s="1">
        <v>39774</v>
      </c>
      <c r="B831" s="2" t="s">
        <v>17</v>
      </c>
      <c r="C831">
        <v>201</v>
      </c>
      <c r="D831">
        <f t="shared" si="72"/>
        <v>2.15</v>
      </c>
      <c r="E831">
        <f t="shared" si="73"/>
        <v>432.15</v>
      </c>
      <c r="F831" s="2">
        <f>SUMIF($B$2:B831,B831,$C$2:C831)-C831</f>
        <v>7768</v>
      </c>
      <c r="G831" s="2">
        <f t="shared" si="74"/>
        <v>0.1</v>
      </c>
      <c r="H831" s="2">
        <f t="shared" si="75"/>
        <v>20.100000000000001</v>
      </c>
      <c r="I831" s="2">
        <f t="shared" si="77"/>
        <v>-113746</v>
      </c>
      <c r="J831" s="2">
        <f t="shared" si="76"/>
        <v>-113947</v>
      </c>
      <c r="K831" s="2"/>
    </row>
    <row r="832" spans="1:11" x14ac:dyDescent="0.25">
      <c r="A832" s="1">
        <v>39775</v>
      </c>
      <c r="B832" s="2" t="s">
        <v>22</v>
      </c>
      <c r="C832">
        <v>235</v>
      </c>
      <c r="D832">
        <f t="shared" si="72"/>
        <v>2.15</v>
      </c>
      <c r="E832">
        <f t="shared" si="73"/>
        <v>505.25</v>
      </c>
      <c r="F832" s="2">
        <f>SUMIF($B$2:B832,B832,$C$2:C832)-C832</f>
        <v>9757</v>
      </c>
      <c r="G832" s="2">
        <f t="shared" si="74"/>
        <v>0.1</v>
      </c>
      <c r="H832" s="2">
        <f t="shared" si="75"/>
        <v>23.5</v>
      </c>
      <c r="I832" s="2">
        <f t="shared" si="77"/>
        <v>-113947</v>
      </c>
      <c r="J832" s="2">
        <f t="shared" si="76"/>
        <v>-114182</v>
      </c>
      <c r="K832" s="2"/>
    </row>
    <row r="833" spans="1:11" x14ac:dyDescent="0.25">
      <c r="A833" s="1">
        <v>39776</v>
      </c>
      <c r="B833" s="2" t="s">
        <v>55</v>
      </c>
      <c r="C833">
        <v>78</v>
      </c>
      <c r="D833">
        <f t="shared" si="72"/>
        <v>2.15</v>
      </c>
      <c r="E833">
        <f t="shared" si="73"/>
        <v>167.7</v>
      </c>
      <c r="F833" s="2">
        <f>SUMIF($B$2:B833,B833,$C$2:C833)-C833</f>
        <v>2050</v>
      </c>
      <c r="G833" s="2">
        <f t="shared" si="74"/>
        <v>0.1</v>
      </c>
      <c r="H833" s="2">
        <f t="shared" si="75"/>
        <v>7.8000000000000007</v>
      </c>
      <c r="I833" s="2">
        <f t="shared" si="77"/>
        <v>-114182</v>
      </c>
      <c r="J833" s="2">
        <f t="shared" si="76"/>
        <v>-114260</v>
      </c>
      <c r="K833" s="2"/>
    </row>
    <row r="834" spans="1:11" x14ac:dyDescent="0.25">
      <c r="A834" s="1">
        <v>39776</v>
      </c>
      <c r="B834" s="2" t="s">
        <v>126</v>
      </c>
      <c r="C834">
        <v>13</v>
      </c>
      <c r="D834">
        <f t="shared" ref="D834:D897" si="78">IF(YEAR(A834)=2005,2,IF(YEAR(A834)=2006,2.05,IF(YEAR(A834)=2007,2.09,IF(YEAR(A834)=2008,2.15,IF(YEAR(A834)=2009,2.13,IF(YEAR(A834)=2010,2.1,IF(YEAR(A834)=2011,2.2,IF(YEAR(A834)=2012,2.25,IF(YEAR(A834)=2013,2.22,2.23)))))))))</f>
        <v>2.15</v>
      </c>
      <c r="E834">
        <f t="shared" ref="E834:E897" si="79">C834*D834</f>
        <v>27.95</v>
      </c>
      <c r="F834" s="2">
        <f>SUMIF($B$2:B834,B834,$C$2:C834)-C834</f>
        <v>17</v>
      </c>
      <c r="G834" s="2">
        <f t="shared" ref="G834:G897" si="80">IF(AND(F834&gt;=100,F834&lt;1000),0.05,IF(AND(F834&gt;=1000,F834&lt;10000),0.1,IF(F834&gt;=10000,0.2,0)))</f>
        <v>0</v>
      </c>
      <c r="H834" s="2">
        <f t="shared" ref="H834:H897" si="81">G834*C834</f>
        <v>0</v>
      </c>
      <c r="I834" s="2">
        <f t="shared" si="77"/>
        <v>-114260</v>
      </c>
      <c r="J834" s="2">
        <f t="shared" ref="J834:J897" si="82">I834-C834</f>
        <v>-114273</v>
      </c>
      <c r="K834" s="2"/>
    </row>
    <row r="835" spans="1:11" x14ac:dyDescent="0.25">
      <c r="A835" s="1">
        <v>39776</v>
      </c>
      <c r="B835" s="2" t="s">
        <v>20</v>
      </c>
      <c r="C835">
        <v>196</v>
      </c>
      <c r="D835">
        <f t="shared" si="78"/>
        <v>2.15</v>
      </c>
      <c r="E835">
        <f t="shared" si="79"/>
        <v>421.4</v>
      </c>
      <c r="F835" s="2">
        <f>SUMIF($B$2:B835,B835,$C$2:C835)-C835</f>
        <v>200</v>
      </c>
      <c r="G835" s="2">
        <f t="shared" si="80"/>
        <v>0.05</v>
      </c>
      <c r="H835" s="2">
        <f t="shared" si="81"/>
        <v>9.8000000000000007</v>
      </c>
      <c r="I835" s="2">
        <f t="shared" si="77"/>
        <v>-114273</v>
      </c>
      <c r="J835" s="2">
        <f t="shared" si="82"/>
        <v>-114469</v>
      </c>
      <c r="K835" s="2"/>
    </row>
    <row r="836" spans="1:11" x14ac:dyDescent="0.25">
      <c r="A836" s="1">
        <v>39780</v>
      </c>
      <c r="B836" s="2" t="s">
        <v>70</v>
      </c>
      <c r="C836">
        <v>11</v>
      </c>
      <c r="D836">
        <f t="shared" si="78"/>
        <v>2.15</v>
      </c>
      <c r="E836">
        <f t="shared" si="79"/>
        <v>23.65</v>
      </c>
      <c r="F836" s="2">
        <f>SUMIF($B$2:B836,B836,$C$2:C836)-C836</f>
        <v>6</v>
      </c>
      <c r="G836" s="2">
        <f t="shared" si="80"/>
        <v>0</v>
      </c>
      <c r="H836" s="2">
        <f t="shared" si="81"/>
        <v>0</v>
      </c>
      <c r="I836" s="2">
        <f t="shared" ref="I836:I899" si="83">J835</f>
        <v>-114469</v>
      </c>
      <c r="J836" s="2">
        <f t="shared" si="82"/>
        <v>-114480</v>
      </c>
      <c r="K836" s="2"/>
    </row>
    <row r="837" spans="1:11" x14ac:dyDescent="0.25">
      <c r="A837" s="1">
        <v>39780</v>
      </c>
      <c r="B837" s="2" t="s">
        <v>176</v>
      </c>
      <c r="C837">
        <v>17</v>
      </c>
      <c r="D837">
        <f t="shared" si="78"/>
        <v>2.15</v>
      </c>
      <c r="E837">
        <f t="shared" si="79"/>
        <v>36.549999999999997</v>
      </c>
      <c r="F837" s="2">
        <f>SUMIF($B$2:B837,B837,$C$2:C837)-C837</f>
        <v>0</v>
      </c>
      <c r="G837" s="2">
        <f t="shared" si="80"/>
        <v>0</v>
      </c>
      <c r="H837" s="2">
        <f t="shared" si="81"/>
        <v>0</v>
      </c>
      <c r="I837" s="2">
        <f t="shared" si="83"/>
        <v>-114480</v>
      </c>
      <c r="J837" s="2">
        <f t="shared" si="82"/>
        <v>-114497</v>
      </c>
      <c r="K837" s="2"/>
    </row>
    <row r="838" spans="1:11" x14ac:dyDescent="0.25">
      <c r="A838" s="1">
        <v>39781</v>
      </c>
      <c r="B838" s="2" t="s">
        <v>47</v>
      </c>
      <c r="C838">
        <v>4</v>
      </c>
      <c r="D838">
        <f t="shared" si="78"/>
        <v>2.15</v>
      </c>
      <c r="E838">
        <f t="shared" si="79"/>
        <v>8.6</v>
      </c>
      <c r="F838" s="2">
        <f>SUMIF($B$2:B838,B838,$C$2:C838)-C838</f>
        <v>3</v>
      </c>
      <c r="G838" s="2">
        <f t="shared" si="80"/>
        <v>0</v>
      </c>
      <c r="H838" s="2">
        <f t="shared" si="81"/>
        <v>0</v>
      </c>
      <c r="I838" s="2">
        <f t="shared" si="83"/>
        <v>-114497</v>
      </c>
      <c r="J838" s="2">
        <f t="shared" si="82"/>
        <v>-114501</v>
      </c>
      <c r="K838" s="2"/>
    </row>
    <row r="839" spans="1:11" x14ac:dyDescent="0.25">
      <c r="A839" s="1">
        <v>39785</v>
      </c>
      <c r="B839" s="2" t="s">
        <v>54</v>
      </c>
      <c r="C839">
        <v>17</v>
      </c>
      <c r="D839">
        <f t="shared" si="78"/>
        <v>2.15</v>
      </c>
      <c r="E839">
        <f t="shared" si="79"/>
        <v>36.549999999999997</v>
      </c>
      <c r="F839" s="2">
        <f>SUMIF($B$2:B839,B839,$C$2:C839)-C839</f>
        <v>3</v>
      </c>
      <c r="G839" s="2">
        <f t="shared" si="80"/>
        <v>0</v>
      </c>
      <c r="H839" s="2">
        <f t="shared" si="81"/>
        <v>0</v>
      </c>
      <c r="I839" s="2">
        <f t="shared" si="83"/>
        <v>-114501</v>
      </c>
      <c r="J839" s="2">
        <f t="shared" si="82"/>
        <v>-114518</v>
      </c>
      <c r="K839" s="2"/>
    </row>
    <row r="840" spans="1:11" x14ac:dyDescent="0.25">
      <c r="A840" s="1">
        <v>39785</v>
      </c>
      <c r="B840" s="2" t="s">
        <v>177</v>
      </c>
      <c r="C840">
        <v>1</v>
      </c>
      <c r="D840">
        <f t="shared" si="78"/>
        <v>2.15</v>
      </c>
      <c r="E840">
        <f t="shared" si="79"/>
        <v>2.15</v>
      </c>
      <c r="F840" s="2">
        <f>SUMIF($B$2:B840,B840,$C$2:C840)-C840</f>
        <v>0</v>
      </c>
      <c r="G840" s="2">
        <f t="shared" si="80"/>
        <v>0</v>
      </c>
      <c r="H840" s="2">
        <f t="shared" si="81"/>
        <v>0</v>
      </c>
      <c r="I840" s="2">
        <f t="shared" si="83"/>
        <v>-114518</v>
      </c>
      <c r="J840" s="2">
        <f t="shared" si="82"/>
        <v>-114519</v>
      </c>
      <c r="K840" s="2"/>
    </row>
    <row r="841" spans="1:11" x14ac:dyDescent="0.25">
      <c r="A841" s="1">
        <v>39790</v>
      </c>
      <c r="B841" s="2" t="s">
        <v>13</v>
      </c>
      <c r="C841">
        <v>6</v>
      </c>
      <c r="D841">
        <f t="shared" si="78"/>
        <v>2.15</v>
      </c>
      <c r="E841">
        <f t="shared" si="79"/>
        <v>12.899999999999999</v>
      </c>
      <c r="F841" s="2">
        <f>SUMIF($B$2:B841,B841,$C$2:C841)-C841</f>
        <v>18</v>
      </c>
      <c r="G841" s="2">
        <f t="shared" si="80"/>
        <v>0</v>
      </c>
      <c r="H841" s="2">
        <f t="shared" si="81"/>
        <v>0</v>
      </c>
      <c r="I841" s="2">
        <f t="shared" si="83"/>
        <v>-114519</v>
      </c>
      <c r="J841" s="2">
        <f t="shared" si="82"/>
        <v>-114525</v>
      </c>
      <c r="K841" s="2"/>
    </row>
    <row r="842" spans="1:11" x14ac:dyDescent="0.25">
      <c r="A842" s="1">
        <v>39790</v>
      </c>
      <c r="B842" s="2" t="s">
        <v>7</v>
      </c>
      <c r="C842">
        <v>496</v>
      </c>
      <c r="D842">
        <f t="shared" si="78"/>
        <v>2.15</v>
      </c>
      <c r="E842">
        <f t="shared" si="79"/>
        <v>1066.3999999999999</v>
      </c>
      <c r="F842" s="2">
        <f>SUMIF($B$2:B842,B842,$C$2:C842)-C842</f>
        <v>11115</v>
      </c>
      <c r="G842" s="2">
        <f t="shared" si="80"/>
        <v>0.2</v>
      </c>
      <c r="H842" s="2">
        <f t="shared" si="81"/>
        <v>99.2</v>
      </c>
      <c r="I842" s="2">
        <f t="shared" si="83"/>
        <v>-114525</v>
      </c>
      <c r="J842" s="2">
        <f t="shared" si="82"/>
        <v>-115021</v>
      </c>
      <c r="K842" s="2"/>
    </row>
    <row r="843" spans="1:11" x14ac:dyDescent="0.25">
      <c r="A843" s="1">
        <v>39794</v>
      </c>
      <c r="B843" s="2" t="s">
        <v>5</v>
      </c>
      <c r="C843">
        <v>363</v>
      </c>
      <c r="D843">
        <f t="shared" si="78"/>
        <v>2.15</v>
      </c>
      <c r="E843">
        <f t="shared" si="79"/>
        <v>780.44999999999993</v>
      </c>
      <c r="F843" s="2">
        <f>SUMIF($B$2:B843,B843,$C$2:C843)-C843</f>
        <v>5257</v>
      </c>
      <c r="G843" s="2">
        <f t="shared" si="80"/>
        <v>0.1</v>
      </c>
      <c r="H843" s="2">
        <f t="shared" si="81"/>
        <v>36.300000000000004</v>
      </c>
      <c r="I843" s="2">
        <f t="shared" si="83"/>
        <v>-115021</v>
      </c>
      <c r="J843" s="2">
        <f t="shared" si="82"/>
        <v>-115384</v>
      </c>
      <c r="K843" s="2"/>
    </row>
    <row r="844" spans="1:11" x14ac:dyDescent="0.25">
      <c r="A844" s="1">
        <v>39797</v>
      </c>
      <c r="B844" s="2" t="s">
        <v>5</v>
      </c>
      <c r="C844">
        <v>491</v>
      </c>
      <c r="D844">
        <f t="shared" si="78"/>
        <v>2.15</v>
      </c>
      <c r="E844">
        <f t="shared" si="79"/>
        <v>1055.6499999999999</v>
      </c>
      <c r="F844" s="2">
        <f>SUMIF($B$2:B844,B844,$C$2:C844)-C844</f>
        <v>5620</v>
      </c>
      <c r="G844" s="2">
        <f t="shared" si="80"/>
        <v>0.1</v>
      </c>
      <c r="H844" s="2">
        <f t="shared" si="81"/>
        <v>49.1</v>
      </c>
      <c r="I844" s="2">
        <f t="shared" si="83"/>
        <v>-115384</v>
      </c>
      <c r="J844" s="2">
        <f t="shared" si="82"/>
        <v>-115875</v>
      </c>
      <c r="K844" s="2"/>
    </row>
    <row r="845" spans="1:11" x14ac:dyDescent="0.25">
      <c r="A845" s="1">
        <v>39797</v>
      </c>
      <c r="B845" s="2" t="s">
        <v>17</v>
      </c>
      <c r="C845">
        <v>369</v>
      </c>
      <c r="D845">
        <f t="shared" si="78"/>
        <v>2.15</v>
      </c>
      <c r="E845">
        <f t="shared" si="79"/>
        <v>793.35</v>
      </c>
      <c r="F845" s="2">
        <f>SUMIF($B$2:B845,B845,$C$2:C845)-C845</f>
        <v>7969</v>
      </c>
      <c r="G845" s="2">
        <f t="shared" si="80"/>
        <v>0.1</v>
      </c>
      <c r="H845" s="2">
        <f t="shared" si="81"/>
        <v>36.9</v>
      </c>
      <c r="I845" s="2">
        <f t="shared" si="83"/>
        <v>-115875</v>
      </c>
      <c r="J845" s="2">
        <f t="shared" si="82"/>
        <v>-116244</v>
      </c>
      <c r="K845" s="2"/>
    </row>
    <row r="846" spans="1:11" x14ac:dyDescent="0.25">
      <c r="A846" s="1">
        <v>39799</v>
      </c>
      <c r="B846" s="2" t="s">
        <v>66</v>
      </c>
      <c r="C846">
        <v>60</v>
      </c>
      <c r="D846">
        <f t="shared" si="78"/>
        <v>2.15</v>
      </c>
      <c r="E846">
        <f t="shared" si="79"/>
        <v>129</v>
      </c>
      <c r="F846" s="2">
        <f>SUMIF($B$2:B846,B846,$C$2:C846)-C846</f>
        <v>1707</v>
      </c>
      <c r="G846" s="2">
        <f t="shared" si="80"/>
        <v>0.1</v>
      </c>
      <c r="H846" s="2">
        <f t="shared" si="81"/>
        <v>6</v>
      </c>
      <c r="I846" s="2">
        <f t="shared" si="83"/>
        <v>-116244</v>
      </c>
      <c r="J846" s="2">
        <f t="shared" si="82"/>
        <v>-116304</v>
      </c>
      <c r="K846" s="2"/>
    </row>
    <row r="847" spans="1:11" x14ac:dyDescent="0.25">
      <c r="A847" s="1">
        <v>39800</v>
      </c>
      <c r="B847" s="2" t="s">
        <v>20</v>
      </c>
      <c r="C847">
        <v>35</v>
      </c>
      <c r="D847">
        <f t="shared" si="78"/>
        <v>2.15</v>
      </c>
      <c r="E847">
        <f t="shared" si="79"/>
        <v>75.25</v>
      </c>
      <c r="F847" s="2">
        <f>SUMIF($B$2:B847,B847,$C$2:C847)-C847</f>
        <v>396</v>
      </c>
      <c r="G847" s="2">
        <f t="shared" si="80"/>
        <v>0.05</v>
      </c>
      <c r="H847" s="2">
        <f t="shared" si="81"/>
        <v>1.75</v>
      </c>
      <c r="I847" s="2">
        <f t="shared" si="83"/>
        <v>-116304</v>
      </c>
      <c r="J847" s="2">
        <f t="shared" si="82"/>
        <v>-116339</v>
      </c>
      <c r="K847" s="2"/>
    </row>
    <row r="848" spans="1:11" x14ac:dyDescent="0.25">
      <c r="A848" s="1">
        <v>39803</v>
      </c>
      <c r="B848" s="2" t="s">
        <v>7</v>
      </c>
      <c r="C848">
        <v>121</v>
      </c>
      <c r="D848">
        <f t="shared" si="78"/>
        <v>2.15</v>
      </c>
      <c r="E848">
        <f t="shared" si="79"/>
        <v>260.14999999999998</v>
      </c>
      <c r="F848" s="2">
        <f>SUMIF($B$2:B848,B848,$C$2:C848)-C848</f>
        <v>11611</v>
      </c>
      <c r="G848" s="2">
        <f t="shared" si="80"/>
        <v>0.2</v>
      </c>
      <c r="H848" s="2">
        <f t="shared" si="81"/>
        <v>24.200000000000003</v>
      </c>
      <c r="I848" s="2">
        <f t="shared" si="83"/>
        <v>-116339</v>
      </c>
      <c r="J848" s="2">
        <f t="shared" si="82"/>
        <v>-116460</v>
      </c>
      <c r="K848" s="2"/>
    </row>
    <row r="849" spans="1:11" x14ac:dyDescent="0.25">
      <c r="A849" s="1">
        <v>39803</v>
      </c>
      <c r="B849" s="2" t="s">
        <v>50</v>
      </c>
      <c r="C849">
        <v>442</v>
      </c>
      <c r="D849">
        <f t="shared" si="78"/>
        <v>2.15</v>
      </c>
      <c r="E849">
        <f t="shared" si="79"/>
        <v>950.3</v>
      </c>
      <c r="F849" s="2">
        <f>SUMIF($B$2:B849,B849,$C$2:C849)-C849</f>
        <v>10722</v>
      </c>
      <c r="G849" s="2">
        <f t="shared" si="80"/>
        <v>0.2</v>
      </c>
      <c r="H849" s="2">
        <f t="shared" si="81"/>
        <v>88.4</v>
      </c>
      <c r="I849" s="2">
        <f t="shared" si="83"/>
        <v>-116460</v>
      </c>
      <c r="J849" s="2">
        <f t="shared" si="82"/>
        <v>-116902</v>
      </c>
      <c r="K849" s="2"/>
    </row>
    <row r="850" spans="1:11" x14ac:dyDescent="0.25">
      <c r="A850" s="1">
        <v>39804</v>
      </c>
      <c r="B850" s="2" t="s">
        <v>7</v>
      </c>
      <c r="C850">
        <v>338</v>
      </c>
      <c r="D850">
        <f t="shared" si="78"/>
        <v>2.15</v>
      </c>
      <c r="E850">
        <f t="shared" si="79"/>
        <v>726.69999999999993</v>
      </c>
      <c r="F850" s="2">
        <f>SUMIF($B$2:B850,B850,$C$2:C850)-C850</f>
        <v>11732</v>
      </c>
      <c r="G850" s="2">
        <f t="shared" si="80"/>
        <v>0.2</v>
      </c>
      <c r="H850" s="2">
        <f t="shared" si="81"/>
        <v>67.600000000000009</v>
      </c>
      <c r="I850" s="2">
        <f t="shared" si="83"/>
        <v>-116902</v>
      </c>
      <c r="J850" s="2">
        <f t="shared" si="82"/>
        <v>-117240</v>
      </c>
      <c r="K850" s="2"/>
    </row>
    <row r="851" spans="1:11" x14ac:dyDescent="0.25">
      <c r="A851" s="1">
        <v>39805</v>
      </c>
      <c r="B851" s="2" t="s">
        <v>31</v>
      </c>
      <c r="C851">
        <v>94</v>
      </c>
      <c r="D851">
        <f t="shared" si="78"/>
        <v>2.15</v>
      </c>
      <c r="E851">
        <f t="shared" si="79"/>
        <v>202.1</v>
      </c>
      <c r="F851" s="2">
        <f>SUMIF($B$2:B851,B851,$C$2:C851)-C851</f>
        <v>698</v>
      </c>
      <c r="G851" s="2">
        <f t="shared" si="80"/>
        <v>0.05</v>
      </c>
      <c r="H851" s="2">
        <f t="shared" si="81"/>
        <v>4.7</v>
      </c>
      <c r="I851" s="2">
        <f t="shared" si="83"/>
        <v>-117240</v>
      </c>
      <c r="J851" s="2">
        <f t="shared" si="82"/>
        <v>-117334</v>
      </c>
      <c r="K851" s="2"/>
    </row>
    <row r="852" spans="1:11" x14ac:dyDescent="0.25">
      <c r="A852" s="1">
        <v>39808</v>
      </c>
      <c r="B852" s="2" t="s">
        <v>1</v>
      </c>
      <c r="C852">
        <v>14</v>
      </c>
      <c r="D852">
        <f t="shared" si="78"/>
        <v>2.15</v>
      </c>
      <c r="E852">
        <f t="shared" si="79"/>
        <v>30.099999999999998</v>
      </c>
      <c r="F852" s="2">
        <f>SUMIF($B$2:B852,B852,$C$2:C852)-C852</f>
        <v>17</v>
      </c>
      <c r="G852" s="2">
        <f t="shared" si="80"/>
        <v>0</v>
      </c>
      <c r="H852" s="2">
        <f t="shared" si="81"/>
        <v>0</v>
      </c>
      <c r="I852" s="2">
        <f t="shared" si="83"/>
        <v>-117334</v>
      </c>
      <c r="J852" s="2">
        <f t="shared" si="82"/>
        <v>-117348</v>
      </c>
      <c r="K852" s="2"/>
    </row>
    <row r="853" spans="1:11" x14ac:dyDescent="0.25">
      <c r="A853" s="1">
        <v>39809</v>
      </c>
      <c r="B853" s="2" t="s">
        <v>94</v>
      </c>
      <c r="C853">
        <v>2</v>
      </c>
      <c r="D853">
        <f t="shared" si="78"/>
        <v>2.15</v>
      </c>
      <c r="E853">
        <f t="shared" si="79"/>
        <v>4.3</v>
      </c>
      <c r="F853" s="2">
        <f>SUMIF($B$2:B853,B853,$C$2:C853)-C853</f>
        <v>47</v>
      </c>
      <c r="G853" s="2">
        <f t="shared" si="80"/>
        <v>0</v>
      </c>
      <c r="H853" s="2">
        <f t="shared" si="81"/>
        <v>0</v>
      </c>
      <c r="I853" s="2">
        <f t="shared" si="83"/>
        <v>-117348</v>
      </c>
      <c r="J853" s="2">
        <f t="shared" si="82"/>
        <v>-117350</v>
      </c>
      <c r="K853" s="2"/>
    </row>
    <row r="854" spans="1:11" x14ac:dyDescent="0.25">
      <c r="A854" s="1">
        <v>39811</v>
      </c>
      <c r="B854" s="2" t="s">
        <v>14</v>
      </c>
      <c r="C854">
        <v>110</v>
      </c>
      <c r="D854">
        <f t="shared" si="78"/>
        <v>2.15</v>
      </c>
      <c r="E854">
        <f t="shared" si="79"/>
        <v>236.5</v>
      </c>
      <c r="F854" s="2">
        <f>SUMIF($B$2:B854,B854,$C$2:C854)-C854</f>
        <v>9098</v>
      </c>
      <c r="G854" s="2">
        <f t="shared" si="80"/>
        <v>0.1</v>
      </c>
      <c r="H854" s="2">
        <f t="shared" si="81"/>
        <v>11</v>
      </c>
      <c r="I854" s="2">
        <f t="shared" si="83"/>
        <v>-117350</v>
      </c>
      <c r="J854" s="2">
        <f t="shared" si="82"/>
        <v>-117460</v>
      </c>
      <c r="K854" s="2"/>
    </row>
    <row r="855" spans="1:11" x14ac:dyDescent="0.25">
      <c r="A855" s="1">
        <v>39812</v>
      </c>
      <c r="B855" s="2" t="s">
        <v>87</v>
      </c>
      <c r="C855">
        <v>18</v>
      </c>
      <c r="D855">
        <f t="shared" si="78"/>
        <v>2.15</v>
      </c>
      <c r="E855">
        <f t="shared" si="79"/>
        <v>38.699999999999996</v>
      </c>
      <c r="F855" s="2">
        <f>SUMIF($B$2:B855,B855,$C$2:C855)-C855</f>
        <v>27</v>
      </c>
      <c r="G855" s="2">
        <f t="shared" si="80"/>
        <v>0</v>
      </c>
      <c r="H855" s="2">
        <f t="shared" si="81"/>
        <v>0</v>
      </c>
      <c r="I855" s="2">
        <f t="shared" si="83"/>
        <v>-117460</v>
      </c>
      <c r="J855" s="2">
        <f t="shared" si="82"/>
        <v>-117478</v>
      </c>
      <c r="K855" s="2"/>
    </row>
    <row r="856" spans="1:11" x14ac:dyDescent="0.25">
      <c r="A856" s="1">
        <v>39812</v>
      </c>
      <c r="B856" s="2" t="s">
        <v>147</v>
      </c>
      <c r="C856">
        <v>7</v>
      </c>
      <c r="D856">
        <f t="shared" si="78"/>
        <v>2.15</v>
      </c>
      <c r="E856">
        <f t="shared" si="79"/>
        <v>15.049999999999999</v>
      </c>
      <c r="F856" s="2">
        <f>SUMIF($B$2:B856,B856,$C$2:C856)-C856</f>
        <v>10</v>
      </c>
      <c r="G856" s="2">
        <f t="shared" si="80"/>
        <v>0</v>
      </c>
      <c r="H856" s="2">
        <f t="shared" si="81"/>
        <v>0</v>
      </c>
      <c r="I856" s="2">
        <f t="shared" si="83"/>
        <v>-117478</v>
      </c>
      <c r="J856" s="2">
        <f t="shared" si="82"/>
        <v>-117485</v>
      </c>
      <c r="K856" s="2"/>
    </row>
    <row r="857" spans="1:11" x14ac:dyDescent="0.25">
      <c r="A857" s="1">
        <v>39814</v>
      </c>
      <c r="B857" s="2" t="s">
        <v>178</v>
      </c>
      <c r="C857">
        <v>2</v>
      </c>
      <c r="D857">
        <f t="shared" si="78"/>
        <v>2.13</v>
      </c>
      <c r="E857">
        <f t="shared" si="79"/>
        <v>4.26</v>
      </c>
      <c r="F857" s="2">
        <f>SUMIF($B$2:B857,B857,$C$2:C857)-C857</f>
        <v>0</v>
      </c>
      <c r="G857" s="2">
        <f t="shared" si="80"/>
        <v>0</v>
      </c>
      <c r="H857" s="2">
        <f t="shared" si="81"/>
        <v>0</v>
      </c>
      <c r="I857" s="2">
        <f t="shared" si="83"/>
        <v>-117485</v>
      </c>
      <c r="J857" s="2">
        <f t="shared" si="82"/>
        <v>-117487</v>
      </c>
      <c r="K857" s="2"/>
    </row>
    <row r="858" spans="1:11" x14ac:dyDescent="0.25">
      <c r="A858" s="1">
        <v>39815</v>
      </c>
      <c r="B858" s="2" t="s">
        <v>37</v>
      </c>
      <c r="C858">
        <v>188</v>
      </c>
      <c r="D858">
        <f t="shared" si="78"/>
        <v>2.13</v>
      </c>
      <c r="E858">
        <f t="shared" si="79"/>
        <v>400.44</v>
      </c>
      <c r="F858" s="2">
        <f>SUMIF($B$2:B858,B858,$C$2:C858)-C858</f>
        <v>1702</v>
      </c>
      <c r="G858" s="2">
        <f t="shared" si="80"/>
        <v>0.1</v>
      </c>
      <c r="H858" s="2">
        <f t="shared" si="81"/>
        <v>18.8</v>
      </c>
      <c r="I858" s="2">
        <f t="shared" si="83"/>
        <v>-117487</v>
      </c>
      <c r="J858" s="2">
        <f t="shared" si="82"/>
        <v>-117675</v>
      </c>
      <c r="K858" s="2"/>
    </row>
    <row r="859" spans="1:11" x14ac:dyDescent="0.25">
      <c r="A859" s="1">
        <v>39819</v>
      </c>
      <c r="B859" s="2" t="s">
        <v>92</v>
      </c>
      <c r="C859">
        <v>11</v>
      </c>
      <c r="D859">
        <f t="shared" si="78"/>
        <v>2.13</v>
      </c>
      <c r="E859">
        <f t="shared" si="79"/>
        <v>23.43</v>
      </c>
      <c r="F859" s="2">
        <f>SUMIF($B$2:B859,B859,$C$2:C859)-C859</f>
        <v>5</v>
      </c>
      <c r="G859" s="2">
        <f t="shared" si="80"/>
        <v>0</v>
      </c>
      <c r="H859" s="2">
        <f t="shared" si="81"/>
        <v>0</v>
      </c>
      <c r="I859" s="2">
        <f t="shared" si="83"/>
        <v>-117675</v>
      </c>
      <c r="J859" s="2">
        <f t="shared" si="82"/>
        <v>-117686</v>
      </c>
      <c r="K859" s="2"/>
    </row>
    <row r="860" spans="1:11" x14ac:dyDescent="0.25">
      <c r="A860" s="1">
        <v>39819</v>
      </c>
      <c r="B860" s="2" t="s">
        <v>14</v>
      </c>
      <c r="C860">
        <v>129</v>
      </c>
      <c r="D860">
        <f t="shared" si="78"/>
        <v>2.13</v>
      </c>
      <c r="E860">
        <f t="shared" si="79"/>
        <v>274.77</v>
      </c>
      <c r="F860" s="2">
        <f>SUMIF($B$2:B860,B860,$C$2:C860)-C860</f>
        <v>9208</v>
      </c>
      <c r="G860" s="2">
        <f t="shared" si="80"/>
        <v>0.1</v>
      </c>
      <c r="H860" s="2">
        <f t="shared" si="81"/>
        <v>12.9</v>
      </c>
      <c r="I860" s="2">
        <f t="shared" si="83"/>
        <v>-117686</v>
      </c>
      <c r="J860" s="2">
        <f t="shared" si="82"/>
        <v>-117815</v>
      </c>
      <c r="K860" s="2"/>
    </row>
    <row r="861" spans="1:11" x14ac:dyDescent="0.25">
      <c r="A861" s="1">
        <v>39819</v>
      </c>
      <c r="B861" s="2" t="s">
        <v>61</v>
      </c>
      <c r="C861">
        <v>117</v>
      </c>
      <c r="D861">
        <f t="shared" si="78"/>
        <v>2.13</v>
      </c>
      <c r="E861">
        <f t="shared" si="79"/>
        <v>249.20999999999998</v>
      </c>
      <c r="F861" s="2">
        <f>SUMIF($B$2:B861,B861,$C$2:C861)-C861</f>
        <v>1179</v>
      </c>
      <c r="G861" s="2">
        <f t="shared" si="80"/>
        <v>0.1</v>
      </c>
      <c r="H861" s="2">
        <f t="shared" si="81"/>
        <v>11.700000000000001</v>
      </c>
      <c r="I861" s="2">
        <f t="shared" si="83"/>
        <v>-117815</v>
      </c>
      <c r="J861" s="2">
        <f t="shared" si="82"/>
        <v>-117932</v>
      </c>
      <c r="K861" s="2"/>
    </row>
    <row r="862" spans="1:11" x14ac:dyDescent="0.25">
      <c r="A862" s="1">
        <v>39821</v>
      </c>
      <c r="B862" s="2" t="s">
        <v>82</v>
      </c>
      <c r="C862">
        <v>11</v>
      </c>
      <c r="D862">
        <f t="shared" si="78"/>
        <v>2.13</v>
      </c>
      <c r="E862">
        <f t="shared" si="79"/>
        <v>23.43</v>
      </c>
      <c r="F862" s="2">
        <f>SUMIF($B$2:B862,B862,$C$2:C862)-C862</f>
        <v>23</v>
      </c>
      <c r="G862" s="2">
        <f t="shared" si="80"/>
        <v>0</v>
      </c>
      <c r="H862" s="2">
        <f t="shared" si="81"/>
        <v>0</v>
      </c>
      <c r="I862" s="2">
        <f t="shared" si="83"/>
        <v>-117932</v>
      </c>
      <c r="J862" s="2">
        <f t="shared" si="82"/>
        <v>-117943</v>
      </c>
      <c r="K862" s="2"/>
    </row>
    <row r="863" spans="1:11" x14ac:dyDescent="0.25">
      <c r="A863" s="1">
        <v>39823</v>
      </c>
      <c r="B863" s="2" t="s">
        <v>61</v>
      </c>
      <c r="C863">
        <v>186</v>
      </c>
      <c r="D863">
        <f t="shared" si="78"/>
        <v>2.13</v>
      </c>
      <c r="E863">
        <f t="shared" si="79"/>
        <v>396.18</v>
      </c>
      <c r="F863" s="2">
        <f>SUMIF($B$2:B863,B863,$C$2:C863)-C863</f>
        <v>1296</v>
      </c>
      <c r="G863" s="2">
        <f t="shared" si="80"/>
        <v>0.1</v>
      </c>
      <c r="H863" s="2">
        <f t="shared" si="81"/>
        <v>18.600000000000001</v>
      </c>
      <c r="I863" s="2">
        <f t="shared" si="83"/>
        <v>-117943</v>
      </c>
      <c r="J863" s="2">
        <f t="shared" si="82"/>
        <v>-118129</v>
      </c>
      <c r="K863" s="2"/>
    </row>
    <row r="864" spans="1:11" x14ac:dyDescent="0.25">
      <c r="A864" s="1">
        <v>39824</v>
      </c>
      <c r="B864" s="2" t="s">
        <v>18</v>
      </c>
      <c r="C864">
        <v>40</v>
      </c>
      <c r="D864">
        <f t="shared" si="78"/>
        <v>2.13</v>
      </c>
      <c r="E864">
        <f t="shared" si="79"/>
        <v>85.199999999999989</v>
      </c>
      <c r="F864" s="2">
        <f>SUMIF($B$2:B864,B864,$C$2:C864)-C864</f>
        <v>2810</v>
      </c>
      <c r="G864" s="2">
        <f t="shared" si="80"/>
        <v>0.1</v>
      </c>
      <c r="H864" s="2">
        <f t="shared" si="81"/>
        <v>4</v>
      </c>
      <c r="I864" s="2">
        <f t="shared" si="83"/>
        <v>-118129</v>
      </c>
      <c r="J864" s="2">
        <f t="shared" si="82"/>
        <v>-118169</v>
      </c>
      <c r="K864" s="2"/>
    </row>
    <row r="865" spans="1:11" x14ac:dyDescent="0.25">
      <c r="A865" s="1">
        <v>39829</v>
      </c>
      <c r="B865" s="2" t="s">
        <v>47</v>
      </c>
      <c r="C865">
        <v>6</v>
      </c>
      <c r="D865">
        <f t="shared" si="78"/>
        <v>2.13</v>
      </c>
      <c r="E865">
        <f t="shared" si="79"/>
        <v>12.78</v>
      </c>
      <c r="F865" s="2">
        <f>SUMIF($B$2:B865,B865,$C$2:C865)-C865</f>
        <v>7</v>
      </c>
      <c r="G865" s="2">
        <f t="shared" si="80"/>
        <v>0</v>
      </c>
      <c r="H865" s="2">
        <f t="shared" si="81"/>
        <v>0</v>
      </c>
      <c r="I865" s="2">
        <f t="shared" si="83"/>
        <v>-118169</v>
      </c>
      <c r="J865" s="2">
        <f t="shared" si="82"/>
        <v>-118175</v>
      </c>
      <c r="K865" s="2"/>
    </row>
    <row r="866" spans="1:11" x14ac:dyDescent="0.25">
      <c r="A866" s="1">
        <v>39831</v>
      </c>
      <c r="B866" s="2" t="s">
        <v>55</v>
      </c>
      <c r="C866">
        <v>153</v>
      </c>
      <c r="D866">
        <f t="shared" si="78"/>
        <v>2.13</v>
      </c>
      <c r="E866">
        <f t="shared" si="79"/>
        <v>325.89</v>
      </c>
      <c r="F866" s="2">
        <f>SUMIF($B$2:B866,B866,$C$2:C866)-C866</f>
        <v>2128</v>
      </c>
      <c r="G866" s="2">
        <f t="shared" si="80"/>
        <v>0.1</v>
      </c>
      <c r="H866" s="2">
        <f t="shared" si="81"/>
        <v>15.3</v>
      </c>
      <c r="I866" s="2">
        <f t="shared" si="83"/>
        <v>-118175</v>
      </c>
      <c r="J866" s="2">
        <f t="shared" si="82"/>
        <v>-118328</v>
      </c>
      <c r="K866" s="2"/>
    </row>
    <row r="867" spans="1:11" x14ac:dyDescent="0.25">
      <c r="A867" s="1">
        <v>39832</v>
      </c>
      <c r="B867" s="2" t="s">
        <v>45</v>
      </c>
      <c r="C867">
        <v>163</v>
      </c>
      <c r="D867">
        <f t="shared" si="78"/>
        <v>2.13</v>
      </c>
      <c r="E867">
        <f t="shared" si="79"/>
        <v>347.19</v>
      </c>
      <c r="F867" s="2">
        <f>SUMIF($B$2:B867,B867,$C$2:C867)-C867</f>
        <v>10495</v>
      </c>
      <c r="G867" s="2">
        <f t="shared" si="80"/>
        <v>0.2</v>
      </c>
      <c r="H867" s="2">
        <f t="shared" si="81"/>
        <v>32.6</v>
      </c>
      <c r="I867" s="2">
        <f t="shared" si="83"/>
        <v>-118328</v>
      </c>
      <c r="J867" s="2">
        <f t="shared" si="82"/>
        <v>-118491</v>
      </c>
      <c r="K867" s="2"/>
    </row>
    <row r="868" spans="1:11" x14ac:dyDescent="0.25">
      <c r="A868" s="1">
        <v>39834</v>
      </c>
      <c r="B868" s="2" t="s">
        <v>179</v>
      </c>
      <c r="C868">
        <v>16</v>
      </c>
      <c r="D868">
        <f t="shared" si="78"/>
        <v>2.13</v>
      </c>
      <c r="E868">
        <f t="shared" si="79"/>
        <v>34.08</v>
      </c>
      <c r="F868" s="2">
        <f>SUMIF($B$2:B868,B868,$C$2:C868)-C868</f>
        <v>0</v>
      </c>
      <c r="G868" s="2">
        <f t="shared" si="80"/>
        <v>0</v>
      </c>
      <c r="H868" s="2">
        <f t="shared" si="81"/>
        <v>0</v>
      </c>
      <c r="I868" s="2">
        <f t="shared" si="83"/>
        <v>-118491</v>
      </c>
      <c r="J868" s="2">
        <f t="shared" si="82"/>
        <v>-118507</v>
      </c>
      <c r="K868" s="2"/>
    </row>
    <row r="869" spans="1:11" x14ac:dyDescent="0.25">
      <c r="A869" s="1">
        <v>39835</v>
      </c>
      <c r="B869" s="2" t="s">
        <v>25</v>
      </c>
      <c r="C869">
        <v>161</v>
      </c>
      <c r="D869">
        <f t="shared" si="78"/>
        <v>2.13</v>
      </c>
      <c r="E869">
        <f t="shared" si="79"/>
        <v>342.93</v>
      </c>
      <c r="F869" s="2">
        <f>SUMIF($B$2:B869,B869,$C$2:C869)-C869</f>
        <v>855</v>
      </c>
      <c r="G869" s="2">
        <f t="shared" si="80"/>
        <v>0.05</v>
      </c>
      <c r="H869" s="2">
        <f t="shared" si="81"/>
        <v>8.0500000000000007</v>
      </c>
      <c r="I869" s="2">
        <f t="shared" si="83"/>
        <v>-118507</v>
      </c>
      <c r="J869" s="2">
        <f t="shared" si="82"/>
        <v>-118668</v>
      </c>
      <c r="K869" s="2"/>
    </row>
    <row r="870" spans="1:11" x14ac:dyDescent="0.25">
      <c r="A870" s="1">
        <v>39836</v>
      </c>
      <c r="B870" s="2" t="s">
        <v>180</v>
      </c>
      <c r="C870">
        <v>5</v>
      </c>
      <c r="D870">
        <f t="shared" si="78"/>
        <v>2.13</v>
      </c>
      <c r="E870">
        <f t="shared" si="79"/>
        <v>10.649999999999999</v>
      </c>
      <c r="F870" s="2">
        <f>SUMIF($B$2:B870,B870,$C$2:C870)-C870</f>
        <v>0</v>
      </c>
      <c r="G870" s="2">
        <f t="shared" si="80"/>
        <v>0</v>
      </c>
      <c r="H870" s="2">
        <f t="shared" si="81"/>
        <v>0</v>
      </c>
      <c r="I870" s="2">
        <f t="shared" si="83"/>
        <v>-118668</v>
      </c>
      <c r="J870" s="2">
        <f t="shared" si="82"/>
        <v>-118673</v>
      </c>
      <c r="K870" s="2"/>
    </row>
    <row r="871" spans="1:11" x14ac:dyDescent="0.25">
      <c r="A871" s="1">
        <v>39839</v>
      </c>
      <c r="B871" s="2" t="s">
        <v>30</v>
      </c>
      <c r="C871">
        <v>200</v>
      </c>
      <c r="D871">
        <f t="shared" si="78"/>
        <v>2.13</v>
      </c>
      <c r="E871">
        <f t="shared" si="79"/>
        <v>426</v>
      </c>
      <c r="F871" s="2">
        <f>SUMIF($B$2:B871,B871,$C$2:C871)-C871</f>
        <v>2208</v>
      </c>
      <c r="G871" s="2">
        <f t="shared" si="80"/>
        <v>0.1</v>
      </c>
      <c r="H871" s="2">
        <f t="shared" si="81"/>
        <v>20</v>
      </c>
      <c r="I871" s="2">
        <f t="shared" si="83"/>
        <v>-118673</v>
      </c>
      <c r="J871" s="2">
        <f t="shared" si="82"/>
        <v>-118873</v>
      </c>
      <c r="K871" s="2"/>
    </row>
    <row r="872" spans="1:11" x14ac:dyDescent="0.25">
      <c r="A872" s="1">
        <v>39843</v>
      </c>
      <c r="B872" s="2" t="s">
        <v>181</v>
      </c>
      <c r="C872">
        <v>11</v>
      </c>
      <c r="D872">
        <f t="shared" si="78"/>
        <v>2.13</v>
      </c>
      <c r="E872">
        <f t="shared" si="79"/>
        <v>23.43</v>
      </c>
      <c r="F872" s="2">
        <f>SUMIF($B$2:B872,B872,$C$2:C872)-C872</f>
        <v>0</v>
      </c>
      <c r="G872" s="2">
        <f t="shared" si="80"/>
        <v>0</v>
      </c>
      <c r="H872" s="2">
        <f t="shared" si="81"/>
        <v>0</v>
      </c>
      <c r="I872" s="2">
        <f t="shared" si="83"/>
        <v>-118873</v>
      </c>
      <c r="J872" s="2">
        <f t="shared" si="82"/>
        <v>-118884</v>
      </c>
      <c r="K872" s="2"/>
    </row>
    <row r="873" spans="1:11" x14ac:dyDescent="0.25">
      <c r="A873" s="1">
        <v>39847</v>
      </c>
      <c r="B873" s="2" t="s">
        <v>96</v>
      </c>
      <c r="C873">
        <v>14</v>
      </c>
      <c r="D873">
        <f t="shared" si="78"/>
        <v>2.13</v>
      </c>
      <c r="E873">
        <f t="shared" si="79"/>
        <v>29.82</v>
      </c>
      <c r="F873" s="2">
        <f>SUMIF($B$2:B873,B873,$C$2:C873)-C873</f>
        <v>7</v>
      </c>
      <c r="G873" s="2">
        <f t="shared" si="80"/>
        <v>0</v>
      </c>
      <c r="H873" s="2">
        <f t="shared" si="81"/>
        <v>0</v>
      </c>
      <c r="I873" s="2">
        <f t="shared" si="83"/>
        <v>-118884</v>
      </c>
      <c r="J873" s="2">
        <f t="shared" si="82"/>
        <v>-118898</v>
      </c>
      <c r="K873" s="2"/>
    </row>
    <row r="874" spans="1:11" x14ac:dyDescent="0.25">
      <c r="A874" s="1">
        <v>39849</v>
      </c>
      <c r="B874" s="2" t="s">
        <v>7</v>
      </c>
      <c r="C874">
        <v>469</v>
      </c>
      <c r="D874">
        <f t="shared" si="78"/>
        <v>2.13</v>
      </c>
      <c r="E874">
        <f t="shared" si="79"/>
        <v>998.96999999999991</v>
      </c>
      <c r="F874" s="2">
        <f>SUMIF($B$2:B874,B874,$C$2:C874)-C874</f>
        <v>12070</v>
      </c>
      <c r="G874" s="2">
        <f t="shared" si="80"/>
        <v>0.2</v>
      </c>
      <c r="H874" s="2">
        <f t="shared" si="81"/>
        <v>93.800000000000011</v>
      </c>
      <c r="I874" s="2">
        <f t="shared" si="83"/>
        <v>-118898</v>
      </c>
      <c r="J874" s="2">
        <f t="shared" si="82"/>
        <v>-119367</v>
      </c>
      <c r="K874" s="2"/>
    </row>
    <row r="875" spans="1:11" x14ac:dyDescent="0.25">
      <c r="A875" s="1">
        <v>39853</v>
      </c>
      <c r="B875" s="2" t="s">
        <v>166</v>
      </c>
      <c r="C875">
        <v>11</v>
      </c>
      <c r="D875">
        <f t="shared" si="78"/>
        <v>2.13</v>
      </c>
      <c r="E875">
        <f t="shared" si="79"/>
        <v>23.43</v>
      </c>
      <c r="F875" s="2">
        <f>SUMIF($B$2:B875,B875,$C$2:C875)-C875</f>
        <v>14</v>
      </c>
      <c r="G875" s="2">
        <f t="shared" si="80"/>
        <v>0</v>
      </c>
      <c r="H875" s="2">
        <f t="shared" si="81"/>
        <v>0</v>
      </c>
      <c r="I875" s="2">
        <f t="shared" si="83"/>
        <v>-119367</v>
      </c>
      <c r="J875" s="2">
        <f t="shared" si="82"/>
        <v>-119378</v>
      </c>
      <c r="K875" s="2"/>
    </row>
    <row r="876" spans="1:11" x14ac:dyDescent="0.25">
      <c r="A876" s="1">
        <v>39853</v>
      </c>
      <c r="B876" s="2" t="s">
        <v>14</v>
      </c>
      <c r="C876">
        <v>423</v>
      </c>
      <c r="D876">
        <f t="shared" si="78"/>
        <v>2.13</v>
      </c>
      <c r="E876">
        <f t="shared" si="79"/>
        <v>900.99</v>
      </c>
      <c r="F876" s="2">
        <f>SUMIF($B$2:B876,B876,$C$2:C876)-C876</f>
        <v>9337</v>
      </c>
      <c r="G876" s="2">
        <f t="shared" si="80"/>
        <v>0.1</v>
      </c>
      <c r="H876" s="2">
        <f t="shared" si="81"/>
        <v>42.300000000000004</v>
      </c>
      <c r="I876" s="2">
        <f t="shared" si="83"/>
        <v>-119378</v>
      </c>
      <c r="J876" s="2">
        <f t="shared" si="82"/>
        <v>-119801</v>
      </c>
      <c r="K876" s="2"/>
    </row>
    <row r="877" spans="1:11" x14ac:dyDescent="0.25">
      <c r="A877" s="1">
        <v>39853</v>
      </c>
      <c r="B877" s="2" t="s">
        <v>172</v>
      </c>
      <c r="C877">
        <v>9</v>
      </c>
      <c r="D877">
        <f t="shared" si="78"/>
        <v>2.13</v>
      </c>
      <c r="E877">
        <f t="shared" si="79"/>
        <v>19.169999999999998</v>
      </c>
      <c r="F877" s="2">
        <f>SUMIF($B$2:B877,B877,$C$2:C877)-C877</f>
        <v>16</v>
      </c>
      <c r="G877" s="2">
        <f t="shared" si="80"/>
        <v>0</v>
      </c>
      <c r="H877" s="2">
        <f t="shared" si="81"/>
        <v>0</v>
      </c>
      <c r="I877" s="2">
        <f t="shared" si="83"/>
        <v>-119801</v>
      </c>
      <c r="J877" s="2">
        <f t="shared" si="82"/>
        <v>-119810</v>
      </c>
      <c r="K877" s="2"/>
    </row>
    <row r="878" spans="1:11" x14ac:dyDescent="0.25">
      <c r="A878" s="1">
        <v>39853</v>
      </c>
      <c r="B878" s="2" t="s">
        <v>68</v>
      </c>
      <c r="C878">
        <v>3</v>
      </c>
      <c r="D878">
        <f t="shared" si="78"/>
        <v>2.13</v>
      </c>
      <c r="E878">
        <f t="shared" si="79"/>
        <v>6.39</v>
      </c>
      <c r="F878" s="2">
        <f>SUMIF($B$2:B878,B878,$C$2:C878)-C878</f>
        <v>26</v>
      </c>
      <c r="G878" s="2">
        <f t="shared" si="80"/>
        <v>0</v>
      </c>
      <c r="H878" s="2">
        <f t="shared" si="81"/>
        <v>0</v>
      </c>
      <c r="I878" s="2">
        <f t="shared" si="83"/>
        <v>-119810</v>
      </c>
      <c r="J878" s="2">
        <f t="shared" si="82"/>
        <v>-119813</v>
      </c>
      <c r="K878" s="2"/>
    </row>
    <row r="879" spans="1:11" x14ac:dyDescent="0.25">
      <c r="A879" s="1">
        <v>39854</v>
      </c>
      <c r="B879" s="2" t="s">
        <v>22</v>
      </c>
      <c r="C879">
        <v>186</v>
      </c>
      <c r="D879">
        <f t="shared" si="78"/>
        <v>2.13</v>
      </c>
      <c r="E879">
        <f t="shared" si="79"/>
        <v>396.18</v>
      </c>
      <c r="F879" s="2">
        <f>SUMIF($B$2:B879,B879,$C$2:C879)-C879</f>
        <v>9992</v>
      </c>
      <c r="G879" s="2">
        <f t="shared" si="80"/>
        <v>0.1</v>
      </c>
      <c r="H879" s="2">
        <f t="shared" si="81"/>
        <v>18.600000000000001</v>
      </c>
      <c r="I879" s="2">
        <f t="shared" si="83"/>
        <v>-119813</v>
      </c>
      <c r="J879" s="2">
        <f t="shared" si="82"/>
        <v>-119999</v>
      </c>
      <c r="K879" s="2"/>
    </row>
    <row r="880" spans="1:11" x14ac:dyDescent="0.25">
      <c r="A880" s="1">
        <v>39854</v>
      </c>
      <c r="B880" s="2" t="s">
        <v>7</v>
      </c>
      <c r="C880">
        <v>390</v>
      </c>
      <c r="D880">
        <f t="shared" si="78"/>
        <v>2.13</v>
      </c>
      <c r="E880">
        <f t="shared" si="79"/>
        <v>830.69999999999993</v>
      </c>
      <c r="F880" s="2">
        <f>SUMIF($B$2:B880,B880,$C$2:C880)-C880</f>
        <v>12539</v>
      </c>
      <c r="G880" s="2">
        <f t="shared" si="80"/>
        <v>0.2</v>
      </c>
      <c r="H880" s="2">
        <f t="shared" si="81"/>
        <v>78</v>
      </c>
      <c r="I880" s="2">
        <f t="shared" si="83"/>
        <v>-119999</v>
      </c>
      <c r="J880" s="2">
        <f t="shared" si="82"/>
        <v>-120389</v>
      </c>
      <c r="K880" s="2"/>
    </row>
    <row r="881" spans="1:11" x14ac:dyDescent="0.25">
      <c r="A881" s="1">
        <v>39855</v>
      </c>
      <c r="B881" s="2" t="s">
        <v>5</v>
      </c>
      <c r="C881">
        <v>445</v>
      </c>
      <c r="D881">
        <f t="shared" si="78"/>
        <v>2.13</v>
      </c>
      <c r="E881">
        <f t="shared" si="79"/>
        <v>947.84999999999991</v>
      </c>
      <c r="F881" s="2">
        <f>SUMIF($B$2:B881,B881,$C$2:C881)-C881</f>
        <v>6111</v>
      </c>
      <c r="G881" s="2">
        <f t="shared" si="80"/>
        <v>0.1</v>
      </c>
      <c r="H881" s="2">
        <f t="shared" si="81"/>
        <v>44.5</v>
      </c>
      <c r="I881" s="2">
        <f t="shared" si="83"/>
        <v>-120389</v>
      </c>
      <c r="J881" s="2">
        <f t="shared" si="82"/>
        <v>-120834</v>
      </c>
      <c r="K881" s="2"/>
    </row>
    <row r="882" spans="1:11" x14ac:dyDescent="0.25">
      <c r="A882" s="1">
        <v>39856</v>
      </c>
      <c r="B882" s="2" t="s">
        <v>50</v>
      </c>
      <c r="C882">
        <v>241</v>
      </c>
      <c r="D882">
        <f t="shared" si="78"/>
        <v>2.13</v>
      </c>
      <c r="E882">
        <f t="shared" si="79"/>
        <v>513.32999999999993</v>
      </c>
      <c r="F882" s="2">
        <f>SUMIF($B$2:B882,B882,$C$2:C882)-C882</f>
        <v>11164</v>
      </c>
      <c r="G882" s="2">
        <f t="shared" si="80"/>
        <v>0.2</v>
      </c>
      <c r="H882" s="2">
        <f t="shared" si="81"/>
        <v>48.2</v>
      </c>
      <c r="I882" s="2">
        <f t="shared" si="83"/>
        <v>-120834</v>
      </c>
      <c r="J882" s="2">
        <f t="shared" si="82"/>
        <v>-121075</v>
      </c>
      <c r="K882" s="2"/>
    </row>
    <row r="883" spans="1:11" x14ac:dyDescent="0.25">
      <c r="A883" s="1">
        <v>39856</v>
      </c>
      <c r="B883" s="2" t="s">
        <v>29</v>
      </c>
      <c r="C883">
        <v>3</v>
      </c>
      <c r="D883">
        <f t="shared" si="78"/>
        <v>2.13</v>
      </c>
      <c r="E883">
        <f t="shared" si="79"/>
        <v>6.39</v>
      </c>
      <c r="F883" s="2">
        <f>SUMIF($B$2:B883,B883,$C$2:C883)-C883</f>
        <v>10</v>
      </c>
      <c r="G883" s="2">
        <f t="shared" si="80"/>
        <v>0</v>
      </c>
      <c r="H883" s="2">
        <f t="shared" si="81"/>
        <v>0</v>
      </c>
      <c r="I883" s="2">
        <f t="shared" si="83"/>
        <v>-121075</v>
      </c>
      <c r="J883" s="2">
        <f t="shared" si="82"/>
        <v>-121078</v>
      </c>
      <c r="K883" s="2"/>
    </row>
    <row r="884" spans="1:11" x14ac:dyDescent="0.25">
      <c r="A884" s="1">
        <v>39858</v>
      </c>
      <c r="B884" s="2" t="s">
        <v>23</v>
      </c>
      <c r="C884">
        <v>50</v>
      </c>
      <c r="D884">
        <f t="shared" si="78"/>
        <v>2.13</v>
      </c>
      <c r="E884">
        <f t="shared" si="79"/>
        <v>106.5</v>
      </c>
      <c r="F884" s="2">
        <f>SUMIF($B$2:B884,B884,$C$2:C884)-C884</f>
        <v>2286</v>
      </c>
      <c r="G884" s="2">
        <f t="shared" si="80"/>
        <v>0.1</v>
      </c>
      <c r="H884" s="2">
        <f t="shared" si="81"/>
        <v>5</v>
      </c>
      <c r="I884" s="2">
        <f t="shared" si="83"/>
        <v>-121078</v>
      </c>
      <c r="J884" s="2">
        <f t="shared" si="82"/>
        <v>-121128</v>
      </c>
      <c r="K884" s="2"/>
    </row>
    <row r="885" spans="1:11" x14ac:dyDescent="0.25">
      <c r="A885" s="1">
        <v>39859</v>
      </c>
      <c r="B885" s="2" t="s">
        <v>24</v>
      </c>
      <c r="C885">
        <v>284</v>
      </c>
      <c r="D885">
        <f t="shared" si="78"/>
        <v>2.13</v>
      </c>
      <c r="E885">
        <f t="shared" si="79"/>
        <v>604.91999999999996</v>
      </c>
      <c r="F885" s="2">
        <f>SUMIF($B$2:B885,B885,$C$2:C885)-C885</f>
        <v>3581</v>
      </c>
      <c r="G885" s="2">
        <f t="shared" si="80"/>
        <v>0.1</v>
      </c>
      <c r="H885" s="2">
        <f t="shared" si="81"/>
        <v>28.400000000000002</v>
      </c>
      <c r="I885" s="2">
        <f t="shared" si="83"/>
        <v>-121128</v>
      </c>
      <c r="J885" s="2">
        <f t="shared" si="82"/>
        <v>-121412</v>
      </c>
      <c r="K885" s="2"/>
    </row>
    <row r="886" spans="1:11" x14ac:dyDescent="0.25">
      <c r="A886" s="1">
        <v>39860</v>
      </c>
      <c r="B886" s="2" t="s">
        <v>9</v>
      </c>
      <c r="C886">
        <v>395</v>
      </c>
      <c r="D886">
        <f t="shared" si="78"/>
        <v>2.13</v>
      </c>
      <c r="E886">
        <f t="shared" si="79"/>
        <v>841.34999999999991</v>
      </c>
      <c r="F886" s="2">
        <f>SUMIF($B$2:B886,B886,$C$2:C886)-C886</f>
        <v>10138</v>
      </c>
      <c r="G886" s="2">
        <f t="shared" si="80"/>
        <v>0.2</v>
      </c>
      <c r="H886" s="2">
        <f t="shared" si="81"/>
        <v>79</v>
      </c>
      <c r="I886" s="2">
        <f t="shared" si="83"/>
        <v>-121412</v>
      </c>
      <c r="J886" s="2">
        <f t="shared" si="82"/>
        <v>-121807</v>
      </c>
      <c r="K886" s="2"/>
    </row>
    <row r="887" spans="1:11" x14ac:dyDescent="0.25">
      <c r="A887" s="1">
        <v>39862</v>
      </c>
      <c r="B887" s="2" t="s">
        <v>5</v>
      </c>
      <c r="C887">
        <v>290</v>
      </c>
      <c r="D887">
        <f t="shared" si="78"/>
        <v>2.13</v>
      </c>
      <c r="E887">
        <f t="shared" si="79"/>
        <v>617.69999999999993</v>
      </c>
      <c r="F887" s="2">
        <f>SUMIF($B$2:B887,B887,$C$2:C887)-C887</f>
        <v>6556</v>
      </c>
      <c r="G887" s="2">
        <f t="shared" si="80"/>
        <v>0.1</v>
      </c>
      <c r="H887" s="2">
        <f t="shared" si="81"/>
        <v>29</v>
      </c>
      <c r="I887" s="2">
        <f t="shared" si="83"/>
        <v>-121807</v>
      </c>
      <c r="J887" s="2">
        <f t="shared" si="82"/>
        <v>-122097</v>
      </c>
      <c r="K887" s="2"/>
    </row>
    <row r="888" spans="1:11" x14ac:dyDescent="0.25">
      <c r="A888" s="1">
        <v>39863</v>
      </c>
      <c r="B888" s="2" t="s">
        <v>22</v>
      </c>
      <c r="C888">
        <v>361</v>
      </c>
      <c r="D888">
        <f t="shared" si="78"/>
        <v>2.13</v>
      </c>
      <c r="E888">
        <f t="shared" si="79"/>
        <v>768.93</v>
      </c>
      <c r="F888" s="2">
        <f>SUMIF($B$2:B888,B888,$C$2:C888)-C888</f>
        <v>10178</v>
      </c>
      <c r="G888" s="2">
        <f t="shared" si="80"/>
        <v>0.2</v>
      </c>
      <c r="H888" s="2">
        <f t="shared" si="81"/>
        <v>72.2</v>
      </c>
      <c r="I888" s="2">
        <f t="shared" si="83"/>
        <v>-122097</v>
      </c>
      <c r="J888" s="2">
        <f t="shared" si="82"/>
        <v>-122458</v>
      </c>
      <c r="K888" s="2"/>
    </row>
    <row r="889" spans="1:11" x14ac:dyDescent="0.25">
      <c r="A889" s="1">
        <v>39865</v>
      </c>
      <c r="B889" s="2" t="s">
        <v>17</v>
      </c>
      <c r="C889">
        <v>355</v>
      </c>
      <c r="D889">
        <f t="shared" si="78"/>
        <v>2.13</v>
      </c>
      <c r="E889">
        <f t="shared" si="79"/>
        <v>756.15</v>
      </c>
      <c r="F889" s="2">
        <f>SUMIF($B$2:B889,B889,$C$2:C889)-C889</f>
        <v>8338</v>
      </c>
      <c r="G889" s="2">
        <f t="shared" si="80"/>
        <v>0.1</v>
      </c>
      <c r="H889" s="2">
        <f t="shared" si="81"/>
        <v>35.5</v>
      </c>
      <c r="I889" s="2">
        <f t="shared" si="83"/>
        <v>-122458</v>
      </c>
      <c r="J889" s="2">
        <f t="shared" si="82"/>
        <v>-122813</v>
      </c>
      <c r="K889" s="2"/>
    </row>
    <row r="890" spans="1:11" x14ac:dyDescent="0.25">
      <c r="A890" s="1">
        <v>39866</v>
      </c>
      <c r="B890" s="2" t="s">
        <v>182</v>
      </c>
      <c r="C890">
        <v>19</v>
      </c>
      <c r="D890">
        <f t="shared" si="78"/>
        <v>2.13</v>
      </c>
      <c r="E890">
        <f t="shared" si="79"/>
        <v>40.47</v>
      </c>
      <c r="F890" s="2">
        <f>SUMIF($B$2:B890,B890,$C$2:C890)-C890</f>
        <v>0</v>
      </c>
      <c r="G890" s="2">
        <f t="shared" si="80"/>
        <v>0</v>
      </c>
      <c r="H890" s="2">
        <f t="shared" si="81"/>
        <v>0</v>
      </c>
      <c r="I890" s="2">
        <f t="shared" si="83"/>
        <v>-122813</v>
      </c>
      <c r="J890" s="2">
        <f t="shared" si="82"/>
        <v>-122832</v>
      </c>
      <c r="K890" s="2"/>
    </row>
    <row r="891" spans="1:11" x14ac:dyDescent="0.25">
      <c r="A891" s="1">
        <v>39868</v>
      </c>
      <c r="B891" s="2" t="s">
        <v>52</v>
      </c>
      <c r="C891">
        <v>32</v>
      </c>
      <c r="D891">
        <f t="shared" si="78"/>
        <v>2.13</v>
      </c>
      <c r="E891">
        <f t="shared" si="79"/>
        <v>68.16</v>
      </c>
      <c r="F891" s="2">
        <f>SUMIF($B$2:B891,B891,$C$2:C891)-C891</f>
        <v>1490</v>
      </c>
      <c r="G891" s="2">
        <f t="shared" si="80"/>
        <v>0.1</v>
      </c>
      <c r="H891" s="2">
        <f t="shared" si="81"/>
        <v>3.2</v>
      </c>
      <c r="I891" s="2">
        <f t="shared" si="83"/>
        <v>-122832</v>
      </c>
      <c r="J891" s="2">
        <f t="shared" si="82"/>
        <v>-122864</v>
      </c>
      <c r="K891" s="2"/>
    </row>
    <row r="892" spans="1:11" x14ac:dyDescent="0.25">
      <c r="A892" s="1">
        <v>39871</v>
      </c>
      <c r="B892" s="2" t="s">
        <v>146</v>
      </c>
      <c r="C892">
        <v>13</v>
      </c>
      <c r="D892">
        <f t="shared" si="78"/>
        <v>2.13</v>
      </c>
      <c r="E892">
        <f t="shared" si="79"/>
        <v>27.689999999999998</v>
      </c>
      <c r="F892" s="2">
        <f>SUMIF($B$2:B892,B892,$C$2:C892)-C892</f>
        <v>14</v>
      </c>
      <c r="G892" s="2">
        <f t="shared" si="80"/>
        <v>0</v>
      </c>
      <c r="H892" s="2">
        <f t="shared" si="81"/>
        <v>0</v>
      </c>
      <c r="I892" s="2">
        <f t="shared" si="83"/>
        <v>-122864</v>
      </c>
      <c r="J892" s="2">
        <f t="shared" si="82"/>
        <v>-122877</v>
      </c>
      <c r="K892" s="2"/>
    </row>
    <row r="893" spans="1:11" x14ac:dyDescent="0.25">
      <c r="A893" s="1">
        <v>39871</v>
      </c>
      <c r="B893" s="2" t="s">
        <v>45</v>
      </c>
      <c r="C893">
        <v>156</v>
      </c>
      <c r="D893">
        <f t="shared" si="78"/>
        <v>2.13</v>
      </c>
      <c r="E893">
        <f t="shared" si="79"/>
        <v>332.28</v>
      </c>
      <c r="F893" s="2">
        <f>SUMIF($B$2:B893,B893,$C$2:C893)-C893</f>
        <v>10658</v>
      </c>
      <c r="G893" s="2">
        <f t="shared" si="80"/>
        <v>0.2</v>
      </c>
      <c r="H893" s="2">
        <f t="shared" si="81"/>
        <v>31.200000000000003</v>
      </c>
      <c r="I893" s="2">
        <f t="shared" si="83"/>
        <v>-122877</v>
      </c>
      <c r="J893" s="2">
        <f t="shared" si="82"/>
        <v>-123033</v>
      </c>
      <c r="K893" s="2"/>
    </row>
    <row r="894" spans="1:11" x14ac:dyDescent="0.25">
      <c r="A894" s="1">
        <v>39873</v>
      </c>
      <c r="B894" s="2" t="s">
        <v>183</v>
      </c>
      <c r="C894">
        <v>20</v>
      </c>
      <c r="D894">
        <f t="shared" si="78"/>
        <v>2.13</v>
      </c>
      <c r="E894">
        <f t="shared" si="79"/>
        <v>42.599999999999994</v>
      </c>
      <c r="F894" s="2">
        <f>SUMIF($B$2:B894,B894,$C$2:C894)-C894</f>
        <v>0</v>
      </c>
      <c r="G894" s="2">
        <f t="shared" si="80"/>
        <v>0</v>
      </c>
      <c r="H894" s="2">
        <f t="shared" si="81"/>
        <v>0</v>
      </c>
      <c r="I894" s="2">
        <f t="shared" si="83"/>
        <v>-123033</v>
      </c>
      <c r="J894" s="2">
        <f t="shared" si="82"/>
        <v>-123053</v>
      </c>
      <c r="K894" s="2"/>
    </row>
    <row r="895" spans="1:11" x14ac:dyDescent="0.25">
      <c r="A895" s="1">
        <v>39874</v>
      </c>
      <c r="B895" s="2" t="s">
        <v>12</v>
      </c>
      <c r="C895">
        <v>112</v>
      </c>
      <c r="D895">
        <f t="shared" si="78"/>
        <v>2.13</v>
      </c>
      <c r="E895">
        <f t="shared" si="79"/>
        <v>238.56</v>
      </c>
      <c r="F895" s="2">
        <f>SUMIF($B$2:B895,B895,$C$2:C895)-C895</f>
        <v>2177</v>
      </c>
      <c r="G895" s="2">
        <f t="shared" si="80"/>
        <v>0.1</v>
      </c>
      <c r="H895" s="2">
        <f t="shared" si="81"/>
        <v>11.200000000000001</v>
      </c>
      <c r="I895" s="2">
        <f t="shared" si="83"/>
        <v>-123053</v>
      </c>
      <c r="J895" s="2">
        <f t="shared" si="82"/>
        <v>-123165</v>
      </c>
      <c r="K895" s="2"/>
    </row>
    <row r="896" spans="1:11" x14ac:dyDescent="0.25">
      <c r="A896" s="1">
        <v>39877</v>
      </c>
      <c r="B896" s="2" t="s">
        <v>7</v>
      </c>
      <c r="C896">
        <v>110</v>
      </c>
      <c r="D896">
        <f t="shared" si="78"/>
        <v>2.13</v>
      </c>
      <c r="E896">
        <f t="shared" si="79"/>
        <v>234.29999999999998</v>
      </c>
      <c r="F896" s="2">
        <f>SUMIF($B$2:B896,B896,$C$2:C896)-C896</f>
        <v>12929</v>
      </c>
      <c r="G896" s="2">
        <f t="shared" si="80"/>
        <v>0.2</v>
      </c>
      <c r="H896" s="2">
        <f t="shared" si="81"/>
        <v>22</v>
      </c>
      <c r="I896" s="2">
        <f t="shared" si="83"/>
        <v>-123165</v>
      </c>
      <c r="J896" s="2">
        <f t="shared" si="82"/>
        <v>-123275</v>
      </c>
      <c r="K896" s="2"/>
    </row>
    <row r="897" spans="1:11" x14ac:dyDescent="0.25">
      <c r="A897" s="1">
        <v>39878</v>
      </c>
      <c r="B897" s="2" t="s">
        <v>184</v>
      </c>
      <c r="C897">
        <v>4</v>
      </c>
      <c r="D897">
        <f t="shared" si="78"/>
        <v>2.13</v>
      </c>
      <c r="E897">
        <f t="shared" si="79"/>
        <v>8.52</v>
      </c>
      <c r="F897" s="2">
        <f>SUMIF($B$2:B897,B897,$C$2:C897)-C897</f>
        <v>0</v>
      </c>
      <c r="G897" s="2">
        <f t="shared" si="80"/>
        <v>0</v>
      </c>
      <c r="H897" s="2">
        <f t="shared" si="81"/>
        <v>0</v>
      </c>
      <c r="I897" s="2">
        <f t="shared" si="83"/>
        <v>-123275</v>
      </c>
      <c r="J897" s="2">
        <f t="shared" si="82"/>
        <v>-123279</v>
      </c>
      <c r="K897" s="2"/>
    </row>
    <row r="898" spans="1:11" x14ac:dyDescent="0.25">
      <c r="A898" s="1">
        <v>39885</v>
      </c>
      <c r="B898" s="2" t="s">
        <v>133</v>
      </c>
      <c r="C898">
        <v>18</v>
      </c>
      <c r="D898">
        <f t="shared" ref="D898:D961" si="84">IF(YEAR(A898)=2005,2,IF(YEAR(A898)=2006,2.05,IF(YEAR(A898)=2007,2.09,IF(YEAR(A898)=2008,2.15,IF(YEAR(A898)=2009,2.13,IF(YEAR(A898)=2010,2.1,IF(YEAR(A898)=2011,2.2,IF(YEAR(A898)=2012,2.25,IF(YEAR(A898)=2013,2.22,2.23)))))))))</f>
        <v>2.13</v>
      </c>
      <c r="E898">
        <f t="shared" ref="E898:E961" si="85">C898*D898</f>
        <v>38.339999999999996</v>
      </c>
      <c r="F898" s="2">
        <f>SUMIF($B$2:B898,B898,$C$2:C898)-C898</f>
        <v>4</v>
      </c>
      <c r="G898" s="2">
        <f t="shared" ref="G898:G961" si="86">IF(AND(F898&gt;=100,F898&lt;1000),0.05,IF(AND(F898&gt;=1000,F898&lt;10000),0.1,IF(F898&gt;=10000,0.2,0)))</f>
        <v>0</v>
      </c>
      <c r="H898" s="2">
        <f t="shared" ref="H898:H961" si="87">G898*C898</f>
        <v>0</v>
      </c>
      <c r="I898" s="2">
        <f t="shared" si="83"/>
        <v>-123279</v>
      </c>
      <c r="J898" s="2">
        <f t="shared" ref="J898:J961" si="88">I898-C898</f>
        <v>-123297</v>
      </c>
      <c r="K898" s="2"/>
    </row>
    <row r="899" spans="1:11" x14ac:dyDescent="0.25">
      <c r="A899" s="1">
        <v>39889</v>
      </c>
      <c r="B899" s="2" t="s">
        <v>20</v>
      </c>
      <c r="C899">
        <v>60</v>
      </c>
      <c r="D899">
        <f t="shared" si="84"/>
        <v>2.13</v>
      </c>
      <c r="E899">
        <f t="shared" si="85"/>
        <v>127.8</v>
      </c>
      <c r="F899" s="2">
        <f>SUMIF($B$2:B899,B899,$C$2:C899)-C899</f>
        <v>431</v>
      </c>
      <c r="G899" s="2">
        <f t="shared" si="86"/>
        <v>0.05</v>
      </c>
      <c r="H899" s="2">
        <f t="shared" si="87"/>
        <v>3</v>
      </c>
      <c r="I899" s="2">
        <f t="shared" si="83"/>
        <v>-123297</v>
      </c>
      <c r="J899" s="2">
        <f t="shared" si="88"/>
        <v>-123357</v>
      </c>
      <c r="K899" s="2"/>
    </row>
    <row r="900" spans="1:11" x14ac:dyDescent="0.25">
      <c r="A900" s="1">
        <v>39889</v>
      </c>
      <c r="B900" s="2" t="s">
        <v>88</v>
      </c>
      <c r="C900">
        <v>14</v>
      </c>
      <c r="D900">
        <f t="shared" si="84"/>
        <v>2.13</v>
      </c>
      <c r="E900">
        <f t="shared" si="85"/>
        <v>29.82</v>
      </c>
      <c r="F900" s="2">
        <f>SUMIF($B$2:B900,B900,$C$2:C900)-C900</f>
        <v>8</v>
      </c>
      <c r="G900" s="2">
        <f t="shared" si="86"/>
        <v>0</v>
      </c>
      <c r="H900" s="2">
        <f t="shared" si="87"/>
        <v>0</v>
      </c>
      <c r="I900" s="2">
        <f t="shared" ref="I900:I963" si="89">J899</f>
        <v>-123357</v>
      </c>
      <c r="J900" s="2">
        <f t="shared" si="88"/>
        <v>-123371</v>
      </c>
      <c r="K900" s="2"/>
    </row>
    <row r="901" spans="1:11" x14ac:dyDescent="0.25">
      <c r="A901" s="1">
        <v>39889</v>
      </c>
      <c r="B901" s="2" t="s">
        <v>28</v>
      </c>
      <c r="C901">
        <v>24</v>
      </c>
      <c r="D901">
        <f t="shared" si="84"/>
        <v>2.13</v>
      </c>
      <c r="E901">
        <f t="shared" si="85"/>
        <v>51.12</v>
      </c>
      <c r="F901" s="2">
        <f>SUMIF($B$2:B901,B901,$C$2:C901)-C901</f>
        <v>1609</v>
      </c>
      <c r="G901" s="2">
        <f t="shared" si="86"/>
        <v>0.1</v>
      </c>
      <c r="H901" s="2">
        <f t="shared" si="87"/>
        <v>2.4000000000000004</v>
      </c>
      <c r="I901" s="2">
        <f t="shared" si="89"/>
        <v>-123371</v>
      </c>
      <c r="J901" s="2">
        <f t="shared" si="88"/>
        <v>-123395</v>
      </c>
      <c r="K901" s="2"/>
    </row>
    <row r="902" spans="1:11" x14ac:dyDescent="0.25">
      <c r="A902" s="1">
        <v>39891</v>
      </c>
      <c r="B902" s="2" t="s">
        <v>22</v>
      </c>
      <c r="C902">
        <v>145</v>
      </c>
      <c r="D902">
        <f t="shared" si="84"/>
        <v>2.13</v>
      </c>
      <c r="E902">
        <f t="shared" si="85"/>
        <v>308.84999999999997</v>
      </c>
      <c r="F902" s="2">
        <f>SUMIF($B$2:B902,B902,$C$2:C902)-C902</f>
        <v>10539</v>
      </c>
      <c r="G902" s="2">
        <f t="shared" si="86"/>
        <v>0.2</v>
      </c>
      <c r="H902" s="2">
        <f t="shared" si="87"/>
        <v>29</v>
      </c>
      <c r="I902" s="2">
        <f t="shared" si="89"/>
        <v>-123395</v>
      </c>
      <c r="J902" s="2">
        <f t="shared" si="88"/>
        <v>-123540</v>
      </c>
      <c r="K902" s="2"/>
    </row>
    <row r="903" spans="1:11" x14ac:dyDescent="0.25">
      <c r="A903" s="1">
        <v>39891</v>
      </c>
      <c r="B903" s="2" t="s">
        <v>50</v>
      </c>
      <c r="C903">
        <v>393</v>
      </c>
      <c r="D903">
        <f t="shared" si="84"/>
        <v>2.13</v>
      </c>
      <c r="E903">
        <f t="shared" si="85"/>
        <v>837.08999999999992</v>
      </c>
      <c r="F903" s="2">
        <f>SUMIF($B$2:B903,B903,$C$2:C903)-C903</f>
        <v>11405</v>
      </c>
      <c r="G903" s="2">
        <f t="shared" si="86"/>
        <v>0.2</v>
      </c>
      <c r="H903" s="2">
        <f t="shared" si="87"/>
        <v>78.600000000000009</v>
      </c>
      <c r="I903" s="2">
        <f t="shared" si="89"/>
        <v>-123540</v>
      </c>
      <c r="J903" s="2">
        <f t="shared" si="88"/>
        <v>-123933</v>
      </c>
      <c r="K903" s="2"/>
    </row>
    <row r="904" spans="1:11" x14ac:dyDescent="0.25">
      <c r="A904" s="1">
        <v>39893</v>
      </c>
      <c r="B904" s="2" t="s">
        <v>28</v>
      </c>
      <c r="C904">
        <v>73</v>
      </c>
      <c r="D904">
        <f t="shared" si="84"/>
        <v>2.13</v>
      </c>
      <c r="E904">
        <f t="shared" si="85"/>
        <v>155.48999999999998</v>
      </c>
      <c r="F904" s="2">
        <f>SUMIF($B$2:B904,B904,$C$2:C904)-C904</f>
        <v>1633</v>
      </c>
      <c r="G904" s="2">
        <f t="shared" si="86"/>
        <v>0.1</v>
      </c>
      <c r="H904" s="2">
        <f t="shared" si="87"/>
        <v>7.3000000000000007</v>
      </c>
      <c r="I904" s="2">
        <f t="shared" si="89"/>
        <v>-123933</v>
      </c>
      <c r="J904" s="2">
        <f t="shared" si="88"/>
        <v>-124006</v>
      </c>
      <c r="K904" s="2"/>
    </row>
    <row r="905" spans="1:11" x14ac:dyDescent="0.25">
      <c r="A905" s="1">
        <v>39893</v>
      </c>
      <c r="B905" s="2" t="s">
        <v>8</v>
      </c>
      <c r="C905">
        <v>136</v>
      </c>
      <c r="D905">
        <f t="shared" si="84"/>
        <v>2.13</v>
      </c>
      <c r="E905">
        <f t="shared" si="85"/>
        <v>289.68</v>
      </c>
      <c r="F905" s="2">
        <f>SUMIF($B$2:B905,B905,$C$2:C905)-C905</f>
        <v>1356</v>
      </c>
      <c r="G905" s="2">
        <f t="shared" si="86"/>
        <v>0.1</v>
      </c>
      <c r="H905" s="2">
        <f t="shared" si="87"/>
        <v>13.600000000000001</v>
      </c>
      <c r="I905" s="2">
        <f t="shared" si="89"/>
        <v>-124006</v>
      </c>
      <c r="J905" s="2">
        <f t="shared" si="88"/>
        <v>-124142</v>
      </c>
      <c r="K905" s="2"/>
    </row>
    <row r="906" spans="1:11" x14ac:dyDescent="0.25">
      <c r="A906" s="1">
        <v>39894</v>
      </c>
      <c r="B906" s="2" t="s">
        <v>45</v>
      </c>
      <c r="C906">
        <v>422</v>
      </c>
      <c r="D906">
        <f t="shared" si="84"/>
        <v>2.13</v>
      </c>
      <c r="E906">
        <f t="shared" si="85"/>
        <v>898.8599999999999</v>
      </c>
      <c r="F906" s="2">
        <f>SUMIF($B$2:B906,B906,$C$2:C906)-C906</f>
        <v>10814</v>
      </c>
      <c r="G906" s="2">
        <f t="shared" si="86"/>
        <v>0.2</v>
      </c>
      <c r="H906" s="2">
        <f t="shared" si="87"/>
        <v>84.4</v>
      </c>
      <c r="I906" s="2">
        <f t="shared" si="89"/>
        <v>-124142</v>
      </c>
      <c r="J906" s="2">
        <f t="shared" si="88"/>
        <v>-124564</v>
      </c>
      <c r="K906" s="2"/>
    </row>
    <row r="907" spans="1:11" x14ac:dyDescent="0.25">
      <c r="A907" s="1">
        <v>39895</v>
      </c>
      <c r="B907" s="2" t="s">
        <v>9</v>
      </c>
      <c r="C907">
        <v>187</v>
      </c>
      <c r="D907">
        <f t="shared" si="84"/>
        <v>2.13</v>
      </c>
      <c r="E907">
        <f t="shared" si="85"/>
        <v>398.31</v>
      </c>
      <c r="F907" s="2">
        <f>SUMIF($B$2:B907,B907,$C$2:C907)-C907</f>
        <v>10533</v>
      </c>
      <c r="G907" s="2">
        <f t="shared" si="86"/>
        <v>0.2</v>
      </c>
      <c r="H907" s="2">
        <f t="shared" si="87"/>
        <v>37.4</v>
      </c>
      <c r="I907" s="2">
        <f t="shared" si="89"/>
        <v>-124564</v>
      </c>
      <c r="J907" s="2">
        <f t="shared" si="88"/>
        <v>-124751</v>
      </c>
      <c r="K907" s="2"/>
    </row>
    <row r="908" spans="1:11" x14ac:dyDescent="0.25">
      <c r="A908" s="1">
        <v>39897</v>
      </c>
      <c r="B908" s="2" t="s">
        <v>18</v>
      </c>
      <c r="C908">
        <v>58</v>
      </c>
      <c r="D908">
        <f t="shared" si="84"/>
        <v>2.13</v>
      </c>
      <c r="E908">
        <f t="shared" si="85"/>
        <v>123.53999999999999</v>
      </c>
      <c r="F908" s="2">
        <f>SUMIF($B$2:B908,B908,$C$2:C908)-C908</f>
        <v>2850</v>
      </c>
      <c r="G908" s="2">
        <f t="shared" si="86"/>
        <v>0.1</v>
      </c>
      <c r="H908" s="2">
        <f t="shared" si="87"/>
        <v>5.8000000000000007</v>
      </c>
      <c r="I908" s="2">
        <f t="shared" si="89"/>
        <v>-124751</v>
      </c>
      <c r="J908" s="2">
        <f t="shared" si="88"/>
        <v>-124809</v>
      </c>
      <c r="K908" s="2"/>
    </row>
    <row r="909" spans="1:11" x14ac:dyDescent="0.25">
      <c r="A909" s="1">
        <v>39898</v>
      </c>
      <c r="B909" s="2" t="s">
        <v>45</v>
      </c>
      <c r="C909">
        <v>436</v>
      </c>
      <c r="D909">
        <f t="shared" si="84"/>
        <v>2.13</v>
      </c>
      <c r="E909">
        <f t="shared" si="85"/>
        <v>928.68</v>
      </c>
      <c r="F909" s="2">
        <f>SUMIF($B$2:B909,B909,$C$2:C909)-C909</f>
        <v>11236</v>
      </c>
      <c r="G909" s="2">
        <f t="shared" si="86"/>
        <v>0.2</v>
      </c>
      <c r="H909" s="2">
        <f t="shared" si="87"/>
        <v>87.2</v>
      </c>
      <c r="I909" s="2">
        <f t="shared" si="89"/>
        <v>-124809</v>
      </c>
      <c r="J909" s="2">
        <f t="shared" si="88"/>
        <v>-125245</v>
      </c>
      <c r="K909" s="2"/>
    </row>
    <row r="910" spans="1:11" x14ac:dyDescent="0.25">
      <c r="A910" s="1">
        <v>39902</v>
      </c>
      <c r="B910" s="2" t="s">
        <v>14</v>
      </c>
      <c r="C910">
        <v>406</v>
      </c>
      <c r="D910">
        <f t="shared" si="84"/>
        <v>2.13</v>
      </c>
      <c r="E910">
        <f t="shared" si="85"/>
        <v>864.78</v>
      </c>
      <c r="F910" s="2">
        <f>SUMIF($B$2:B910,B910,$C$2:C910)-C910</f>
        <v>9760</v>
      </c>
      <c r="G910" s="2">
        <f t="shared" si="86"/>
        <v>0.1</v>
      </c>
      <c r="H910" s="2">
        <f t="shared" si="87"/>
        <v>40.6</v>
      </c>
      <c r="I910" s="2">
        <f t="shared" si="89"/>
        <v>-125245</v>
      </c>
      <c r="J910" s="2">
        <f t="shared" si="88"/>
        <v>-125651</v>
      </c>
      <c r="K910" s="2"/>
    </row>
    <row r="911" spans="1:11" x14ac:dyDescent="0.25">
      <c r="A911" s="1">
        <v>39904</v>
      </c>
      <c r="B911" s="2" t="s">
        <v>14</v>
      </c>
      <c r="C911">
        <v>108</v>
      </c>
      <c r="D911">
        <f t="shared" si="84"/>
        <v>2.13</v>
      </c>
      <c r="E911">
        <f t="shared" si="85"/>
        <v>230.04</v>
      </c>
      <c r="F911" s="2">
        <f>SUMIF($B$2:B911,B911,$C$2:C911)-C911</f>
        <v>10166</v>
      </c>
      <c r="G911" s="2">
        <f t="shared" si="86"/>
        <v>0.2</v>
      </c>
      <c r="H911" s="2">
        <f t="shared" si="87"/>
        <v>21.6</v>
      </c>
      <c r="I911" s="2">
        <f t="shared" si="89"/>
        <v>-125651</v>
      </c>
      <c r="J911" s="2">
        <f t="shared" si="88"/>
        <v>-125759</v>
      </c>
      <c r="K911" s="2"/>
    </row>
    <row r="912" spans="1:11" x14ac:dyDescent="0.25">
      <c r="A912" s="1">
        <v>39905</v>
      </c>
      <c r="B912" s="2" t="s">
        <v>142</v>
      </c>
      <c r="C912">
        <v>10</v>
      </c>
      <c r="D912">
        <f t="shared" si="84"/>
        <v>2.13</v>
      </c>
      <c r="E912">
        <f t="shared" si="85"/>
        <v>21.299999999999997</v>
      </c>
      <c r="F912" s="2">
        <f>SUMIF($B$2:B912,B912,$C$2:C912)-C912</f>
        <v>18</v>
      </c>
      <c r="G912" s="2">
        <f t="shared" si="86"/>
        <v>0</v>
      </c>
      <c r="H912" s="2">
        <f t="shared" si="87"/>
        <v>0</v>
      </c>
      <c r="I912" s="2">
        <f t="shared" si="89"/>
        <v>-125759</v>
      </c>
      <c r="J912" s="2">
        <f t="shared" si="88"/>
        <v>-125769</v>
      </c>
      <c r="K912" s="2"/>
    </row>
    <row r="913" spans="1:11" x14ac:dyDescent="0.25">
      <c r="A913" s="1">
        <v>39906</v>
      </c>
      <c r="B913" s="2" t="s">
        <v>37</v>
      </c>
      <c r="C913">
        <v>153</v>
      </c>
      <c r="D913">
        <f t="shared" si="84"/>
        <v>2.13</v>
      </c>
      <c r="E913">
        <f t="shared" si="85"/>
        <v>325.89</v>
      </c>
      <c r="F913" s="2">
        <f>SUMIF($B$2:B913,B913,$C$2:C913)-C913</f>
        <v>1890</v>
      </c>
      <c r="G913" s="2">
        <f t="shared" si="86"/>
        <v>0.1</v>
      </c>
      <c r="H913" s="2">
        <f t="shared" si="87"/>
        <v>15.3</v>
      </c>
      <c r="I913" s="2">
        <f t="shared" si="89"/>
        <v>-125769</v>
      </c>
      <c r="J913" s="2">
        <f t="shared" si="88"/>
        <v>-125922</v>
      </c>
      <c r="K913" s="2"/>
    </row>
    <row r="914" spans="1:11" x14ac:dyDescent="0.25">
      <c r="A914" s="1">
        <v>39908</v>
      </c>
      <c r="B914" s="2" t="s">
        <v>185</v>
      </c>
      <c r="C914">
        <v>3</v>
      </c>
      <c r="D914">
        <f t="shared" si="84"/>
        <v>2.13</v>
      </c>
      <c r="E914">
        <f t="shared" si="85"/>
        <v>6.39</v>
      </c>
      <c r="F914" s="2">
        <f>SUMIF($B$2:B914,B914,$C$2:C914)-C914</f>
        <v>0</v>
      </c>
      <c r="G914" s="2">
        <f t="shared" si="86"/>
        <v>0</v>
      </c>
      <c r="H914" s="2">
        <f t="shared" si="87"/>
        <v>0</v>
      </c>
      <c r="I914" s="2">
        <f t="shared" si="89"/>
        <v>-125922</v>
      </c>
      <c r="J914" s="2">
        <f t="shared" si="88"/>
        <v>-125925</v>
      </c>
      <c r="K914" s="2"/>
    </row>
    <row r="915" spans="1:11" x14ac:dyDescent="0.25">
      <c r="A915" s="1">
        <v>39909</v>
      </c>
      <c r="B915" s="2" t="s">
        <v>31</v>
      </c>
      <c r="C915">
        <v>109</v>
      </c>
      <c r="D915">
        <f t="shared" si="84"/>
        <v>2.13</v>
      </c>
      <c r="E915">
        <f t="shared" si="85"/>
        <v>232.17</v>
      </c>
      <c r="F915" s="2">
        <f>SUMIF($B$2:B915,B915,$C$2:C915)-C915</f>
        <v>792</v>
      </c>
      <c r="G915" s="2">
        <f t="shared" si="86"/>
        <v>0.05</v>
      </c>
      <c r="H915" s="2">
        <f t="shared" si="87"/>
        <v>5.45</v>
      </c>
      <c r="I915" s="2">
        <f t="shared" si="89"/>
        <v>-125925</v>
      </c>
      <c r="J915" s="2">
        <f t="shared" si="88"/>
        <v>-126034</v>
      </c>
      <c r="K915" s="2"/>
    </row>
    <row r="916" spans="1:11" x14ac:dyDescent="0.25">
      <c r="A916" s="1">
        <v>39911</v>
      </c>
      <c r="B916" s="2" t="s">
        <v>86</v>
      </c>
      <c r="C916">
        <v>9</v>
      </c>
      <c r="D916">
        <f t="shared" si="84"/>
        <v>2.13</v>
      </c>
      <c r="E916">
        <f t="shared" si="85"/>
        <v>19.169999999999998</v>
      </c>
      <c r="F916" s="2">
        <f>SUMIF($B$2:B916,B916,$C$2:C916)-C916</f>
        <v>28</v>
      </c>
      <c r="G916" s="2">
        <f t="shared" si="86"/>
        <v>0</v>
      </c>
      <c r="H916" s="2">
        <f t="shared" si="87"/>
        <v>0</v>
      </c>
      <c r="I916" s="2">
        <f t="shared" si="89"/>
        <v>-126034</v>
      </c>
      <c r="J916" s="2">
        <f t="shared" si="88"/>
        <v>-126043</v>
      </c>
      <c r="K916" s="2"/>
    </row>
    <row r="917" spans="1:11" x14ac:dyDescent="0.25">
      <c r="A917" s="1">
        <v>39911</v>
      </c>
      <c r="B917" s="2" t="s">
        <v>52</v>
      </c>
      <c r="C917">
        <v>112</v>
      </c>
      <c r="D917">
        <f t="shared" si="84"/>
        <v>2.13</v>
      </c>
      <c r="E917">
        <f t="shared" si="85"/>
        <v>238.56</v>
      </c>
      <c r="F917" s="2">
        <f>SUMIF($B$2:B917,B917,$C$2:C917)-C917</f>
        <v>1522</v>
      </c>
      <c r="G917" s="2">
        <f t="shared" si="86"/>
        <v>0.1</v>
      </c>
      <c r="H917" s="2">
        <f t="shared" si="87"/>
        <v>11.200000000000001</v>
      </c>
      <c r="I917" s="2">
        <f t="shared" si="89"/>
        <v>-126043</v>
      </c>
      <c r="J917" s="2">
        <f t="shared" si="88"/>
        <v>-126155</v>
      </c>
      <c r="K917" s="2"/>
    </row>
    <row r="918" spans="1:11" x14ac:dyDescent="0.25">
      <c r="A918" s="1">
        <v>39916</v>
      </c>
      <c r="B918" s="2" t="s">
        <v>19</v>
      </c>
      <c r="C918">
        <v>29</v>
      </c>
      <c r="D918">
        <f t="shared" si="84"/>
        <v>2.13</v>
      </c>
      <c r="E918">
        <f t="shared" si="85"/>
        <v>61.769999999999996</v>
      </c>
      <c r="F918" s="2">
        <f>SUMIF($B$2:B918,B918,$C$2:C918)-C918</f>
        <v>1591</v>
      </c>
      <c r="G918" s="2">
        <f t="shared" si="86"/>
        <v>0.1</v>
      </c>
      <c r="H918" s="2">
        <f t="shared" si="87"/>
        <v>2.9000000000000004</v>
      </c>
      <c r="I918" s="2">
        <f t="shared" si="89"/>
        <v>-126155</v>
      </c>
      <c r="J918" s="2">
        <f t="shared" si="88"/>
        <v>-126184</v>
      </c>
      <c r="K918" s="2"/>
    </row>
    <row r="919" spans="1:11" x14ac:dyDescent="0.25">
      <c r="A919" s="1">
        <v>39916</v>
      </c>
      <c r="B919" s="2" t="s">
        <v>50</v>
      </c>
      <c r="C919">
        <v>310</v>
      </c>
      <c r="D919">
        <f t="shared" si="84"/>
        <v>2.13</v>
      </c>
      <c r="E919">
        <f t="shared" si="85"/>
        <v>660.3</v>
      </c>
      <c r="F919" s="2">
        <f>SUMIF($B$2:B919,B919,$C$2:C919)-C919</f>
        <v>11798</v>
      </c>
      <c r="G919" s="2">
        <f t="shared" si="86"/>
        <v>0.2</v>
      </c>
      <c r="H919" s="2">
        <f t="shared" si="87"/>
        <v>62</v>
      </c>
      <c r="I919" s="2">
        <f t="shared" si="89"/>
        <v>-126184</v>
      </c>
      <c r="J919" s="2">
        <f t="shared" si="88"/>
        <v>-126494</v>
      </c>
      <c r="K919" s="2"/>
    </row>
    <row r="920" spans="1:11" x14ac:dyDescent="0.25">
      <c r="A920" s="1">
        <v>39918</v>
      </c>
      <c r="B920" s="2" t="s">
        <v>55</v>
      </c>
      <c r="C920">
        <v>107</v>
      </c>
      <c r="D920">
        <f t="shared" si="84"/>
        <v>2.13</v>
      </c>
      <c r="E920">
        <f t="shared" si="85"/>
        <v>227.91</v>
      </c>
      <c r="F920" s="2">
        <f>SUMIF($B$2:B920,B920,$C$2:C920)-C920</f>
        <v>2281</v>
      </c>
      <c r="G920" s="2">
        <f t="shared" si="86"/>
        <v>0.1</v>
      </c>
      <c r="H920" s="2">
        <f t="shared" si="87"/>
        <v>10.700000000000001</v>
      </c>
      <c r="I920" s="2">
        <f t="shared" si="89"/>
        <v>-126494</v>
      </c>
      <c r="J920" s="2">
        <f t="shared" si="88"/>
        <v>-126601</v>
      </c>
      <c r="K920" s="2"/>
    </row>
    <row r="921" spans="1:11" x14ac:dyDescent="0.25">
      <c r="A921" s="1">
        <v>39921</v>
      </c>
      <c r="B921" s="2" t="s">
        <v>8</v>
      </c>
      <c r="C921">
        <v>26</v>
      </c>
      <c r="D921">
        <f t="shared" si="84"/>
        <v>2.13</v>
      </c>
      <c r="E921">
        <f t="shared" si="85"/>
        <v>55.379999999999995</v>
      </c>
      <c r="F921" s="2">
        <f>SUMIF($B$2:B921,B921,$C$2:C921)-C921</f>
        <v>1492</v>
      </c>
      <c r="G921" s="2">
        <f t="shared" si="86"/>
        <v>0.1</v>
      </c>
      <c r="H921" s="2">
        <f t="shared" si="87"/>
        <v>2.6</v>
      </c>
      <c r="I921" s="2">
        <f t="shared" si="89"/>
        <v>-126601</v>
      </c>
      <c r="J921" s="2">
        <f t="shared" si="88"/>
        <v>-126627</v>
      </c>
      <c r="K921" s="2"/>
    </row>
    <row r="922" spans="1:11" x14ac:dyDescent="0.25">
      <c r="A922" s="1">
        <v>39923</v>
      </c>
      <c r="B922" s="2" t="s">
        <v>31</v>
      </c>
      <c r="C922">
        <v>114</v>
      </c>
      <c r="D922">
        <f t="shared" si="84"/>
        <v>2.13</v>
      </c>
      <c r="E922">
        <f t="shared" si="85"/>
        <v>242.82</v>
      </c>
      <c r="F922" s="2">
        <f>SUMIF($B$2:B922,B922,$C$2:C922)-C922</f>
        <v>901</v>
      </c>
      <c r="G922" s="2">
        <f t="shared" si="86"/>
        <v>0.05</v>
      </c>
      <c r="H922" s="2">
        <f t="shared" si="87"/>
        <v>5.7</v>
      </c>
      <c r="I922" s="2">
        <f t="shared" si="89"/>
        <v>-126627</v>
      </c>
      <c r="J922" s="2">
        <f t="shared" si="88"/>
        <v>-126741</v>
      </c>
      <c r="K922" s="2"/>
    </row>
    <row r="923" spans="1:11" x14ac:dyDescent="0.25">
      <c r="A923" s="1">
        <v>39924</v>
      </c>
      <c r="B923" s="2" t="s">
        <v>169</v>
      </c>
      <c r="C923">
        <v>4</v>
      </c>
      <c r="D923">
        <f t="shared" si="84"/>
        <v>2.13</v>
      </c>
      <c r="E923">
        <f t="shared" si="85"/>
        <v>8.52</v>
      </c>
      <c r="F923" s="2">
        <f>SUMIF($B$2:B923,B923,$C$2:C923)-C923</f>
        <v>10</v>
      </c>
      <c r="G923" s="2">
        <f t="shared" si="86"/>
        <v>0</v>
      </c>
      <c r="H923" s="2">
        <f t="shared" si="87"/>
        <v>0</v>
      </c>
      <c r="I923" s="2">
        <f t="shared" si="89"/>
        <v>-126741</v>
      </c>
      <c r="J923" s="2">
        <f t="shared" si="88"/>
        <v>-126745</v>
      </c>
      <c r="K923" s="2"/>
    </row>
    <row r="924" spans="1:11" x14ac:dyDescent="0.25">
      <c r="A924" s="1">
        <v>39925</v>
      </c>
      <c r="B924" s="2" t="s">
        <v>186</v>
      </c>
      <c r="C924">
        <v>15</v>
      </c>
      <c r="D924">
        <f t="shared" si="84"/>
        <v>2.13</v>
      </c>
      <c r="E924">
        <f t="shared" si="85"/>
        <v>31.95</v>
      </c>
      <c r="F924" s="2">
        <f>SUMIF($B$2:B924,B924,$C$2:C924)-C924</f>
        <v>0</v>
      </c>
      <c r="G924" s="2">
        <f t="shared" si="86"/>
        <v>0</v>
      </c>
      <c r="H924" s="2">
        <f t="shared" si="87"/>
        <v>0</v>
      </c>
      <c r="I924" s="2">
        <f t="shared" si="89"/>
        <v>-126745</v>
      </c>
      <c r="J924" s="2">
        <f t="shared" si="88"/>
        <v>-126760</v>
      </c>
      <c r="K924" s="2"/>
    </row>
    <row r="925" spans="1:11" x14ac:dyDescent="0.25">
      <c r="A925" s="1">
        <v>39929</v>
      </c>
      <c r="B925" s="2" t="s">
        <v>66</v>
      </c>
      <c r="C925">
        <v>144</v>
      </c>
      <c r="D925">
        <f t="shared" si="84"/>
        <v>2.13</v>
      </c>
      <c r="E925">
        <f t="shared" si="85"/>
        <v>306.71999999999997</v>
      </c>
      <c r="F925" s="2">
        <f>SUMIF($B$2:B925,B925,$C$2:C925)-C925</f>
        <v>1767</v>
      </c>
      <c r="G925" s="2">
        <f t="shared" si="86"/>
        <v>0.1</v>
      </c>
      <c r="H925" s="2">
        <f t="shared" si="87"/>
        <v>14.4</v>
      </c>
      <c r="I925" s="2">
        <f t="shared" si="89"/>
        <v>-126760</v>
      </c>
      <c r="J925" s="2">
        <f t="shared" si="88"/>
        <v>-126904</v>
      </c>
      <c r="K925" s="2"/>
    </row>
    <row r="926" spans="1:11" x14ac:dyDescent="0.25">
      <c r="A926" s="1">
        <v>39933</v>
      </c>
      <c r="B926" s="2" t="s">
        <v>5</v>
      </c>
      <c r="C926">
        <v>110</v>
      </c>
      <c r="D926">
        <f t="shared" si="84"/>
        <v>2.13</v>
      </c>
      <c r="E926">
        <f t="shared" si="85"/>
        <v>234.29999999999998</v>
      </c>
      <c r="F926" s="2">
        <f>SUMIF($B$2:B926,B926,$C$2:C926)-C926</f>
        <v>6846</v>
      </c>
      <c r="G926" s="2">
        <f t="shared" si="86"/>
        <v>0.1</v>
      </c>
      <c r="H926" s="2">
        <f t="shared" si="87"/>
        <v>11</v>
      </c>
      <c r="I926" s="2">
        <f t="shared" si="89"/>
        <v>-126904</v>
      </c>
      <c r="J926" s="2">
        <f t="shared" si="88"/>
        <v>-127014</v>
      </c>
      <c r="K926" s="2"/>
    </row>
    <row r="927" spans="1:11" x14ac:dyDescent="0.25">
      <c r="A927" s="1">
        <v>39933</v>
      </c>
      <c r="B927" s="2" t="s">
        <v>37</v>
      </c>
      <c r="C927">
        <v>105</v>
      </c>
      <c r="D927">
        <f t="shared" si="84"/>
        <v>2.13</v>
      </c>
      <c r="E927">
        <f t="shared" si="85"/>
        <v>223.64999999999998</v>
      </c>
      <c r="F927" s="2">
        <f>SUMIF($B$2:B927,B927,$C$2:C927)-C927</f>
        <v>2043</v>
      </c>
      <c r="G927" s="2">
        <f t="shared" si="86"/>
        <v>0.1</v>
      </c>
      <c r="H927" s="2">
        <f t="shared" si="87"/>
        <v>10.5</v>
      </c>
      <c r="I927" s="2">
        <f t="shared" si="89"/>
        <v>-127014</v>
      </c>
      <c r="J927" s="2">
        <f t="shared" si="88"/>
        <v>-127119</v>
      </c>
      <c r="K927" s="2"/>
    </row>
    <row r="928" spans="1:11" x14ac:dyDescent="0.25">
      <c r="A928" s="1">
        <v>39935</v>
      </c>
      <c r="B928" s="2" t="s">
        <v>52</v>
      </c>
      <c r="C928">
        <v>51</v>
      </c>
      <c r="D928">
        <f t="shared" si="84"/>
        <v>2.13</v>
      </c>
      <c r="E928">
        <f t="shared" si="85"/>
        <v>108.63</v>
      </c>
      <c r="F928" s="2">
        <f>SUMIF($B$2:B928,B928,$C$2:C928)-C928</f>
        <v>1634</v>
      </c>
      <c r="G928" s="2">
        <f t="shared" si="86"/>
        <v>0.1</v>
      </c>
      <c r="H928" s="2">
        <f t="shared" si="87"/>
        <v>5.1000000000000005</v>
      </c>
      <c r="I928" s="2">
        <f t="shared" si="89"/>
        <v>-127119</v>
      </c>
      <c r="J928" s="2">
        <f t="shared" si="88"/>
        <v>-127170</v>
      </c>
      <c r="K928" s="2"/>
    </row>
    <row r="929" spans="1:11" x14ac:dyDescent="0.25">
      <c r="A929" s="1">
        <v>39937</v>
      </c>
      <c r="B929" s="2" t="s">
        <v>145</v>
      </c>
      <c r="C929">
        <v>1</v>
      </c>
      <c r="D929">
        <f t="shared" si="84"/>
        <v>2.13</v>
      </c>
      <c r="E929">
        <f t="shared" si="85"/>
        <v>2.13</v>
      </c>
      <c r="F929" s="2">
        <f>SUMIF($B$2:B929,B929,$C$2:C929)-C929</f>
        <v>3</v>
      </c>
      <c r="G929" s="2">
        <f t="shared" si="86"/>
        <v>0</v>
      </c>
      <c r="H929" s="2">
        <f t="shared" si="87"/>
        <v>0</v>
      </c>
      <c r="I929" s="2">
        <f t="shared" si="89"/>
        <v>-127170</v>
      </c>
      <c r="J929" s="2">
        <f t="shared" si="88"/>
        <v>-127171</v>
      </c>
      <c r="K929" s="2"/>
    </row>
    <row r="930" spans="1:11" x14ac:dyDescent="0.25">
      <c r="A930" s="1">
        <v>39937</v>
      </c>
      <c r="B930" s="2" t="s">
        <v>152</v>
      </c>
      <c r="C930">
        <v>8</v>
      </c>
      <c r="D930">
        <f t="shared" si="84"/>
        <v>2.13</v>
      </c>
      <c r="E930">
        <f t="shared" si="85"/>
        <v>17.04</v>
      </c>
      <c r="F930" s="2">
        <f>SUMIF($B$2:B930,B930,$C$2:C930)-C930</f>
        <v>4</v>
      </c>
      <c r="G930" s="2">
        <f t="shared" si="86"/>
        <v>0</v>
      </c>
      <c r="H930" s="2">
        <f t="shared" si="87"/>
        <v>0</v>
      </c>
      <c r="I930" s="2">
        <f t="shared" si="89"/>
        <v>-127171</v>
      </c>
      <c r="J930" s="2">
        <f t="shared" si="88"/>
        <v>-127179</v>
      </c>
      <c r="K930" s="2"/>
    </row>
    <row r="931" spans="1:11" x14ac:dyDescent="0.25">
      <c r="A931" s="1">
        <v>39939</v>
      </c>
      <c r="B931" s="2" t="s">
        <v>9</v>
      </c>
      <c r="C931">
        <v>128</v>
      </c>
      <c r="D931">
        <f t="shared" si="84"/>
        <v>2.13</v>
      </c>
      <c r="E931">
        <f t="shared" si="85"/>
        <v>272.64</v>
      </c>
      <c r="F931" s="2">
        <f>SUMIF($B$2:B931,B931,$C$2:C931)-C931</f>
        <v>10720</v>
      </c>
      <c r="G931" s="2">
        <f t="shared" si="86"/>
        <v>0.2</v>
      </c>
      <c r="H931" s="2">
        <f t="shared" si="87"/>
        <v>25.6</v>
      </c>
      <c r="I931" s="2">
        <f t="shared" si="89"/>
        <v>-127179</v>
      </c>
      <c r="J931" s="2">
        <f t="shared" si="88"/>
        <v>-127307</v>
      </c>
      <c r="K931" s="2"/>
    </row>
    <row r="932" spans="1:11" x14ac:dyDescent="0.25">
      <c r="A932" s="1">
        <v>39942</v>
      </c>
      <c r="B932" s="2" t="s">
        <v>87</v>
      </c>
      <c r="C932">
        <v>9</v>
      </c>
      <c r="D932">
        <f t="shared" si="84"/>
        <v>2.13</v>
      </c>
      <c r="E932">
        <f t="shared" si="85"/>
        <v>19.169999999999998</v>
      </c>
      <c r="F932" s="2">
        <f>SUMIF($B$2:B932,B932,$C$2:C932)-C932</f>
        <v>45</v>
      </c>
      <c r="G932" s="2">
        <f t="shared" si="86"/>
        <v>0</v>
      </c>
      <c r="H932" s="2">
        <f t="shared" si="87"/>
        <v>0</v>
      </c>
      <c r="I932" s="2">
        <f t="shared" si="89"/>
        <v>-127307</v>
      </c>
      <c r="J932" s="2">
        <f t="shared" si="88"/>
        <v>-127316</v>
      </c>
      <c r="K932" s="2"/>
    </row>
    <row r="933" spans="1:11" x14ac:dyDescent="0.25">
      <c r="A933" s="1">
        <v>39948</v>
      </c>
      <c r="B933" s="2" t="s">
        <v>9</v>
      </c>
      <c r="C933">
        <v>291</v>
      </c>
      <c r="D933">
        <f t="shared" si="84"/>
        <v>2.13</v>
      </c>
      <c r="E933">
        <f t="shared" si="85"/>
        <v>619.82999999999993</v>
      </c>
      <c r="F933" s="2">
        <f>SUMIF($B$2:B933,B933,$C$2:C933)-C933</f>
        <v>10848</v>
      </c>
      <c r="G933" s="2">
        <f t="shared" si="86"/>
        <v>0.2</v>
      </c>
      <c r="H933" s="2">
        <f t="shared" si="87"/>
        <v>58.2</v>
      </c>
      <c r="I933" s="2">
        <f t="shared" si="89"/>
        <v>-127316</v>
      </c>
      <c r="J933" s="2">
        <f t="shared" si="88"/>
        <v>-127607</v>
      </c>
      <c r="K933" s="2"/>
    </row>
    <row r="934" spans="1:11" x14ac:dyDescent="0.25">
      <c r="A934" s="1">
        <v>39949</v>
      </c>
      <c r="B934" s="2" t="s">
        <v>14</v>
      </c>
      <c r="C934">
        <v>261</v>
      </c>
      <c r="D934">
        <f t="shared" si="84"/>
        <v>2.13</v>
      </c>
      <c r="E934">
        <f t="shared" si="85"/>
        <v>555.92999999999995</v>
      </c>
      <c r="F934" s="2">
        <f>SUMIF($B$2:B934,B934,$C$2:C934)-C934</f>
        <v>10274</v>
      </c>
      <c r="G934" s="2">
        <f t="shared" si="86"/>
        <v>0.2</v>
      </c>
      <c r="H934" s="2">
        <f t="shared" si="87"/>
        <v>52.2</v>
      </c>
      <c r="I934" s="2">
        <f t="shared" si="89"/>
        <v>-127607</v>
      </c>
      <c r="J934" s="2">
        <f t="shared" si="88"/>
        <v>-127868</v>
      </c>
      <c r="K934" s="2"/>
    </row>
    <row r="935" spans="1:11" x14ac:dyDescent="0.25">
      <c r="A935" s="1">
        <v>39951</v>
      </c>
      <c r="B935" s="2" t="s">
        <v>52</v>
      </c>
      <c r="C935">
        <v>192</v>
      </c>
      <c r="D935">
        <f t="shared" si="84"/>
        <v>2.13</v>
      </c>
      <c r="E935">
        <f t="shared" si="85"/>
        <v>408.96</v>
      </c>
      <c r="F935" s="2">
        <f>SUMIF($B$2:B935,B935,$C$2:C935)-C935</f>
        <v>1685</v>
      </c>
      <c r="G935" s="2">
        <f t="shared" si="86"/>
        <v>0.1</v>
      </c>
      <c r="H935" s="2">
        <f t="shared" si="87"/>
        <v>19.200000000000003</v>
      </c>
      <c r="I935" s="2">
        <f t="shared" si="89"/>
        <v>-127868</v>
      </c>
      <c r="J935" s="2">
        <f t="shared" si="88"/>
        <v>-128060</v>
      </c>
      <c r="K935" s="2"/>
    </row>
    <row r="936" spans="1:11" x14ac:dyDescent="0.25">
      <c r="A936" s="1">
        <v>39951</v>
      </c>
      <c r="B936" s="2" t="s">
        <v>7</v>
      </c>
      <c r="C936">
        <v>319</v>
      </c>
      <c r="D936">
        <f t="shared" si="84"/>
        <v>2.13</v>
      </c>
      <c r="E936">
        <f t="shared" si="85"/>
        <v>679.46999999999991</v>
      </c>
      <c r="F936" s="2">
        <f>SUMIF($B$2:B936,B936,$C$2:C936)-C936</f>
        <v>13039</v>
      </c>
      <c r="G936" s="2">
        <f t="shared" si="86"/>
        <v>0.2</v>
      </c>
      <c r="H936" s="2">
        <f t="shared" si="87"/>
        <v>63.800000000000004</v>
      </c>
      <c r="I936" s="2">
        <f t="shared" si="89"/>
        <v>-128060</v>
      </c>
      <c r="J936" s="2">
        <f t="shared" si="88"/>
        <v>-128379</v>
      </c>
      <c r="K936" s="2"/>
    </row>
    <row r="937" spans="1:11" x14ac:dyDescent="0.25">
      <c r="A937" s="1">
        <v>39953</v>
      </c>
      <c r="B937" s="2" t="s">
        <v>45</v>
      </c>
      <c r="C937">
        <v>393</v>
      </c>
      <c r="D937">
        <f t="shared" si="84"/>
        <v>2.13</v>
      </c>
      <c r="E937">
        <f t="shared" si="85"/>
        <v>837.08999999999992</v>
      </c>
      <c r="F937" s="2">
        <f>SUMIF($B$2:B937,B937,$C$2:C937)-C937</f>
        <v>11672</v>
      </c>
      <c r="G937" s="2">
        <f t="shared" si="86"/>
        <v>0.2</v>
      </c>
      <c r="H937" s="2">
        <f t="shared" si="87"/>
        <v>78.600000000000009</v>
      </c>
      <c r="I937" s="2">
        <f t="shared" si="89"/>
        <v>-128379</v>
      </c>
      <c r="J937" s="2">
        <f t="shared" si="88"/>
        <v>-128772</v>
      </c>
      <c r="K937" s="2"/>
    </row>
    <row r="938" spans="1:11" x14ac:dyDescent="0.25">
      <c r="A938" s="1">
        <v>39957</v>
      </c>
      <c r="B938" s="2" t="s">
        <v>187</v>
      </c>
      <c r="C938">
        <v>13</v>
      </c>
      <c r="D938">
        <f t="shared" si="84"/>
        <v>2.13</v>
      </c>
      <c r="E938">
        <f t="shared" si="85"/>
        <v>27.689999999999998</v>
      </c>
      <c r="F938" s="2">
        <f>SUMIF($B$2:B938,B938,$C$2:C938)-C938</f>
        <v>0</v>
      </c>
      <c r="G938" s="2">
        <f t="shared" si="86"/>
        <v>0</v>
      </c>
      <c r="H938" s="2">
        <f t="shared" si="87"/>
        <v>0</v>
      </c>
      <c r="I938" s="2">
        <f t="shared" si="89"/>
        <v>-128772</v>
      </c>
      <c r="J938" s="2">
        <f t="shared" si="88"/>
        <v>-128785</v>
      </c>
      <c r="K938" s="2"/>
    </row>
    <row r="939" spans="1:11" x14ac:dyDescent="0.25">
      <c r="A939" s="1">
        <v>39958</v>
      </c>
      <c r="B939" s="2" t="s">
        <v>50</v>
      </c>
      <c r="C939">
        <v>380</v>
      </c>
      <c r="D939">
        <f t="shared" si="84"/>
        <v>2.13</v>
      </c>
      <c r="E939">
        <f t="shared" si="85"/>
        <v>809.4</v>
      </c>
      <c r="F939" s="2">
        <f>SUMIF($B$2:B939,B939,$C$2:C939)-C939</f>
        <v>12108</v>
      </c>
      <c r="G939" s="2">
        <f t="shared" si="86"/>
        <v>0.2</v>
      </c>
      <c r="H939" s="2">
        <f t="shared" si="87"/>
        <v>76</v>
      </c>
      <c r="I939" s="2">
        <f t="shared" si="89"/>
        <v>-128785</v>
      </c>
      <c r="J939" s="2">
        <f t="shared" si="88"/>
        <v>-129165</v>
      </c>
      <c r="K939" s="2"/>
    </row>
    <row r="940" spans="1:11" x14ac:dyDescent="0.25">
      <c r="A940" s="1">
        <v>39959</v>
      </c>
      <c r="B940" s="2" t="s">
        <v>37</v>
      </c>
      <c r="C940">
        <v>36</v>
      </c>
      <c r="D940">
        <f t="shared" si="84"/>
        <v>2.13</v>
      </c>
      <c r="E940">
        <f t="shared" si="85"/>
        <v>76.679999999999993</v>
      </c>
      <c r="F940" s="2">
        <f>SUMIF($B$2:B940,B940,$C$2:C940)-C940</f>
        <v>2148</v>
      </c>
      <c r="G940" s="2">
        <f t="shared" si="86"/>
        <v>0.1</v>
      </c>
      <c r="H940" s="2">
        <f t="shared" si="87"/>
        <v>3.6</v>
      </c>
      <c r="I940" s="2">
        <f t="shared" si="89"/>
        <v>-129165</v>
      </c>
      <c r="J940" s="2">
        <f t="shared" si="88"/>
        <v>-129201</v>
      </c>
      <c r="K940" s="2"/>
    </row>
    <row r="941" spans="1:11" x14ac:dyDescent="0.25">
      <c r="A941" s="1">
        <v>39962</v>
      </c>
      <c r="B941" s="2" t="s">
        <v>173</v>
      </c>
      <c r="C941">
        <v>179</v>
      </c>
      <c r="D941">
        <f t="shared" si="84"/>
        <v>2.13</v>
      </c>
      <c r="E941">
        <f t="shared" si="85"/>
        <v>381.27</v>
      </c>
      <c r="F941" s="2">
        <f>SUMIF($B$2:B941,B941,$C$2:C941)-C941</f>
        <v>122</v>
      </c>
      <c r="G941" s="2">
        <f t="shared" si="86"/>
        <v>0.05</v>
      </c>
      <c r="H941" s="2">
        <f t="shared" si="87"/>
        <v>8.9500000000000011</v>
      </c>
      <c r="I941" s="2">
        <f t="shared" si="89"/>
        <v>-129201</v>
      </c>
      <c r="J941" s="2">
        <f t="shared" si="88"/>
        <v>-129380</v>
      </c>
      <c r="K941" s="2"/>
    </row>
    <row r="942" spans="1:11" x14ac:dyDescent="0.25">
      <c r="A942" s="1">
        <v>39964</v>
      </c>
      <c r="B942" s="2" t="s">
        <v>28</v>
      </c>
      <c r="C942">
        <v>111</v>
      </c>
      <c r="D942">
        <f t="shared" si="84"/>
        <v>2.13</v>
      </c>
      <c r="E942">
        <f t="shared" si="85"/>
        <v>236.42999999999998</v>
      </c>
      <c r="F942" s="2">
        <f>SUMIF($B$2:B942,B942,$C$2:C942)-C942</f>
        <v>1706</v>
      </c>
      <c r="G942" s="2">
        <f t="shared" si="86"/>
        <v>0.1</v>
      </c>
      <c r="H942" s="2">
        <f t="shared" si="87"/>
        <v>11.100000000000001</v>
      </c>
      <c r="I942" s="2">
        <f t="shared" si="89"/>
        <v>-129380</v>
      </c>
      <c r="J942" s="2">
        <f t="shared" si="88"/>
        <v>-129491</v>
      </c>
      <c r="K942" s="2"/>
    </row>
    <row r="943" spans="1:11" x14ac:dyDescent="0.25">
      <c r="A943" s="1">
        <v>39965</v>
      </c>
      <c r="B943" s="2" t="s">
        <v>8</v>
      </c>
      <c r="C943">
        <v>36</v>
      </c>
      <c r="D943">
        <f t="shared" si="84"/>
        <v>2.13</v>
      </c>
      <c r="E943">
        <f t="shared" si="85"/>
        <v>76.679999999999993</v>
      </c>
      <c r="F943" s="2">
        <f>SUMIF($B$2:B943,B943,$C$2:C943)-C943</f>
        <v>1518</v>
      </c>
      <c r="G943" s="2">
        <f t="shared" si="86"/>
        <v>0.1</v>
      </c>
      <c r="H943" s="2">
        <f t="shared" si="87"/>
        <v>3.6</v>
      </c>
      <c r="I943" s="2">
        <f t="shared" si="89"/>
        <v>-129491</v>
      </c>
      <c r="J943" s="2">
        <f t="shared" si="88"/>
        <v>-129527</v>
      </c>
      <c r="K943" s="2"/>
    </row>
    <row r="944" spans="1:11" x14ac:dyDescent="0.25">
      <c r="A944" s="1">
        <v>39965</v>
      </c>
      <c r="B944" s="2" t="s">
        <v>10</v>
      </c>
      <c r="C944">
        <v>120</v>
      </c>
      <c r="D944">
        <f t="shared" si="84"/>
        <v>2.13</v>
      </c>
      <c r="E944">
        <f t="shared" si="85"/>
        <v>255.6</v>
      </c>
      <c r="F944" s="2">
        <f>SUMIF($B$2:B944,B944,$C$2:C944)-C944</f>
        <v>1458</v>
      </c>
      <c r="G944" s="2">
        <f t="shared" si="86"/>
        <v>0.1</v>
      </c>
      <c r="H944" s="2">
        <f t="shared" si="87"/>
        <v>12</v>
      </c>
      <c r="I944" s="2">
        <f t="shared" si="89"/>
        <v>-129527</v>
      </c>
      <c r="J944" s="2">
        <f t="shared" si="88"/>
        <v>-129647</v>
      </c>
      <c r="K944" s="2"/>
    </row>
    <row r="945" spans="1:11" x14ac:dyDescent="0.25">
      <c r="A945" s="1">
        <v>39969</v>
      </c>
      <c r="B945" s="2" t="s">
        <v>188</v>
      </c>
      <c r="C945">
        <v>11</v>
      </c>
      <c r="D945">
        <f t="shared" si="84"/>
        <v>2.13</v>
      </c>
      <c r="E945">
        <f t="shared" si="85"/>
        <v>23.43</v>
      </c>
      <c r="F945" s="2">
        <f>SUMIF($B$2:B945,B945,$C$2:C945)-C945</f>
        <v>0</v>
      </c>
      <c r="G945" s="2">
        <f t="shared" si="86"/>
        <v>0</v>
      </c>
      <c r="H945" s="2">
        <f t="shared" si="87"/>
        <v>0</v>
      </c>
      <c r="I945" s="2">
        <f t="shared" si="89"/>
        <v>-129647</v>
      </c>
      <c r="J945" s="2">
        <f t="shared" si="88"/>
        <v>-129658</v>
      </c>
      <c r="K945" s="2"/>
    </row>
    <row r="946" spans="1:11" x14ac:dyDescent="0.25">
      <c r="A946" s="1">
        <v>39971</v>
      </c>
      <c r="B946" s="2" t="s">
        <v>126</v>
      </c>
      <c r="C946">
        <v>15</v>
      </c>
      <c r="D946">
        <f t="shared" si="84"/>
        <v>2.13</v>
      </c>
      <c r="E946">
        <f t="shared" si="85"/>
        <v>31.95</v>
      </c>
      <c r="F946" s="2">
        <f>SUMIF($B$2:B946,B946,$C$2:C946)-C946</f>
        <v>30</v>
      </c>
      <c r="G946" s="2">
        <f t="shared" si="86"/>
        <v>0</v>
      </c>
      <c r="H946" s="2">
        <f t="shared" si="87"/>
        <v>0</v>
      </c>
      <c r="I946" s="2">
        <f t="shared" si="89"/>
        <v>-129658</v>
      </c>
      <c r="J946" s="2">
        <f t="shared" si="88"/>
        <v>-129673</v>
      </c>
      <c r="K946" s="2"/>
    </row>
    <row r="947" spans="1:11" x14ac:dyDescent="0.25">
      <c r="A947" s="1">
        <v>39971</v>
      </c>
      <c r="B947" s="2" t="s">
        <v>43</v>
      </c>
      <c r="C947">
        <v>4</v>
      </c>
      <c r="D947">
        <f t="shared" si="84"/>
        <v>2.13</v>
      </c>
      <c r="E947">
        <f t="shared" si="85"/>
        <v>8.52</v>
      </c>
      <c r="F947" s="2">
        <f>SUMIF($B$2:B947,B947,$C$2:C947)-C947</f>
        <v>33</v>
      </c>
      <c r="G947" s="2">
        <f t="shared" si="86"/>
        <v>0</v>
      </c>
      <c r="H947" s="2">
        <f t="shared" si="87"/>
        <v>0</v>
      </c>
      <c r="I947" s="2">
        <f t="shared" si="89"/>
        <v>-129673</v>
      </c>
      <c r="J947" s="2">
        <f t="shared" si="88"/>
        <v>-129677</v>
      </c>
      <c r="K947" s="2"/>
    </row>
    <row r="948" spans="1:11" x14ac:dyDescent="0.25">
      <c r="A948" s="1">
        <v>39974</v>
      </c>
      <c r="B948" s="2" t="s">
        <v>115</v>
      </c>
      <c r="C948">
        <v>11</v>
      </c>
      <c r="D948">
        <f t="shared" si="84"/>
        <v>2.13</v>
      </c>
      <c r="E948">
        <f t="shared" si="85"/>
        <v>23.43</v>
      </c>
      <c r="F948" s="2">
        <f>SUMIF($B$2:B948,B948,$C$2:C948)-C948</f>
        <v>18</v>
      </c>
      <c r="G948" s="2">
        <f t="shared" si="86"/>
        <v>0</v>
      </c>
      <c r="H948" s="2">
        <f t="shared" si="87"/>
        <v>0</v>
      </c>
      <c r="I948" s="2">
        <f t="shared" si="89"/>
        <v>-129677</v>
      </c>
      <c r="J948" s="2">
        <f t="shared" si="88"/>
        <v>-129688</v>
      </c>
      <c r="K948" s="2"/>
    </row>
    <row r="949" spans="1:11" x14ac:dyDescent="0.25">
      <c r="A949" s="1">
        <v>39977</v>
      </c>
      <c r="B949" s="2" t="s">
        <v>189</v>
      </c>
      <c r="C949">
        <v>9</v>
      </c>
      <c r="D949">
        <f t="shared" si="84"/>
        <v>2.13</v>
      </c>
      <c r="E949">
        <f t="shared" si="85"/>
        <v>19.169999999999998</v>
      </c>
      <c r="F949" s="2">
        <f>SUMIF($B$2:B949,B949,$C$2:C949)-C949</f>
        <v>0</v>
      </c>
      <c r="G949" s="2">
        <f t="shared" si="86"/>
        <v>0</v>
      </c>
      <c r="H949" s="2">
        <f t="shared" si="87"/>
        <v>0</v>
      </c>
      <c r="I949" s="2">
        <f t="shared" si="89"/>
        <v>-129688</v>
      </c>
      <c r="J949" s="2">
        <f t="shared" si="88"/>
        <v>-129697</v>
      </c>
      <c r="K949" s="2"/>
    </row>
    <row r="950" spans="1:11" x14ac:dyDescent="0.25">
      <c r="A950" s="1">
        <v>39978</v>
      </c>
      <c r="B950" s="2" t="s">
        <v>50</v>
      </c>
      <c r="C950">
        <v>498</v>
      </c>
      <c r="D950">
        <f t="shared" si="84"/>
        <v>2.13</v>
      </c>
      <c r="E950">
        <f t="shared" si="85"/>
        <v>1060.74</v>
      </c>
      <c r="F950" s="2">
        <f>SUMIF($B$2:B950,B950,$C$2:C950)-C950</f>
        <v>12488</v>
      </c>
      <c r="G950" s="2">
        <f t="shared" si="86"/>
        <v>0.2</v>
      </c>
      <c r="H950" s="2">
        <f t="shared" si="87"/>
        <v>99.600000000000009</v>
      </c>
      <c r="I950" s="2">
        <f t="shared" si="89"/>
        <v>-129697</v>
      </c>
      <c r="J950" s="2">
        <f t="shared" si="88"/>
        <v>-130195</v>
      </c>
      <c r="K950" s="2"/>
    </row>
    <row r="951" spans="1:11" x14ac:dyDescent="0.25">
      <c r="A951" s="1">
        <v>39980</v>
      </c>
      <c r="B951" s="2" t="s">
        <v>45</v>
      </c>
      <c r="C951">
        <v>350</v>
      </c>
      <c r="D951">
        <f t="shared" si="84"/>
        <v>2.13</v>
      </c>
      <c r="E951">
        <f t="shared" si="85"/>
        <v>745.5</v>
      </c>
      <c r="F951" s="2">
        <f>SUMIF($B$2:B951,B951,$C$2:C951)-C951</f>
        <v>12065</v>
      </c>
      <c r="G951" s="2">
        <f t="shared" si="86"/>
        <v>0.2</v>
      </c>
      <c r="H951" s="2">
        <f t="shared" si="87"/>
        <v>70</v>
      </c>
      <c r="I951" s="2">
        <f t="shared" si="89"/>
        <v>-130195</v>
      </c>
      <c r="J951" s="2">
        <f t="shared" si="88"/>
        <v>-130545</v>
      </c>
      <c r="K951" s="2"/>
    </row>
    <row r="952" spans="1:11" x14ac:dyDescent="0.25">
      <c r="A952" s="1">
        <v>39980</v>
      </c>
      <c r="B952" s="2" t="s">
        <v>8</v>
      </c>
      <c r="C952">
        <v>191</v>
      </c>
      <c r="D952">
        <f t="shared" si="84"/>
        <v>2.13</v>
      </c>
      <c r="E952">
        <f t="shared" si="85"/>
        <v>406.83</v>
      </c>
      <c r="F952" s="2">
        <f>SUMIF($B$2:B952,B952,$C$2:C952)-C952</f>
        <v>1554</v>
      </c>
      <c r="G952" s="2">
        <f t="shared" si="86"/>
        <v>0.1</v>
      </c>
      <c r="H952" s="2">
        <f t="shared" si="87"/>
        <v>19.100000000000001</v>
      </c>
      <c r="I952" s="2">
        <f t="shared" si="89"/>
        <v>-130545</v>
      </c>
      <c r="J952" s="2">
        <f t="shared" si="88"/>
        <v>-130736</v>
      </c>
      <c r="K952" s="2"/>
    </row>
    <row r="953" spans="1:11" x14ac:dyDescent="0.25">
      <c r="A953" s="1">
        <v>39980</v>
      </c>
      <c r="B953" s="2" t="s">
        <v>9</v>
      </c>
      <c r="C953">
        <v>402</v>
      </c>
      <c r="D953">
        <f t="shared" si="84"/>
        <v>2.13</v>
      </c>
      <c r="E953">
        <f t="shared" si="85"/>
        <v>856.26</v>
      </c>
      <c r="F953" s="2">
        <f>SUMIF($B$2:B953,B953,$C$2:C953)-C953</f>
        <v>11139</v>
      </c>
      <c r="G953" s="2">
        <f t="shared" si="86"/>
        <v>0.2</v>
      </c>
      <c r="H953" s="2">
        <f t="shared" si="87"/>
        <v>80.400000000000006</v>
      </c>
      <c r="I953" s="2">
        <f t="shared" si="89"/>
        <v>-130736</v>
      </c>
      <c r="J953" s="2">
        <f t="shared" si="88"/>
        <v>-131138</v>
      </c>
      <c r="K953" s="2"/>
    </row>
    <row r="954" spans="1:11" x14ac:dyDescent="0.25">
      <c r="A954" s="1">
        <v>39984</v>
      </c>
      <c r="B954" s="2" t="s">
        <v>69</v>
      </c>
      <c r="C954">
        <v>140</v>
      </c>
      <c r="D954">
        <f t="shared" si="84"/>
        <v>2.13</v>
      </c>
      <c r="E954">
        <f t="shared" si="85"/>
        <v>298.2</v>
      </c>
      <c r="F954" s="2">
        <f>SUMIF($B$2:B954,B954,$C$2:C954)-C954</f>
        <v>1779</v>
      </c>
      <c r="G954" s="2">
        <f t="shared" si="86"/>
        <v>0.1</v>
      </c>
      <c r="H954" s="2">
        <f t="shared" si="87"/>
        <v>14</v>
      </c>
      <c r="I954" s="2">
        <f t="shared" si="89"/>
        <v>-131138</v>
      </c>
      <c r="J954" s="2">
        <f t="shared" si="88"/>
        <v>-131278</v>
      </c>
      <c r="K954" s="2"/>
    </row>
    <row r="955" spans="1:11" x14ac:dyDescent="0.25">
      <c r="A955" s="1">
        <v>39985</v>
      </c>
      <c r="B955" s="2" t="s">
        <v>190</v>
      </c>
      <c r="C955">
        <v>3</v>
      </c>
      <c r="D955">
        <f t="shared" si="84"/>
        <v>2.13</v>
      </c>
      <c r="E955">
        <f t="shared" si="85"/>
        <v>6.39</v>
      </c>
      <c r="F955" s="2">
        <f>SUMIF($B$2:B955,B955,$C$2:C955)-C955</f>
        <v>0</v>
      </c>
      <c r="G955" s="2">
        <f t="shared" si="86"/>
        <v>0</v>
      </c>
      <c r="H955" s="2">
        <f t="shared" si="87"/>
        <v>0</v>
      </c>
      <c r="I955" s="2">
        <f t="shared" si="89"/>
        <v>-131278</v>
      </c>
      <c r="J955" s="2">
        <f t="shared" si="88"/>
        <v>-131281</v>
      </c>
      <c r="K955" s="2"/>
    </row>
    <row r="956" spans="1:11" x14ac:dyDescent="0.25">
      <c r="A956" s="1">
        <v>39987</v>
      </c>
      <c r="B956" s="2" t="s">
        <v>52</v>
      </c>
      <c r="C956">
        <v>25</v>
      </c>
      <c r="D956">
        <f t="shared" si="84"/>
        <v>2.13</v>
      </c>
      <c r="E956">
        <f t="shared" si="85"/>
        <v>53.25</v>
      </c>
      <c r="F956" s="2">
        <f>SUMIF($B$2:B956,B956,$C$2:C956)-C956</f>
        <v>1877</v>
      </c>
      <c r="G956" s="2">
        <f t="shared" si="86"/>
        <v>0.1</v>
      </c>
      <c r="H956" s="2">
        <f t="shared" si="87"/>
        <v>2.5</v>
      </c>
      <c r="I956" s="2">
        <f t="shared" si="89"/>
        <v>-131281</v>
      </c>
      <c r="J956" s="2">
        <f t="shared" si="88"/>
        <v>-131306</v>
      </c>
      <c r="K956" s="2"/>
    </row>
    <row r="957" spans="1:11" x14ac:dyDescent="0.25">
      <c r="A957" s="1">
        <v>39992</v>
      </c>
      <c r="B957" s="2" t="s">
        <v>191</v>
      </c>
      <c r="C957">
        <v>7</v>
      </c>
      <c r="D957">
        <f t="shared" si="84"/>
        <v>2.13</v>
      </c>
      <c r="E957">
        <f t="shared" si="85"/>
        <v>14.91</v>
      </c>
      <c r="F957" s="2">
        <f>SUMIF($B$2:B957,B957,$C$2:C957)-C957</f>
        <v>0</v>
      </c>
      <c r="G957" s="2">
        <f t="shared" si="86"/>
        <v>0</v>
      </c>
      <c r="H957" s="2">
        <f t="shared" si="87"/>
        <v>0</v>
      </c>
      <c r="I957" s="2">
        <f t="shared" si="89"/>
        <v>-131306</v>
      </c>
      <c r="J957" s="2">
        <f t="shared" si="88"/>
        <v>-131313</v>
      </c>
      <c r="K957" s="2"/>
    </row>
    <row r="958" spans="1:11" x14ac:dyDescent="0.25">
      <c r="A958" s="1">
        <v>39994</v>
      </c>
      <c r="B958" s="2" t="s">
        <v>192</v>
      </c>
      <c r="C958">
        <v>17</v>
      </c>
      <c r="D958">
        <f t="shared" si="84"/>
        <v>2.13</v>
      </c>
      <c r="E958">
        <f t="shared" si="85"/>
        <v>36.21</v>
      </c>
      <c r="F958" s="2">
        <f>SUMIF($B$2:B958,B958,$C$2:C958)-C958</f>
        <v>0</v>
      </c>
      <c r="G958" s="2">
        <f t="shared" si="86"/>
        <v>0</v>
      </c>
      <c r="H958" s="2">
        <f t="shared" si="87"/>
        <v>0</v>
      </c>
      <c r="I958" s="2">
        <f t="shared" si="89"/>
        <v>-131313</v>
      </c>
      <c r="J958" s="2">
        <f t="shared" si="88"/>
        <v>-131330</v>
      </c>
      <c r="K958" s="2"/>
    </row>
    <row r="959" spans="1:11" x14ac:dyDescent="0.25">
      <c r="A959" s="1">
        <v>39994</v>
      </c>
      <c r="B959" s="2" t="s">
        <v>9</v>
      </c>
      <c r="C959">
        <v>479</v>
      </c>
      <c r="D959">
        <f t="shared" si="84"/>
        <v>2.13</v>
      </c>
      <c r="E959">
        <f t="shared" si="85"/>
        <v>1020.27</v>
      </c>
      <c r="F959" s="2">
        <f>SUMIF($B$2:B959,B959,$C$2:C959)-C959</f>
        <v>11541</v>
      </c>
      <c r="G959" s="2">
        <f t="shared" si="86"/>
        <v>0.2</v>
      </c>
      <c r="H959" s="2">
        <f t="shared" si="87"/>
        <v>95.800000000000011</v>
      </c>
      <c r="I959" s="2">
        <f t="shared" si="89"/>
        <v>-131330</v>
      </c>
      <c r="J959" s="2">
        <f t="shared" si="88"/>
        <v>-131809</v>
      </c>
      <c r="K959" s="2"/>
    </row>
    <row r="960" spans="1:11" x14ac:dyDescent="0.25">
      <c r="A960" s="1">
        <v>39994</v>
      </c>
      <c r="B960" s="2" t="s">
        <v>193</v>
      </c>
      <c r="C960">
        <v>6</v>
      </c>
      <c r="D960">
        <f t="shared" si="84"/>
        <v>2.13</v>
      </c>
      <c r="E960">
        <f t="shared" si="85"/>
        <v>12.78</v>
      </c>
      <c r="F960" s="2">
        <f>SUMIF($B$2:B960,B960,$C$2:C960)-C960</f>
        <v>0</v>
      </c>
      <c r="G960" s="2">
        <f t="shared" si="86"/>
        <v>0</v>
      </c>
      <c r="H960" s="2">
        <f t="shared" si="87"/>
        <v>0</v>
      </c>
      <c r="I960" s="2">
        <f t="shared" si="89"/>
        <v>-131809</v>
      </c>
      <c r="J960" s="2">
        <f t="shared" si="88"/>
        <v>-131815</v>
      </c>
      <c r="K960" s="2"/>
    </row>
    <row r="961" spans="1:11" x14ac:dyDescent="0.25">
      <c r="A961" s="1">
        <v>39994</v>
      </c>
      <c r="B961" s="2" t="s">
        <v>16</v>
      </c>
      <c r="C961">
        <v>10</v>
      </c>
      <c r="D961">
        <f t="shared" si="84"/>
        <v>2.13</v>
      </c>
      <c r="E961">
        <f t="shared" si="85"/>
        <v>21.299999999999997</v>
      </c>
      <c r="F961" s="2">
        <f>SUMIF($B$2:B961,B961,$C$2:C961)-C961</f>
        <v>21</v>
      </c>
      <c r="G961" s="2">
        <f t="shared" si="86"/>
        <v>0</v>
      </c>
      <c r="H961" s="2">
        <f t="shared" si="87"/>
        <v>0</v>
      </c>
      <c r="I961" s="2">
        <f t="shared" si="89"/>
        <v>-131815</v>
      </c>
      <c r="J961" s="2">
        <f t="shared" si="88"/>
        <v>-131825</v>
      </c>
      <c r="K961" s="2"/>
    </row>
    <row r="962" spans="1:11" x14ac:dyDescent="0.25">
      <c r="A962" s="1">
        <v>39995</v>
      </c>
      <c r="B962" s="2" t="s">
        <v>29</v>
      </c>
      <c r="C962">
        <v>2</v>
      </c>
      <c r="D962">
        <f t="shared" ref="D962:D1025" si="90">IF(YEAR(A962)=2005,2,IF(YEAR(A962)=2006,2.05,IF(YEAR(A962)=2007,2.09,IF(YEAR(A962)=2008,2.15,IF(YEAR(A962)=2009,2.13,IF(YEAR(A962)=2010,2.1,IF(YEAR(A962)=2011,2.2,IF(YEAR(A962)=2012,2.25,IF(YEAR(A962)=2013,2.22,2.23)))))))))</f>
        <v>2.13</v>
      </c>
      <c r="E962">
        <f t="shared" ref="E962:E1025" si="91">C962*D962</f>
        <v>4.26</v>
      </c>
      <c r="F962" s="2">
        <f>SUMIF($B$2:B962,B962,$C$2:C962)-C962</f>
        <v>13</v>
      </c>
      <c r="G962" s="2">
        <f t="shared" ref="G962:G1025" si="92">IF(AND(F962&gt;=100,F962&lt;1000),0.05,IF(AND(F962&gt;=1000,F962&lt;10000),0.1,IF(F962&gt;=10000,0.2,0)))</f>
        <v>0</v>
      </c>
      <c r="H962" s="2">
        <f t="shared" ref="H962:H1025" si="93">G962*C962</f>
        <v>0</v>
      </c>
      <c r="I962" s="2">
        <f t="shared" si="89"/>
        <v>-131825</v>
      </c>
      <c r="J962" s="2">
        <f t="shared" ref="J962:J1025" si="94">I962-C962</f>
        <v>-131827</v>
      </c>
      <c r="K962" s="2"/>
    </row>
    <row r="963" spans="1:11" x14ac:dyDescent="0.25">
      <c r="A963" s="1">
        <v>39997</v>
      </c>
      <c r="B963" s="2" t="s">
        <v>194</v>
      </c>
      <c r="C963">
        <v>13</v>
      </c>
      <c r="D963">
        <f t="shared" si="90"/>
        <v>2.13</v>
      </c>
      <c r="E963">
        <f t="shared" si="91"/>
        <v>27.689999999999998</v>
      </c>
      <c r="F963" s="2">
        <f>SUMIF($B$2:B963,B963,$C$2:C963)-C963</f>
        <v>0</v>
      </c>
      <c r="G963" s="2">
        <f t="shared" si="92"/>
        <v>0</v>
      </c>
      <c r="H963" s="2">
        <f t="shared" si="93"/>
        <v>0</v>
      </c>
      <c r="I963" s="2">
        <f t="shared" si="89"/>
        <v>-131827</v>
      </c>
      <c r="J963" s="2">
        <f t="shared" si="94"/>
        <v>-131840</v>
      </c>
      <c r="K963" s="2"/>
    </row>
    <row r="964" spans="1:11" x14ac:dyDescent="0.25">
      <c r="A964" s="1">
        <v>40000</v>
      </c>
      <c r="B964" s="2" t="s">
        <v>183</v>
      </c>
      <c r="C964">
        <v>12</v>
      </c>
      <c r="D964">
        <f t="shared" si="90"/>
        <v>2.13</v>
      </c>
      <c r="E964">
        <f t="shared" si="91"/>
        <v>25.56</v>
      </c>
      <c r="F964" s="2">
        <f>SUMIF($B$2:B964,B964,$C$2:C964)-C964</f>
        <v>20</v>
      </c>
      <c r="G964" s="2">
        <f t="shared" si="92"/>
        <v>0</v>
      </c>
      <c r="H964" s="2">
        <f t="shared" si="93"/>
        <v>0</v>
      </c>
      <c r="I964" s="2">
        <f t="shared" ref="I964:I1027" si="95">J963</f>
        <v>-131840</v>
      </c>
      <c r="J964" s="2">
        <f t="shared" si="94"/>
        <v>-131852</v>
      </c>
      <c r="K964" s="2"/>
    </row>
    <row r="965" spans="1:11" x14ac:dyDescent="0.25">
      <c r="A965" s="1">
        <v>40000</v>
      </c>
      <c r="B965" s="2" t="s">
        <v>5</v>
      </c>
      <c r="C965">
        <v>191</v>
      </c>
      <c r="D965">
        <f t="shared" si="90"/>
        <v>2.13</v>
      </c>
      <c r="E965">
        <f t="shared" si="91"/>
        <v>406.83</v>
      </c>
      <c r="F965" s="2">
        <f>SUMIF($B$2:B965,B965,$C$2:C965)-C965</f>
        <v>6956</v>
      </c>
      <c r="G965" s="2">
        <f t="shared" si="92"/>
        <v>0.1</v>
      </c>
      <c r="H965" s="2">
        <f t="shared" si="93"/>
        <v>19.100000000000001</v>
      </c>
      <c r="I965" s="2">
        <f t="shared" si="95"/>
        <v>-131852</v>
      </c>
      <c r="J965" s="2">
        <f t="shared" si="94"/>
        <v>-132043</v>
      </c>
      <c r="K965" s="2"/>
    </row>
    <row r="966" spans="1:11" x14ac:dyDescent="0.25">
      <c r="A966" s="1">
        <v>40000</v>
      </c>
      <c r="B966" s="2" t="s">
        <v>10</v>
      </c>
      <c r="C966">
        <v>123</v>
      </c>
      <c r="D966">
        <f t="shared" si="90"/>
        <v>2.13</v>
      </c>
      <c r="E966">
        <f t="shared" si="91"/>
        <v>261.99</v>
      </c>
      <c r="F966" s="2">
        <f>SUMIF($B$2:B966,B966,$C$2:C966)-C966</f>
        <v>1578</v>
      </c>
      <c r="G966" s="2">
        <f t="shared" si="92"/>
        <v>0.1</v>
      </c>
      <c r="H966" s="2">
        <f t="shared" si="93"/>
        <v>12.3</v>
      </c>
      <c r="I966" s="2">
        <f t="shared" si="95"/>
        <v>-132043</v>
      </c>
      <c r="J966" s="2">
        <f t="shared" si="94"/>
        <v>-132166</v>
      </c>
      <c r="K966" s="2"/>
    </row>
    <row r="967" spans="1:11" x14ac:dyDescent="0.25">
      <c r="A967" s="1">
        <v>40001</v>
      </c>
      <c r="B967" s="2" t="s">
        <v>18</v>
      </c>
      <c r="C967">
        <v>66</v>
      </c>
      <c r="D967">
        <f t="shared" si="90"/>
        <v>2.13</v>
      </c>
      <c r="E967">
        <f t="shared" si="91"/>
        <v>140.57999999999998</v>
      </c>
      <c r="F967" s="2">
        <f>SUMIF($B$2:B967,B967,$C$2:C967)-C967</f>
        <v>2908</v>
      </c>
      <c r="G967" s="2">
        <f t="shared" si="92"/>
        <v>0.1</v>
      </c>
      <c r="H967" s="2">
        <f t="shared" si="93"/>
        <v>6.6000000000000005</v>
      </c>
      <c r="I967" s="2">
        <f t="shared" si="95"/>
        <v>-132166</v>
      </c>
      <c r="J967" s="2">
        <f t="shared" si="94"/>
        <v>-132232</v>
      </c>
      <c r="K967" s="2"/>
    </row>
    <row r="968" spans="1:11" x14ac:dyDescent="0.25">
      <c r="A968" s="1">
        <v>40002</v>
      </c>
      <c r="B968" s="2" t="s">
        <v>61</v>
      </c>
      <c r="C968">
        <v>132</v>
      </c>
      <c r="D968">
        <f t="shared" si="90"/>
        <v>2.13</v>
      </c>
      <c r="E968">
        <f t="shared" si="91"/>
        <v>281.15999999999997</v>
      </c>
      <c r="F968" s="2">
        <f>SUMIF($B$2:B968,B968,$C$2:C968)-C968</f>
        <v>1482</v>
      </c>
      <c r="G968" s="2">
        <f t="shared" si="92"/>
        <v>0.1</v>
      </c>
      <c r="H968" s="2">
        <f t="shared" si="93"/>
        <v>13.200000000000001</v>
      </c>
      <c r="I968" s="2">
        <f t="shared" si="95"/>
        <v>-132232</v>
      </c>
      <c r="J968" s="2">
        <f t="shared" si="94"/>
        <v>-132364</v>
      </c>
      <c r="K968" s="2"/>
    </row>
    <row r="969" spans="1:11" x14ac:dyDescent="0.25">
      <c r="A969" s="1">
        <v>40006</v>
      </c>
      <c r="B969" s="2" t="s">
        <v>195</v>
      </c>
      <c r="C969">
        <v>9</v>
      </c>
      <c r="D969">
        <f t="shared" si="90"/>
        <v>2.13</v>
      </c>
      <c r="E969">
        <f t="shared" si="91"/>
        <v>19.169999999999998</v>
      </c>
      <c r="F969" s="2">
        <f>SUMIF($B$2:B969,B969,$C$2:C969)-C969</f>
        <v>0</v>
      </c>
      <c r="G969" s="2">
        <f t="shared" si="92"/>
        <v>0</v>
      </c>
      <c r="H969" s="2">
        <f t="shared" si="93"/>
        <v>0</v>
      </c>
      <c r="I969" s="2">
        <f t="shared" si="95"/>
        <v>-132364</v>
      </c>
      <c r="J969" s="2">
        <f t="shared" si="94"/>
        <v>-132373</v>
      </c>
      <c r="K969" s="2"/>
    </row>
    <row r="970" spans="1:11" x14ac:dyDescent="0.25">
      <c r="A970" s="1">
        <v>40006</v>
      </c>
      <c r="B970" s="2" t="s">
        <v>78</v>
      </c>
      <c r="C970">
        <v>111</v>
      </c>
      <c r="D970">
        <f t="shared" si="90"/>
        <v>2.13</v>
      </c>
      <c r="E970">
        <f t="shared" si="91"/>
        <v>236.42999999999998</v>
      </c>
      <c r="F970" s="2">
        <f>SUMIF($B$2:B970,B970,$C$2:C970)-C970</f>
        <v>1347</v>
      </c>
      <c r="G970" s="2">
        <f t="shared" si="92"/>
        <v>0.1</v>
      </c>
      <c r="H970" s="2">
        <f t="shared" si="93"/>
        <v>11.100000000000001</v>
      </c>
      <c r="I970" s="2">
        <f t="shared" si="95"/>
        <v>-132373</v>
      </c>
      <c r="J970" s="2">
        <f t="shared" si="94"/>
        <v>-132484</v>
      </c>
      <c r="K970" s="2"/>
    </row>
    <row r="971" spans="1:11" x14ac:dyDescent="0.25">
      <c r="A971" s="1">
        <v>40007</v>
      </c>
      <c r="B971" s="2" t="s">
        <v>19</v>
      </c>
      <c r="C971">
        <v>163</v>
      </c>
      <c r="D971">
        <f t="shared" si="90"/>
        <v>2.13</v>
      </c>
      <c r="E971">
        <f t="shared" si="91"/>
        <v>347.19</v>
      </c>
      <c r="F971" s="2">
        <f>SUMIF($B$2:B971,B971,$C$2:C971)-C971</f>
        <v>1620</v>
      </c>
      <c r="G971" s="2">
        <f t="shared" si="92"/>
        <v>0.1</v>
      </c>
      <c r="H971" s="2">
        <f t="shared" si="93"/>
        <v>16.3</v>
      </c>
      <c r="I971" s="2">
        <f t="shared" si="95"/>
        <v>-132484</v>
      </c>
      <c r="J971" s="2">
        <f t="shared" si="94"/>
        <v>-132647</v>
      </c>
      <c r="K971" s="2"/>
    </row>
    <row r="972" spans="1:11" x14ac:dyDescent="0.25">
      <c r="A972" s="1">
        <v>40007</v>
      </c>
      <c r="B972" s="2" t="s">
        <v>155</v>
      </c>
      <c r="C972">
        <v>4</v>
      </c>
      <c r="D972">
        <f t="shared" si="90"/>
        <v>2.13</v>
      </c>
      <c r="E972">
        <f t="shared" si="91"/>
        <v>8.52</v>
      </c>
      <c r="F972" s="2">
        <f>SUMIF($B$2:B972,B972,$C$2:C972)-C972</f>
        <v>11</v>
      </c>
      <c r="G972" s="2">
        <f t="shared" si="92"/>
        <v>0</v>
      </c>
      <c r="H972" s="2">
        <f t="shared" si="93"/>
        <v>0</v>
      </c>
      <c r="I972" s="2">
        <f t="shared" si="95"/>
        <v>-132647</v>
      </c>
      <c r="J972" s="2">
        <f t="shared" si="94"/>
        <v>-132651</v>
      </c>
      <c r="K972" s="2"/>
    </row>
    <row r="973" spans="1:11" x14ac:dyDescent="0.25">
      <c r="A973" s="1">
        <v>40009</v>
      </c>
      <c r="B973" s="2" t="s">
        <v>145</v>
      </c>
      <c r="C973">
        <v>10</v>
      </c>
      <c r="D973">
        <f t="shared" si="90"/>
        <v>2.13</v>
      </c>
      <c r="E973">
        <f t="shared" si="91"/>
        <v>21.299999999999997</v>
      </c>
      <c r="F973" s="2">
        <f>SUMIF($B$2:B973,B973,$C$2:C973)-C973</f>
        <v>4</v>
      </c>
      <c r="G973" s="2">
        <f t="shared" si="92"/>
        <v>0</v>
      </c>
      <c r="H973" s="2">
        <f t="shared" si="93"/>
        <v>0</v>
      </c>
      <c r="I973" s="2">
        <f t="shared" si="95"/>
        <v>-132651</v>
      </c>
      <c r="J973" s="2">
        <f t="shared" si="94"/>
        <v>-132661</v>
      </c>
      <c r="K973" s="2"/>
    </row>
    <row r="974" spans="1:11" x14ac:dyDescent="0.25">
      <c r="A974" s="1">
        <v>40010</v>
      </c>
      <c r="B974" s="2" t="s">
        <v>9</v>
      </c>
      <c r="C974">
        <v>457</v>
      </c>
      <c r="D974">
        <f t="shared" si="90"/>
        <v>2.13</v>
      </c>
      <c r="E974">
        <f t="shared" si="91"/>
        <v>973.41</v>
      </c>
      <c r="F974" s="2">
        <f>SUMIF($B$2:B974,B974,$C$2:C974)-C974</f>
        <v>12020</v>
      </c>
      <c r="G974" s="2">
        <f t="shared" si="92"/>
        <v>0.2</v>
      </c>
      <c r="H974" s="2">
        <f t="shared" si="93"/>
        <v>91.4</v>
      </c>
      <c r="I974" s="2">
        <f t="shared" si="95"/>
        <v>-132661</v>
      </c>
      <c r="J974" s="2">
        <f t="shared" si="94"/>
        <v>-133118</v>
      </c>
      <c r="K974" s="2"/>
    </row>
    <row r="975" spans="1:11" x14ac:dyDescent="0.25">
      <c r="A975" s="1">
        <v>40012</v>
      </c>
      <c r="B975" s="2" t="s">
        <v>50</v>
      </c>
      <c r="C975">
        <v>260</v>
      </c>
      <c r="D975">
        <f t="shared" si="90"/>
        <v>2.13</v>
      </c>
      <c r="E975">
        <f t="shared" si="91"/>
        <v>553.79999999999995</v>
      </c>
      <c r="F975" s="2">
        <f>SUMIF($B$2:B975,B975,$C$2:C975)-C975</f>
        <v>12986</v>
      </c>
      <c r="G975" s="2">
        <f t="shared" si="92"/>
        <v>0.2</v>
      </c>
      <c r="H975" s="2">
        <f t="shared" si="93"/>
        <v>52</v>
      </c>
      <c r="I975" s="2">
        <f t="shared" si="95"/>
        <v>-133118</v>
      </c>
      <c r="J975" s="2">
        <f t="shared" si="94"/>
        <v>-133378</v>
      </c>
      <c r="K975" s="2"/>
    </row>
    <row r="976" spans="1:11" x14ac:dyDescent="0.25">
      <c r="A976" s="1">
        <v>40013</v>
      </c>
      <c r="B976" s="2" t="s">
        <v>120</v>
      </c>
      <c r="C976">
        <v>181</v>
      </c>
      <c r="D976">
        <f t="shared" si="90"/>
        <v>2.13</v>
      </c>
      <c r="E976">
        <f t="shared" si="91"/>
        <v>385.53</v>
      </c>
      <c r="F976" s="2">
        <f>SUMIF($B$2:B976,B976,$C$2:C976)-C976</f>
        <v>166</v>
      </c>
      <c r="G976" s="2">
        <f t="shared" si="92"/>
        <v>0.05</v>
      </c>
      <c r="H976" s="2">
        <f t="shared" si="93"/>
        <v>9.0500000000000007</v>
      </c>
      <c r="I976" s="2">
        <f t="shared" si="95"/>
        <v>-133378</v>
      </c>
      <c r="J976" s="2">
        <f t="shared" si="94"/>
        <v>-133559</v>
      </c>
      <c r="K976" s="2"/>
    </row>
    <row r="977" spans="1:11" x14ac:dyDescent="0.25">
      <c r="A977" s="1">
        <v>40014</v>
      </c>
      <c r="B977" s="2" t="s">
        <v>50</v>
      </c>
      <c r="C977">
        <v>144</v>
      </c>
      <c r="D977">
        <f t="shared" si="90"/>
        <v>2.13</v>
      </c>
      <c r="E977">
        <f t="shared" si="91"/>
        <v>306.71999999999997</v>
      </c>
      <c r="F977" s="2">
        <f>SUMIF($B$2:B977,B977,$C$2:C977)-C977</f>
        <v>13246</v>
      </c>
      <c r="G977" s="2">
        <f t="shared" si="92"/>
        <v>0.2</v>
      </c>
      <c r="H977" s="2">
        <f t="shared" si="93"/>
        <v>28.8</v>
      </c>
      <c r="I977" s="2">
        <f t="shared" si="95"/>
        <v>-133559</v>
      </c>
      <c r="J977" s="2">
        <f t="shared" si="94"/>
        <v>-133703</v>
      </c>
      <c r="K977" s="2"/>
    </row>
    <row r="978" spans="1:11" x14ac:dyDescent="0.25">
      <c r="A978" s="1">
        <v>40015</v>
      </c>
      <c r="B978" s="2" t="s">
        <v>22</v>
      </c>
      <c r="C978">
        <v>246</v>
      </c>
      <c r="D978">
        <f t="shared" si="90"/>
        <v>2.13</v>
      </c>
      <c r="E978">
        <f t="shared" si="91"/>
        <v>523.98</v>
      </c>
      <c r="F978" s="2">
        <f>SUMIF($B$2:B978,B978,$C$2:C978)-C978</f>
        <v>10684</v>
      </c>
      <c r="G978" s="2">
        <f t="shared" si="92"/>
        <v>0.2</v>
      </c>
      <c r="H978" s="2">
        <f t="shared" si="93"/>
        <v>49.2</v>
      </c>
      <c r="I978" s="2">
        <f t="shared" si="95"/>
        <v>-133703</v>
      </c>
      <c r="J978" s="2">
        <f t="shared" si="94"/>
        <v>-133949</v>
      </c>
      <c r="K978" s="2"/>
    </row>
    <row r="979" spans="1:11" x14ac:dyDescent="0.25">
      <c r="A979" s="1">
        <v>40017</v>
      </c>
      <c r="B979" s="2" t="s">
        <v>196</v>
      </c>
      <c r="C979">
        <v>10</v>
      </c>
      <c r="D979">
        <f t="shared" si="90"/>
        <v>2.13</v>
      </c>
      <c r="E979">
        <f t="shared" si="91"/>
        <v>21.299999999999997</v>
      </c>
      <c r="F979" s="2">
        <f>SUMIF($B$2:B979,B979,$C$2:C979)-C979</f>
        <v>0</v>
      </c>
      <c r="G979" s="2">
        <f t="shared" si="92"/>
        <v>0</v>
      </c>
      <c r="H979" s="2">
        <f t="shared" si="93"/>
        <v>0</v>
      </c>
      <c r="I979" s="2">
        <f t="shared" si="95"/>
        <v>-133949</v>
      </c>
      <c r="J979" s="2">
        <f t="shared" si="94"/>
        <v>-133959</v>
      </c>
      <c r="K979" s="2"/>
    </row>
    <row r="980" spans="1:11" x14ac:dyDescent="0.25">
      <c r="A980" s="1">
        <v>40019</v>
      </c>
      <c r="B980" s="2" t="s">
        <v>26</v>
      </c>
      <c r="C980">
        <v>148</v>
      </c>
      <c r="D980">
        <f t="shared" si="90"/>
        <v>2.13</v>
      </c>
      <c r="E980">
        <f t="shared" si="91"/>
        <v>315.24</v>
      </c>
      <c r="F980" s="2">
        <f>SUMIF($B$2:B980,B980,$C$2:C980)-C980</f>
        <v>488</v>
      </c>
      <c r="G980" s="2">
        <f t="shared" si="92"/>
        <v>0.05</v>
      </c>
      <c r="H980" s="2">
        <f t="shared" si="93"/>
        <v>7.4</v>
      </c>
      <c r="I980" s="2">
        <f t="shared" si="95"/>
        <v>-133959</v>
      </c>
      <c r="J980" s="2">
        <f t="shared" si="94"/>
        <v>-134107</v>
      </c>
      <c r="K980" s="2"/>
    </row>
    <row r="981" spans="1:11" x14ac:dyDescent="0.25">
      <c r="A981" s="1">
        <v>40021</v>
      </c>
      <c r="B981" s="2" t="s">
        <v>35</v>
      </c>
      <c r="C981">
        <v>24</v>
      </c>
      <c r="D981">
        <f t="shared" si="90"/>
        <v>2.13</v>
      </c>
      <c r="E981">
        <f t="shared" si="91"/>
        <v>51.12</v>
      </c>
      <c r="F981" s="2">
        <f>SUMIF($B$2:B981,B981,$C$2:C981)-C981</f>
        <v>1293</v>
      </c>
      <c r="G981" s="2">
        <f t="shared" si="92"/>
        <v>0.1</v>
      </c>
      <c r="H981" s="2">
        <f t="shared" si="93"/>
        <v>2.4000000000000004</v>
      </c>
      <c r="I981" s="2">
        <f t="shared" si="95"/>
        <v>-134107</v>
      </c>
      <c r="J981" s="2">
        <f t="shared" si="94"/>
        <v>-134131</v>
      </c>
      <c r="K981" s="2"/>
    </row>
    <row r="982" spans="1:11" x14ac:dyDescent="0.25">
      <c r="A982" s="1">
        <v>40024</v>
      </c>
      <c r="B982" s="2" t="s">
        <v>25</v>
      </c>
      <c r="C982">
        <v>66</v>
      </c>
      <c r="D982">
        <f t="shared" si="90"/>
        <v>2.13</v>
      </c>
      <c r="E982">
        <f t="shared" si="91"/>
        <v>140.57999999999998</v>
      </c>
      <c r="F982" s="2">
        <f>SUMIF($B$2:B982,B982,$C$2:C982)-C982</f>
        <v>1016</v>
      </c>
      <c r="G982" s="2">
        <f t="shared" si="92"/>
        <v>0.1</v>
      </c>
      <c r="H982" s="2">
        <f t="shared" si="93"/>
        <v>6.6000000000000005</v>
      </c>
      <c r="I982" s="2">
        <f t="shared" si="95"/>
        <v>-134131</v>
      </c>
      <c r="J982" s="2">
        <f t="shared" si="94"/>
        <v>-134197</v>
      </c>
      <c r="K982" s="2"/>
    </row>
    <row r="983" spans="1:11" x14ac:dyDescent="0.25">
      <c r="A983" s="1">
        <v>40027</v>
      </c>
      <c r="B983" s="2" t="s">
        <v>45</v>
      </c>
      <c r="C983">
        <v>333</v>
      </c>
      <c r="D983">
        <f t="shared" si="90"/>
        <v>2.13</v>
      </c>
      <c r="E983">
        <f t="shared" si="91"/>
        <v>709.29</v>
      </c>
      <c r="F983" s="2">
        <f>SUMIF($B$2:B983,B983,$C$2:C983)-C983</f>
        <v>12415</v>
      </c>
      <c r="G983" s="2">
        <f t="shared" si="92"/>
        <v>0.2</v>
      </c>
      <c r="H983" s="2">
        <f t="shared" si="93"/>
        <v>66.600000000000009</v>
      </c>
      <c r="I983" s="2">
        <f t="shared" si="95"/>
        <v>-134197</v>
      </c>
      <c r="J983" s="2">
        <f t="shared" si="94"/>
        <v>-134530</v>
      </c>
      <c r="K983" s="2"/>
    </row>
    <row r="984" spans="1:11" x14ac:dyDescent="0.25">
      <c r="A984" s="1">
        <v>40027</v>
      </c>
      <c r="B984" s="2" t="s">
        <v>37</v>
      </c>
      <c r="C984">
        <v>194</v>
      </c>
      <c r="D984">
        <f t="shared" si="90"/>
        <v>2.13</v>
      </c>
      <c r="E984">
        <f t="shared" si="91"/>
        <v>413.21999999999997</v>
      </c>
      <c r="F984" s="2">
        <f>SUMIF($B$2:B984,B984,$C$2:C984)-C984</f>
        <v>2184</v>
      </c>
      <c r="G984" s="2">
        <f t="shared" si="92"/>
        <v>0.1</v>
      </c>
      <c r="H984" s="2">
        <f t="shared" si="93"/>
        <v>19.400000000000002</v>
      </c>
      <c r="I984" s="2">
        <f t="shared" si="95"/>
        <v>-134530</v>
      </c>
      <c r="J984" s="2">
        <f t="shared" si="94"/>
        <v>-134724</v>
      </c>
      <c r="K984" s="2"/>
    </row>
    <row r="985" spans="1:11" x14ac:dyDescent="0.25">
      <c r="A985" s="1">
        <v>40031</v>
      </c>
      <c r="B985" s="2" t="s">
        <v>18</v>
      </c>
      <c r="C985">
        <v>154</v>
      </c>
      <c r="D985">
        <f t="shared" si="90"/>
        <v>2.13</v>
      </c>
      <c r="E985">
        <f t="shared" si="91"/>
        <v>328.02</v>
      </c>
      <c r="F985" s="2">
        <f>SUMIF($B$2:B985,B985,$C$2:C985)-C985</f>
        <v>2974</v>
      </c>
      <c r="G985" s="2">
        <f t="shared" si="92"/>
        <v>0.1</v>
      </c>
      <c r="H985" s="2">
        <f t="shared" si="93"/>
        <v>15.4</v>
      </c>
      <c r="I985" s="2">
        <f t="shared" si="95"/>
        <v>-134724</v>
      </c>
      <c r="J985" s="2">
        <f t="shared" si="94"/>
        <v>-134878</v>
      </c>
      <c r="K985" s="2"/>
    </row>
    <row r="986" spans="1:11" x14ac:dyDescent="0.25">
      <c r="A986" s="1">
        <v>40031</v>
      </c>
      <c r="B986" s="2" t="s">
        <v>55</v>
      </c>
      <c r="C986">
        <v>100</v>
      </c>
      <c r="D986">
        <f t="shared" si="90"/>
        <v>2.13</v>
      </c>
      <c r="E986">
        <f t="shared" si="91"/>
        <v>213</v>
      </c>
      <c r="F986" s="2">
        <f>SUMIF($B$2:B986,B986,$C$2:C986)-C986</f>
        <v>2388</v>
      </c>
      <c r="G986" s="2">
        <f t="shared" si="92"/>
        <v>0.1</v>
      </c>
      <c r="H986" s="2">
        <f t="shared" si="93"/>
        <v>10</v>
      </c>
      <c r="I986" s="2">
        <f t="shared" si="95"/>
        <v>-134878</v>
      </c>
      <c r="J986" s="2">
        <f t="shared" si="94"/>
        <v>-134978</v>
      </c>
      <c r="K986" s="2"/>
    </row>
    <row r="987" spans="1:11" x14ac:dyDescent="0.25">
      <c r="A987" s="1">
        <v>40031</v>
      </c>
      <c r="B987" s="2" t="s">
        <v>1</v>
      </c>
      <c r="C987">
        <v>18</v>
      </c>
      <c r="D987">
        <f t="shared" si="90"/>
        <v>2.13</v>
      </c>
      <c r="E987">
        <f t="shared" si="91"/>
        <v>38.339999999999996</v>
      </c>
      <c r="F987" s="2">
        <f>SUMIF($B$2:B987,B987,$C$2:C987)-C987</f>
        <v>31</v>
      </c>
      <c r="G987" s="2">
        <f t="shared" si="92"/>
        <v>0</v>
      </c>
      <c r="H987" s="2">
        <f t="shared" si="93"/>
        <v>0</v>
      </c>
      <c r="I987" s="2">
        <f t="shared" si="95"/>
        <v>-134978</v>
      </c>
      <c r="J987" s="2">
        <f t="shared" si="94"/>
        <v>-134996</v>
      </c>
      <c r="K987" s="2"/>
    </row>
    <row r="988" spans="1:11" x14ac:dyDescent="0.25">
      <c r="A988" s="1">
        <v>40031</v>
      </c>
      <c r="B988" s="2" t="s">
        <v>170</v>
      </c>
      <c r="C988">
        <v>20</v>
      </c>
      <c r="D988">
        <f t="shared" si="90"/>
        <v>2.13</v>
      </c>
      <c r="E988">
        <f t="shared" si="91"/>
        <v>42.599999999999994</v>
      </c>
      <c r="F988" s="2">
        <f>SUMIF($B$2:B988,B988,$C$2:C988)-C988</f>
        <v>4</v>
      </c>
      <c r="G988" s="2">
        <f t="shared" si="92"/>
        <v>0</v>
      </c>
      <c r="H988" s="2">
        <f t="shared" si="93"/>
        <v>0</v>
      </c>
      <c r="I988" s="2">
        <f t="shared" si="95"/>
        <v>-134996</v>
      </c>
      <c r="J988" s="2">
        <f t="shared" si="94"/>
        <v>-135016</v>
      </c>
      <c r="K988" s="2"/>
    </row>
    <row r="989" spans="1:11" x14ac:dyDescent="0.25">
      <c r="A989" s="1">
        <v>40033</v>
      </c>
      <c r="B989" s="2" t="s">
        <v>55</v>
      </c>
      <c r="C989">
        <v>200</v>
      </c>
      <c r="D989">
        <f t="shared" si="90"/>
        <v>2.13</v>
      </c>
      <c r="E989">
        <f t="shared" si="91"/>
        <v>426</v>
      </c>
      <c r="F989" s="2">
        <f>SUMIF($B$2:B989,B989,$C$2:C989)-C989</f>
        <v>2488</v>
      </c>
      <c r="G989" s="2">
        <f t="shared" si="92"/>
        <v>0.1</v>
      </c>
      <c r="H989" s="2">
        <f t="shared" si="93"/>
        <v>20</v>
      </c>
      <c r="I989" s="2">
        <f t="shared" si="95"/>
        <v>-135016</v>
      </c>
      <c r="J989" s="2">
        <f t="shared" si="94"/>
        <v>-135216</v>
      </c>
      <c r="K989" s="2"/>
    </row>
    <row r="990" spans="1:11" x14ac:dyDescent="0.25">
      <c r="A990" s="1">
        <v>40034</v>
      </c>
      <c r="B990" s="2" t="s">
        <v>18</v>
      </c>
      <c r="C990">
        <v>48</v>
      </c>
      <c r="D990">
        <f t="shared" si="90"/>
        <v>2.13</v>
      </c>
      <c r="E990">
        <f t="shared" si="91"/>
        <v>102.24</v>
      </c>
      <c r="F990" s="2">
        <f>SUMIF($B$2:B990,B990,$C$2:C990)-C990</f>
        <v>3128</v>
      </c>
      <c r="G990" s="2">
        <f t="shared" si="92"/>
        <v>0.1</v>
      </c>
      <c r="H990" s="2">
        <f t="shared" si="93"/>
        <v>4.8000000000000007</v>
      </c>
      <c r="I990" s="2">
        <f t="shared" si="95"/>
        <v>-135216</v>
      </c>
      <c r="J990" s="2">
        <f t="shared" si="94"/>
        <v>-135264</v>
      </c>
      <c r="K990" s="2"/>
    </row>
    <row r="991" spans="1:11" x14ac:dyDescent="0.25">
      <c r="A991" s="1">
        <v>40034</v>
      </c>
      <c r="B991" s="2" t="s">
        <v>61</v>
      </c>
      <c r="C991">
        <v>68</v>
      </c>
      <c r="D991">
        <f t="shared" si="90"/>
        <v>2.13</v>
      </c>
      <c r="E991">
        <f t="shared" si="91"/>
        <v>144.84</v>
      </c>
      <c r="F991" s="2">
        <f>SUMIF($B$2:B991,B991,$C$2:C991)-C991</f>
        <v>1614</v>
      </c>
      <c r="G991" s="2">
        <f t="shared" si="92"/>
        <v>0.1</v>
      </c>
      <c r="H991" s="2">
        <f t="shared" si="93"/>
        <v>6.8000000000000007</v>
      </c>
      <c r="I991" s="2">
        <f t="shared" si="95"/>
        <v>-135264</v>
      </c>
      <c r="J991" s="2">
        <f t="shared" si="94"/>
        <v>-135332</v>
      </c>
      <c r="K991" s="2"/>
    </row>
    <row r="992" spans="1:11" x14ac:dyDescent="0.25">
      <c r="A992" s="1">
        <v>40035</v>
      </c>
      <c r="B992" s="2" t="s">
        <v>174</v>
      </c>
      <c r="C992">
        <v>9</v>
      </c>
      <c r="D992">
        <f t="shared" si="90"/>
        <v>2.13</v>
      </c>
      <c r="E992">
        <f t="shared" si="91"/>
        <v>19.169999999999998</v>
      </c>
      <c r="F992" s="2">
        <f>SUMIF($B$2:B992,B992,$C$2:C992)-C992</f>
        <v>4</v>
      </c>
      <c r="G992" s="2">
        <f t="shared" si="92"/>
        <v>0</v>
      </c>
      <c r="H992" s="2">
        <f t="shared" si="93"/>
        <v>0</v>
      </c>
      <c r="I992" s="2">
        <f t="shared" si="95"/>
        <v>-135332</v>
      </c>
      <c r="J992" s="2">
        <f t="shared" si="94"/>
        <v>-135341</v>
      </c>
      <c r="K992" s="2"/>
    </row>
    <row r="993" spans="1:11" x14ac:dyDescent="0.25">
      <c r="A993" s="1">
        <v>40039</v>
      </c>
      <c r="B993" s="2" t="s">
        <v>50</v>
      </c>
      <c r="C993">
        <v>493</v>
      </c>
      <c r="D993">
        <f t="shared" si="90"/>
        <v>2.13</v>
      </c>
      <c r="E993">
        <f t="shared" si="91"/>
        <v>1050.0899999999999</v>
      </c>
      <c r="F993" s="2">
        <f>SUMIF($B$2:B993,B993,$C$2:C993)-C993</f>
        <v>13390</v>
      </c>
      <c r="G993" s="2">
        <f t="shared" si="92"/>
        <v>0.2</v>
      </c>
      <c r="H993" s="2">
        <f t="shared" si="93"/>
        <v>98.600000000000009</v>
      </c>
      <c r="I993" s="2">
        <f t="shared" si="95"/>
        <v>-135341</v>
      </c>
      <c r="J993" s="2">
        <f t="shared" si="94"/>
        <v>-135834</v>
      </c>
      <c r="K993" s="2"/>
    </row>
    <row r="994" spans="1:11" x14ac:dyDescent="0.25">
      <c r="A994" s="1">
        <v>40039</v>
      </c>
      <c r="B994" s="2" t="s">
        <v>14</v>
      </c>
      <c r="C994">
        <v>340</v>
      </c>
      <c r="D994">
        <f t="shared" si="90"/>
        <v>2.13</v>
      </c>
      <c r="E994">
        <f t="shared" si="91"/>
        <v>724.19999999999993</v>
      </c>
      <c r="F994" s="2">
        <f>SUMIF($B$2:B994,B994,$C$2:C994)-C994</f>
        <v>10535</v>
      </c>
      <c r="G994" s="2">
        <f t="shared" si="92"/>
        <v>0.2</v>
      </c>
      <c r="H994" s="2">
        <f t="shared" si="93"/>
        <v>68</v>
      </c>
      <c r="I994" s="2">
        <f t="shared" si="95"/>
        <v>-135834</v>
      </c>
      <c r="J994" s="2">
        <f t="shared" si="94"/>
        <v>-136174</v>
      </c>
      <c r="K994" s="2"/>
    </row>
    <row r="995" spans="1:11" x14ac:dyDescent="0.25">
      <c r="A995" s="1">
        <v>40041</v>
      </c>
      <c r="B995" s="2" t="s">
        <v>174</v>
      </c>
      <c r="C995">
        <v>2</v>
      </c>
      <c r="D995">
        <f t="shared" si="90"/>
        <v>2.13</v>
      </c>
      <c r="E995">
        <f t="shared" si="91"/>
        <v>4.26</v>
      </c>
      <c r="F995" s="2">
        <f>SUMIF($B$2:B995,B995,$C$2:C995)-C995</f>
        <v>13</v>
      </c>
      <c r="G995" s="2">
        <f t="shared" si="92"/>
        <v>0</v>
      </c>
      <c r="H995" s="2">
        <f t="shared" si="93"/>
        <v>0</v>
      </c>
      <c r="I995" s="2">
        <f t="shared" si="95"/>
        <v>-136174</v>
      </c>
      <c r="J995" s="2">
        <f t="shared" si="94"/>
        <v>-136176</v>
      </c>
      <c r="K995" s="2"/>
    </row>
    <row r="996" spans="1:11" x14ac:dyDescent="0.25">
      <c r="A996" s="1">
        <v>40044</v>
      </c>
      <c r="B996" s="2" t="s">
        <v>28</v>
      </c>
      <c r="C996">
        <v>62</v>
      </c>
      <c r="D996">
        <f t="shared" si="90"/>
        <v>2.13</v>
      </c>
      <c r="E996">
        <f t="shared" si="91"/>
        <v>132.06</v>
      </c>
      <c r="F996" s="2">
        <f>SUMIF($B$2:B996,B996,$C$2:C996)-C996</f>
        <v>1817</v>
      </c>
      <c r="G996" s="2">
        <f t="shared" si="92"/>
        <v>0.1</v>
      </c>
      <c r="H996" s="2">
        <f t="shared" si="93"/>
        <v>6.2</v>
      </c>
      <c r="I996" s="2">
        <f t="shared" si="95"/>
        <v>-136176</v>
      </c>
      <c r="J996" s="2">
        <f t="shared" si="94"/>
        <v>-136238</v>
      </c>
      <c r="K996" s="2"/>
    </row>
    <row r="997" spans="1:11" x14ac:dyDescent="0.25">
      <c r="A997" s="1">
        <v>40044</v>
      </c>
      <c r="B997" s="2" t="s">
        <v>22</v>
      </c>
      <c r="C997">
        <v>164</v>
      </c>
      <c r="D997">
        <f t="shared" si="90"/>
        <v>2.13</v>
      </c>
      <c r="E997">
        <f t="shared" si="91"/>
        <v>349.32</v>
      </c>
      <c r="F997" s="2">
        <f>SUMIF($B$2:B997,B997,$C$2:C997)-C997</f>
        <v>10930</v>
      </c>
      <c r="G997" s="2">
        <f t="shared" si="92"/>
        <v>0.2</v>
      </c>
      <c r="H997" s="2">
        <f t="shared" si="93"/>
        <v>32.800000000000004</v>
      </c>
      <c r="I997" s="2">
        <f t="shared" si="95"/>
        <v>-136238</v>
      </c>
      <c r="J997" s="2">
        <f t="shared" si="94"/>
        <v>-136402</v>
      </c>
      <c r="K997" s="2"/>
    </row>
    <row r="998" spans="1:11" x14ac:dyDescent="0.25">
      <c r="A998" s="1">
        <v>40045</v>
      </c>
      <c r="B998" s="2" t="s">
        <v>28</v>
      </c>
      <c r="C998">
        <v>170</v>
      </c>
      <c r="D998">
        <f t="shared" si="90"/>
        <v>2.13</v>
      </c>
      <c r="E998">
        <f t="shared" si="91"/>
        <v>362.09999999999997</v>
      </c>
      <c r="F998" s="2">
        <f>SUMIF($B$2:B998,B998,$C$2:C998)-C998</f>
        <v>1879</v>
      </c>
      <c r="G998" s="2">
        <f t="shared" si="92"/>
        <v>0.1</v>
      </c>
      <c r="H998" s="2">
        <f t="shared" si="93"/>
        <v>17</v>
      </c>
      <c r="I998" s="2">
        <f t="shared" si="95"/>
        <v>-136402</v>
      </c>
      <c r="J998" s="2">
        <f t="shared" si="94"/>
        <v>-136572</v>
      </c>
      <c r="K998" s="2"/>
    </row>
    <row r="999" spans="1:11" x14ac:dyDescent="0.25">
      <c r="A999" s="1">
        <v>40047</v>
      </c>
      <c r="B999" s="2" t="s">
        <v>71</v>
      </c>
      <c r="C999">
        <v>164</v>
      </c>
      <c r="D999">
        <f t="shared" si="90"/>
        <v>2.13</v>
      </c>
      <c r="E999">
        <f t="shared" si="91"/>
        <v>349.32</v>
      </c>
      <c r="F999" s="2">
        <f>SUMIF($B$2:B999,B999,$C$2:C999)-C999</f>
        <v>1065</v>
      </c>
      <c r="G999" s="2">
        <f t="shared" si="92"/>
        <v>0.1</v>
      </c>
      <c r="H999" s="2">
        <f t="shared" si="93"/>
        <v>16.400000000000002</v>
      </c>
      <c r="I999" s="2">
        <f t="shared" si="95"/>
        <v>-136572</v>
      </c>
      <c r="J999" s="2">
        <f t="shared" si="94"/>
        <v>-136736</v>
      </c>
      <c r="K999" s="2"/>
    </row>
    <row r="1000" spans="1:11" x14ac:dyDescent="0.25">
      <c r="A1000" s="1">
        <v>40049</v>
      </c>
      <c r="B1000" s="2" t="s">
        <v>6</v>
      </c>
      <c r="C1000">
        <v>70</v>
      </c>
      <c r="D1000">
        <f t="shared" si="90"/>
        <v>2.13</v>
      </c>
      <c r="E1000">
        <f t="shared" si="91"/>
        <v>149.1</v>
      </c>
      <c r="F1000" s="2">
        <f>SUMIF($B$2:B1000,B1000,$C$2:C1000)-C1000</f>
        <v>1242</v>
      </c>
      <c r="G1000" s="2">
        <f t="shared" si="92"/>
        <v>0.1</v>
      </c>
      <c r="H1000" s="2">
        <f t="shared" si="93"/>
        <v>7</v>
      </c>
      <c r="I1000" s="2">
        <f t="shared" si="95"/>
        <v>-136736</v>
      </c>
      <c r="J1000" s="2">
        <f t="shared" si="94"/>
        <v>-136806</v>
      </c>
      <c r="K1000" s="2"/>
    </row>
    <row r="1001" spans="1:11" x14ac:dyDescent="0.25">
      <c r="A1001" s="1">
        <v>40056</v>
      </c>
      <c r="B1001" s="2" t="s">
        <v>50</v>
      </c>
      <c r="C1001">
        <v>133</v>
      </c>
      <c r="D1001">
        <f t="shared" si="90"/>
        <v>2.13</v>
      </c>
      <c r="E1001">
        <f t="shared" si="91"/>
        <v>283.28999999999996</v>
      </c>
      <c r="F1001" s="2">
        <f>SUMIF($B$2:B1001,B1001,$C$2:C1001)-C1001</f>
        <v>13883</v>
      </c>
      <c r="G1001" s="2">
        <f t="shared" si="92"/>
        <v>0.2</v>
      </c>
      <c r="H1001" s="2">
        <f t="shared" si="93"/>
        <v>26.6</v>
      </c>
      <c r="I1001" s="2">
        <f t="shared" si="95"/>
        <v>-136806</v>
      </c>
      <c r="J1001" s="2">
        <f t="shared" si="94"/>
        <v>-136939</v>
      </c>
      <c r="K1001" s="2"/>
    </row>
    <row r="1002" spans="1:11" x14ac:dyDescent="0.25">
      <c r="A1002" s="1">
        <v>40057</v>
      </c>
      <c r="B1002" s="2" t="s">
        <v>197</v>
      </c>
      <c r="C1002">
        <v>20</v>
      </c>
      <c r="D1002">
        <f t="shared" si="90"/>
        <v>2.13</v>
      </c>
      <c r="E1002">
        <f t="shared" si="91"/>
        <v>42.599999999999994</v>
      </c>
      <c r="F1002" s="2">
        <f>SUMIF($B$2:B1002,B1002,$C$2:C1002)-C1002</f>
        <v>0</v>
      </c>
      <c r="G1002" s="2">
        <f t="shared" si="92"/>
        <v>0</v>
      </c>
      <c r="H1002" s="2">
        <f t="shared" si="93"/>
        <v>0</v>
      </c>
      <c r="I1002" s="2">
        <f t="shared" si="95"/>
        <v>-136939</v>
      </c>
      <c r="J1002" s="2">
        <f t="shared" si="94"/>
        <v>-136959</v>
      </c>
      <c r="K1002" s="2"/>
    </row>
    <row r="1003" spans="1:11" x14ac:dyDescent="0.25">
      <c r="A1003" s="1">
        <v>40059</v>
      </c>
      <c r="B1003" s="2" t="s">
        <v>198</v>
      </c>
      <c r="C1003">
        <v>15</v>
      </c>
      <c r="D1003">
        <f t="shared" si="90"/>
        <v>2.13</v>
      </c>
      <c r="E1003">
        <f t="shared" si="91"/>
        <v>31.95</v>
      </c>
      <c r="F1003" s="2">
        <f>SUMIF($B$2:B1003,B1003,$C$2:C1003)-C1003</f>
        <v>0</v>
      </c>
      <c r="G1003" s="2">
        <f t="shared" si="92"/>
        <v>0</v>
      </c>
      <c r="H1003" s="2">
        <f t="shared" si="93"/>
        <v>0</v>
      </c>
      <c r="I1003" s="2">
        <f t="shared" si="95"/>
        <v>-136959</v>
      </c>
      <c r="J1003" s="2">
        <f t="shared" si="94"/>
        <v>-136974</v>
      </c>
      <c r="K1003" s="2"/>
    </row>
    <row r="1004" spans="1:11" x14ac:dyDescent="0.25">
      <c r="A1004" s="1">
        <v>40060</v>
      </c>
      <c r="B1004" s="2" t="s">
        <v>199</v>
      </c>
      <c r="C1004">
        <v>15</v>
      </c>
      <c r="D1004">
        <f t="shared" si="90"/>
        <v>2.13</v>
      </c>
      <c r="E1004">
        <f t="shared" si="91"/>
        <v>31.95</v>
      </c>
      <c r="F1004" s="2">
        <f>SUMIF($B$2:B1004,B1004,$C$2:C1004)-C1004</f>
        <v>0</v>
      </c>
      <c r="G1004" s="2">
        <f t="shared" si="92"/>
        <v>0</v>
      </c>
      <c r="H1004" s="2">
        <f t="shared" si="93"/>
        <v>0</v>
      </c>
      <c r="I1004" s="2">
        <f t="shared" si="95"/>
        <v>-136974</v>
      </c>
      <c r="J1004" s="2">
        <f t="shared" si="94"/>
        <v>-136989</v>
      </c>
      <c r="K1004" s="2"/>
    </row>
    <row r="1005" spans="1:11" x14ac:dyDescent="0.25">
      <c r="A1005" s="1">
        <v>40061</v>
      </c>
      <c r="B1005" s="2" t="s">
        <v>58</v>
      </c>
      <c r="C1005">
        <v>105</v>
      </c>
      <c r="D1005">
        <f t="shared" si="90"/>
        <v>2.13</v>
      </c>
      <c r="E1005">
        <f t="shared" si="91"/>
        <v>223.64999999999998</v>
      </c>
      <c r="F1005" s="2">
        <f>SUMIF($B$2:B1005,B1005,$C$2:C1005)-C1005</f>
        <v>420</v>
      </c>
      <c r="G1005" s="2">
        <f t="shared" si="92"/>
        <v>0.05</v>
      </c>
      <c r="H1005" s="2">
        <f t="shared" si="93"/>
        <v>5.25</v>
      </c>
      <c r="I1005" s="2">
        <f t="shared" si="95"/>
        <v>-136989</v>
      </c>
      <c r="J1005" s="2">
        <f t="shared" si="94"/>
        <v>-137094</v>
      </c>
      <c r="K1005" s="2"/>
    </row>
    <row r="1006" spans="1:11" x14ac:dyDescent="0.25">
      <c r="A1006" s="1">
        <v>40065</v>
      </c>
      <c r="B1006" s="2" t="s">
        <v>31</v>
      </c>
      <c r="C1006">
        <v>192</v>
      </c>
      <c r="D1006">
        <f t="shared" si="90"/>
        <v>2.13</v>
      </c>
      <c r="E1006">
        <f t="shared" si="91"/>
        <v>408.96</v>
      </c>
      <c r="F1006" s="2">
        <f>SUMIF($B$2:B1006,B1006,$C$2:C1006)-C1006</f>
        <v>1015</v>
      </c>
      <c r="G1006" s="2">
        <f t="shared" si="92"/>
        <v>0.1</v>
      </c>
      <c r="H1006" s="2">
        <f t="shared" si="93"/>
        <v>19.200000000000003</v>
      </c>
      <c r="I1006" s="2">
        <f t="shared" si="95"/>
        <v>-137094</v>
      </c>
      <c r="J1006" s="2">
        <f t="shared" si="94"/>
        <v>-137286</v>
      </c>
      <c r="K1006" s="2"/>
    </row>
    <row r="1007" spans="1:11" x14ac:dyDescent="0.25">
      <c r="A1007" s="1">
        <v>40065</v>
      </c>
      <c r="B1007" s="2" t="s">
        <v>80</v>
      </c>
      <c r="C1007">
        <v>142</v>
      </c>
      <c r="D1007">
        <f t="shared" si="90"/>
        <v>2.13</v>
      </c>
      <c r="E1007">
        <f t="shared" si="91"/>
        <v>302.45999999999998</v>
      </c>
      <c r="F1007" s="2">
        <f>SUMIF($B$2:B1007,B1007,$C$2:C1007)-C1007</f>
        <v>473</v>
      </c>
      <c r="G1007" s="2">
        <f t="shared" si="92"/>
        <v>0.05</v>
      </c>
      <c r="H1007" s="2">
        <f t="shared" si="93"/>
        <v>7.1000000000000005</v>
      </c>
      <c r="I1007" s="2">
        <f t="shared" si="95"/>
        <v>-137286</v>
      </c>
      <c r="J1007" s="2">
        <f t="shared" si="94"/>
        <v>-137428</v>
      </c>
      <c r="K1007" s="2"/>
    </row>
    <row r="1008" spans="1:11" x14ac:dyDescent="0.25">
      <c r="A1008" s="1">
        <v>40066</v>
      </c>
      <c r="B1008" s="2" t="s">
        <v>106</v>
      </c>
      <c r="C1008">
        <v>3</v>
      </c>
      <c r="D1008">
        <f t="shared" si="90"/>
        <v>2.13</v>
      </c>
      <c r="E1008">
        <f t="shared" si="91"/>
        <v>6.39</v>
      </c>
      <c r="F1008" s="2">
        <f>SUMIF($B$2:B1008,B1008,$C$2:C1008)-C1008</f>
        <v>17</v>
      </c>
      <c r="G1008" s="2">
        <f t="shared" si="92"/>
        <v>0</v>
      </c>
      <c r="H1008" s="2">
        <f t="shared" si="93"/>
        <v>0</v>
      </c>
      <c r="I1008" s="2">
        <f t="shared" si="95"/>
        <v>-137428</v>
      </c>
      <c r="J1008" s="2">
        <f t="shared" si="94"/>
        <v>-137431</v>
      </c>
      <c r="K1008" s="2"/>
    </row>
    <row r="1009" spans="1:11" x14ac:dyDescent="0.25">
      <c r="A1009" s="1">
        <v>40066</v>
      </c>
      <c r="B1009" s="2" t="s">
        <v>17</v>
      </c>
      <c r="C1009">
        <v>219</v>
      </c>
      <c r="D1009">
        <f t="shared" si="90"/>
        <v>2.13</v>
      </c>
      <c r="E1009">
        <f t="shared" si="91"/>
        <v>466.46999999999997</v>
      </c>
      <c r="F1009" s="2">
        <f>SUMIF($B$2:B1009,B1009,$C$2:C1009)-C1009</f>
        <v>8693</v>
      </c>
      <c r="G1009" s="2">
        <f t="shared" si="92"/>
        <v>0.1</v>
      </c>
      <c r="H1009" s="2">
        <f t="shared" si="93"/>
        <v>21.900000000000002</v>
      </c>
      <c r="I1009" s="2">
        <f t="shared" si="95"/>
        <v>-137431</v>
      </c>
      <c r="J1009" s="2">
        <f t="shared" si="94"/>
        <v>-137650</v>
      </c>
      <c r="K1009" s="2"/>
    </row>
    <row r="1010" spans="1:11" x14ac:dyDescent="0.25">
      <c r="A1010" s="1">
        <v>40070</v>
      </c>
      <c r="B1010" s="2" t="s">
        <v>30</v>
      </c>
      <c r="C1010">
        <v>137</v>
      </c>
      <c r="D1010">
        <f t="shared" si="90"/>
        <v>2.13</v>
      </c>
      <c r="E1010">
        <f t="shared" si="91"/>
        <v>291.81</v>
      </c>
      <c r="F1010" s="2">
        <f>SUMIF($B$2:B1010,B1010,$C$2:C1010)-C1010</f>
        <v>2408</v>
      </c>
      <c r="G1010" s="2">
        <f t="shared" si="92"/>
        <v>0.1</v>
      </c>
      <c r="H1010" s="2">
        <f t="shared" si="93"/>
        <v>13.700000000000001</v>
      </c>
      <c r="I1010" s="2">
        <f t="shared" si="95"/>
        <v>-137650</v>
      </c>
      <c r="J1010" s="2">
        <f t="shared" si="94"/>
        <v>-137787</v>
      </c>
      <c r="K1010" s="2"/>
    </row>
    <row r="1011" spans="1:11" x14ac:dyDescent="0.25">
      <c r="A1011" s="1">
        <v>40071</v>
      </c>
      <c r="B1011" s="2" t="s">
        <v>20</v>
      </c>
      <c r="C1011">
        <v>108</v>
      </c>
      <c r="D1011">
        <f t="shared" si="90"/>
        <v>2.13</v>
      </c>
      <c r="E1011">
        <f t="shared" si="91"/>
        <v>230.04</v>
      </c>
      <c r="F1011" s="2">
        <f>SUMIF($B$2:B1011,B1011,$C$2:C1011)-C1011</f>
        <v>491</v>
      </c>
      <c r="G1011" s="2">
        <f t="shared" si="92"/>
        <v>0.05</v>
      </c>
      <c r="H1011" s="2">
        <f t="shared" si="93"/>
        <v>5.4</v>
      </c>
      <c r="I1011" s="2">
        <f t="shared" si="95"/>
        <v>-137787</v>
      </c>
      <c r="J1011" s="2">
        <f t="shared" si="94"/>
        <v>-137895</v>
      </c>
      <c r="K1011" s="2"/>
    </row>
    <row r="1012" spans="1:11" x14ac:dyDescent="0.25">
      <c r="A1012" s="1">
        <v>40072</v>
      </c>
      <c r="B1012" s="2" t="s">
        <v>102</v>
      </c>
      <c r="C1012">
        <v>395</v>
      </c>
      <c r="D1012">
        <f t="shared" si="90"/>
        <v>2.13</v>
      </c>
      <c r="E1012">
        <f t="shared" si="91"/>
        <v>841.34999999999991</v>
      </c>
      <c r="F1012" s="2">
        <f>SUMIF($B$2:B1012,B1012,$C$2:C1012)-C1012</f>
        <v>2691</v>
      </c>
      <c r="G1012" s="2">
        <f t="shared" si="92"/>
        <v>0.1</v>
      </c>
      <c r="H1012" s="2">
        <f t="shared" si="93"/>
        <v>39.5</v>
      </c>
      <c r="I1012" s="2">
        <f t="shared" si="95"/>
        <v>-137895</v>
      </c>
      <c r="J1012" s="2">
        <f t="shared" si="94"/>
        <v>-138290</v>
      </c>
      <c r="K1012" s="2"/>
    </row>
    <row r="1013" spans="1:11" x14ac:dyDescent="0.25">
      <c r="A1013" s="1">
        <v>40073</v>
      </c>
      <c r="B1013" s="2" t="s">
        <v>200</v>
      </c>
      <c r="C1013">
        <v>3</v>
      </c>
      <c r="D1013">
        <f t="shared" si="90"/>
        <v>2.13</v>
      </c>
      <c r="E1013">
        <f t="shared" si="91"/>
        <v>6.39</v>
      </c>
      <c r="F1013" s="2">
        <f>SUMIF($B$2:B1013,B1013,$C$2:C1013)-C1013</f>
        <v>0</v>
      </c>
      <c r="G1013" s="2">
        <f t="shared" si="92"/>
        <v>0</v>
      </c>
      <c r="H1013" s="2">
        <f t="shared" si="93"/>
        <v>0</v>
      </c>
      <c r="I1013" s="2">
        <f t="shared" si="95"/>
        <v>-138290</v>
      </c>
      <c r="J1013" s="2">
        <f t="shared" si="94"/>
        <v>-138293</v>
      </c>
      <c r="K1013" s="2"/>
    </row>
    <row r="1014" spans="1:11" x14ac:dyDescent="0.25">
      <c r="A1014" s="1">
        <v>40075</v>
      </c>
      <c r="B1014" s="2" t="s">
        <v>6</v>
      </c>
      <c r="C1014">
        <v>73</v>
      </c>
      <c r="D1014">
        <f t="shared" si="90"/>
        <v>2.13</v>
      </c>
      <c r="E1014">
        <f t="shared" si="91"/>
        <v>155.48999999999998</v>
      </c>
      <c r="F1014" s="2">
        <f>SUMIF($B$2:B1014,B1014,$C$2:C1014)-C1014</f>
        <v>1312</v>
      </c>
      <c r="G1014" s="2">
        <f t="shared" si="92"/>
        <v>0.1</v>
      </c>
      <c r="H1014" s="2">
        <f t="shared" si="93"/>
        <v>7.3000000000000007</v>
      </c>
      <c r="I1014" s="2">
        <f t="shared" si="95"/>
        <v>-138293</v>
      </c>
      <c r="J1014" s="2">
        <f t="shared" si="94"/>
        <v>-138366</v>
      </c>
      <c r="K1014" s="2"/>
    </row>
    <row r="1015" spans="1:11" x14ac:dyDescent="0.25">
      <c r="A1015" s="1">
        <v>40075</v>
      </c>
      <c r="B1015" s="2" t="s">
        <v>45</v>
      </c>
      <c r="C1015">
        <v>209</v>
      </c>
      <c r="D1015">
        <f t="shared" si="90"/>
        <v>2.13</v>
      </c>
      <c r="E1015">
        <f t="shared" si="91"/>
        <v>445.16999999999996</v>
      </c>
      <c r="F1015" s="2">
        <f>SUMIF($B$2:B1015,B1015,$C$2:C1015)-C1015</f>
        <v>12748</v>
      </c>
      <c r="G1015" s="2">
        <f t="shared" si="92"/>
        <v>0.2</v>
      </c>
      <c r="H1015" s="2">
        <f t="shared" si="93"/>
        <v>41.800000000000004</v>
      </c>
      <c r="I1015" s="2">
        <f t="shared" si="95"/>
        <v>-138366</v>
      </c>
      <c r="J1015" s="2">
        <f t="shared" si="94"/>
        <v>-138575</v>
      </c>
      <c r="K1015" s="2"/>
    </row>
    <row r="1016" spans="1:11" x14ac:dyDescent="0.25">
      <c r="A1016" s="1">
        <v>40077</v>
      </c>
      <c r="B1016" s="2" t="s">
        <v>37</v>
      </c>
      <c r="C1016">
        <v>41</v>
      </c>
      <c r="D1016">
        <f t="shared" si="90"/>
        <v>2.13</v>
      </c>
      <c r="E1016">
        <f t="shared" si="91"/>
        <v>87.33</v>
      </c>
      <c r="F1016" s="2">
        <f>SUMIF($B$2:B1016,B1016,$C$2:C1016)-C1016</f>
        <v>2378</v>
      </c>
      <c r="G1016" s="2">
        <f t="shared" si="92"/>
        <v>0.1</v>
      </c>
      <c r="H1016" s="2">
        <f t="shared" si="93"/>
        <v>4.1000000000000005</v>
      </c>
      <c r="I1016" s="2">
        <f t="shared" si="95"/>
        <v>-138575</v>
      </c>
      <c r="J1016" s="2">
        <f t="shared" si="94"/>
        <v>-138616</v>
      </c>
      <c r="K1016" s="2"/>
    </row>
    <row r="1017" spans="1:11" x14ac:dyDescent="0.25">
      <c r="A1017" s="1">
        <v>40083</v>
      </c>
      <c r="B1017" s="2" t="s">
        <v>17</v>
      </c>
      <c r="C1017">
        <v>488</v>
      </c>
      <c r="D1017">
        <f t="shared" si="90"/>
        <v>2.13</v>
      </c>
      <c r="E1017">
        <f t="shared" si="91"/>
        <v>1039.44</v>
      </c>
      <c r="F1017" s="2">
        <f>SUMIF($B$2:B1017,B1017,$C$2:C1017)-C1017</f>
        <v>8912</v>
      </c>
      <c r="G1017" s="2">
        <f t="shared" si="92"/>
        <v>0.1</v>
      </c>
      <c r="H1017" s="2">
        <f t="shared" si="93"/>
        <v>48.800000000000004</v>
      </c>
      <c r="I1017" s="2">
        <f t="shared" si="95"/>
        <v>-138616</v>
      </c>
      <c r="J1017" s="2">
        <f t="shared" si="94"/>
        <v>-139104</v>
      </c>
      <c r="K1017" s="2"/>
    </row>
    <row r="1018" spans="1:11" x14ac:dyDescent="0.25">
      <c r="A1018" s="1">
        <v>40084</v>
      </c>
      <c r="B1018" s="2" t="s">
        <v>97</v>
      </c>
      <c r="C1018">
        <v>5</v>
      </c>
      <c r="D1018">
        <f t="shared" si="90"/>
        <v>2.13</v>
      </c>
      <c r="E1018">
        <f t="shared" si="91"/>
        <v>10.649999999999999</v>
      </c>
      <c r="F1018" s="2">
        <f>SUMIF($B$2:B1018,B1018,$C$2:C1018)-C1018</f>
        <v>29</v>
      </c>
      <c r="G1018" s="2">
        <f t="shared" si="92"/>
        <v>0</v>
      </c>
      <c r="H1018" s="2">
        <f t="shared" si="93"/>
        <v>0</v>
      </c>
      <c r="I1018" s="2">
        <f t="shared" si="95"/>
        <v>-139104</v>
      </c>
      <c r="J1018" s="2">
        <f t="shared" si="94"/>
        <v>-139109</v>
      </c>
      <c r="K1018" s="2"/>
    </row>
    <row r="1019" spans="1:11" x14ac:dyDescent="0.25">
      <c r="A1019" s="1">
        <v>40084</v>
      </c>
      <c r="B1019" s="2" t="s">
        <v>69</v>
      </c>
      <c r="C1019">
        <v>97</v>
      </c>
      <c r="D1019">
        <f t="shared" si="90"/>
        <v>2.13</v>
      </c>
      <c r="E1019">
        <f t="shared" si="91"/>
        <v>206.60999999999999</v>
      </c>
      <c r="F1019" s="2">
        <f>SUMIF($B$2:B1019,B1019,$C$2:C1019)-C1019</f>
        <v>1919</v>
      </c>
      <c r="G1019" s="2">
        <f t="shared" si="92"/>
        <v>0.1</v>
      </c>
      <c r="H1019" s="2">
        <f t="shared" si="93"/>
        <v>9.7000000000000011</v>
      </c>
      <c r="I1019" s="2">
        <f t="shared" si="95"/>
        <v>-139109</v>
      </c>
      <c r="J1019" s="2">
        <f t="shared" si="94"/>
        <v>-139206</v>
      </c>
      <c r="K1019" s="2"/>
    </row>
    <row r="1020" spans="1:11" x14ac:dyDescent="0.25">
      <c r="A1020" s="1">
        <v>40085</v>
      </c>
      <c r="B1020" s="2" t="s">
        <v>8</v>
      </c>
      <c r="C1020">
        <v>58</v>
      </c>
      <c r="D1020">
        <f t="shared" si="90"/>
        <v>2.13</v>
      </c>
      <c r="E1020">
        <f t="shared" si="91"/>
        <v>123.53999999999999</v>
      </c>
      <c r="F1020" s="2">
        <f>SUMIF($B$2:B1020,B1020,$C$2:C1020)-C1020</f>
        <v>1745</v>
      </c>
      <c r="G1020" s="2">
        <f t="shared" si="92"/>
        <v>0.1</v>
      </c>
      <c r="H1020" s="2">
        <f t="shared" si="93"/>
        <v>5.8000000000000007</v>
      </c>
      <c r="I1020" s="2">
        <f t="shared" si="95"/>
        <v>-139206</v>
      </c>
      <c r="J1020" s="2">
        <f t="shared" si="94"/>
        <v>-139264</v>
      </c>
      <c r="K1020" s="2"/>
    </row>
    <row r="1021" spans="1:11" x14ac:dyDescent="0.25">
      <c r="A1021" s="1">
        <v>40085</v>
      </c>
      <c r="B1021" s="2" t="s">
        <v>55</v>
      </c>
      <c r="C1021">
        <v>179</v>
      </c>
      <c r="D1021">
        <f t="shared" si="90"/>
        <v>2.13</v>
      </c>
      <c r="E1021">
        <f t="shared" si="91"/>
        <v>381.27</v>
      </c>
      <c r="F1021" s="2">
        <f>SUMIF($B$2:B1021,B1021,$C$2:C1021)-C1021</f>
        <v>2688</v>
      </c>
      <c r="G1021" s="2">
        <f t="shared" si="92"/>
        <v>0.1</v>
      </c>
      <c r="H1021" s="2">
        <f t="shared" si="93"/>
        <v>17.900000000000002</v>
      </c>
      <c r="I1021" s="2">
        <f t="shared" si="95"/>
        <v>-139264</v>
      </c>
      <c r="J1021" s="2">
        <f t="shared" si="94"/>
        <v>-139443</v>
      </c>
      <c r="K1021" s="2"/>
    </row>
    <row r="1022" spans="1:11" x14ac:dyDescent="0.25">
      <c r="A1022" s="1">
        <v>40087</v>
      </c>
      <c r="B1022" s="2" t="s">
        <v>38</v>
      </c>
      <c r="C1022">
        <v>18</v>
      </c>
      <c r="D1022">
        <f t="shared" si="90"/>
        <v>2.13</v>
      </c>
      <c r="E1022">
        <f t="shared" si="91"/>
        <v>38.339999999999996</v>
      </c>
      <c r="F1022" s="2">
        <f>SUMIF($B$2:B1022,B1022,$C$2:C1022)-C1022</f>
        <v>4</v>
      </c>
      <c r="G1022" s="2">
        <f t="shared" si="92"/>
        <v>0</v>
      </c>
      <c r="H1022" s="2">
        <f t="shared" si="93"/>
        <v>0</v>
      </c>
      <c r="I1022" s="2">
        <f t="shared" si="95"/>
        <v>-139443</v>
      </c>
      <c r="J1022" s="2">
        <f t="shared" si="94"/>
        <v>-139461</v>
      </c>
      <c r="K1022" s="2"/>
    </row>
    <row r="1023" spans="1:11" x14ac:dyDescent="0.25">
      <c r="A1023" s="1">
        <v>40088</v>
      </c>
      <c r="B1023" s="2" t="s">
        <v>51</v>
      </c>
      <c r="C1023">
        <v>4</v>
      </c>
      <c r="D1023">
        <f t="shared" si="90"/>
        <v>2.13</v>
      </c>
      <c r="E1023">
        <f t="shared" si="91"/>
        <v>8.52</v>
      </c>
      <c r="F1023" s="2">
        <f>SUMIF($B$2:B1023,B1023,$C$2:C1023)-C1023</f>
        <v>9</v>
      </c>
      <c r="G1023" s="2">
        <f t="shared" si="92"/>
        <v>0</v>
      </c>
      <c r="H1023" s="2">
        <f t="shared" si="93"/>
        <v>0</v>
      </c>
      <c r="I1023" s="2">
        <f t="shared" si="95"/>
        <v>-139461</v>
      </c>
      <c r="J1023" s="2">
        <f t="shared" si="94"/>
        <v>-139465</v>
      </c>
      <c r="K1023" s="2"/>
    </row>
    <row r="1024" spans="1:11" x14ac:dyDescent="0.25">
      <c r="A1024" s="1">
        <v>40088</v>
      </c>
      <c r="B1024" s="2" t="s">
        <v>33</v>
      </c>
      <c r="C1024">
        <v>1</v>
      </c>
      <c r="D1024">
        <f t="shared" si="90"/>
        <v>2.13</v>
      </c>
      <c r="E1024">
        <f t="shared" si="91"/>
        <v>2.13</v>
      </c>
      <c r="F1024" s="2">
        <f>SUMIF($B$2:B1024,B1024,$C$2:C1024)-C1024</f>
        <v>27</v>
      </c>
      <c r="G1024" s="2">
        <f t="shared" si="92"/>
        <v>0</v>
      </c>
      <c r="H1024" s="2">
        <f t="shared" si="93"/>
        <v>0</v>
      </c>
      <c r="I1024" s="2">
        <f t="shared" si="95"/>
        <v>-139465</v>
      </c>
      <c r="J1024" s="2">
        <f t="shared" si="94"/>
        <v>-139466</v>
      </c>
      <c r="K1024" s="2"/>
    </row>
    <row r="1025" spans="1:11" x14ac:dyDescent="0.25">
      <c r="A1025" s="1">
        <v>40089</v>
      </c>
      <c r="B1025" s="2" t="s">
        <v>31</v>
      </c>
      <c r="C1025">
        <v>86</v>
      </c>
      <c r="D1025">
        <f t="shared" si="90"/>
        <v>2.13</v>
      </c>
      <c r="E1025">
        <f t="shared" si="91"/>
        <v>183.17999999999998</v>
      </c>
      <c r="F1025" s="2">
        <f>SUMIF($B$2:B1025,B1025,$C$2:C1025)-C1025</f>
        <v>1207</v>
      </c>
      <c r="G1025" s="2">
        <f t="shared" si="92"/>
        <v>0.1</v>
      </c>
      <c r="H1025" s="2">
        <f t="shared" si="93"/>
        <v>8.6</v>
      </c>
      <c r="I1025" s="2">
        <f t="shared" si="95"/>
        <v>-139466</v>
      </c>
      <c r="J1025" s="2">
        <f t="shared" si="94"/>
        <v>-139552</v>
      </c>
      <c r="K1025" s="2"/>
    </row>
    <row r="1026" spans="1:11" x14ac:dyDescent="0.25">
      <c r="A1026" s="1">
        <v>40090</v>
      </c>
      <c r="B1026" s="2" t="s">
        <v>14</v>
      </c>
      <c r="C1026">
        <v>290</v>
      </c>
      <c r="D1026">
        <f t="shared" ref="D1026:D1089" si="96">IF(YEAR(A1026)=2005,2,IF(YEAR(A1026)=2006,2.05,IF(YEAR(A1026)=2007,2.09,IF(YEAR(A1026)=2008,2.15,IF(YEAR(A1026)=2009,2.13,IF(YEAR(A1026)=2010,2.1,IF(YEAR(A1026)=2011,2.2,IF(YEAR(A1026)=2012,2.25,IF(YEAR(A1026)=2013,2.22,2.23)))))))))</f>
        <v>2.13</v>
      </c>
      <c r="E1026">
        <f t="shared" ref="E1026:E1089" si="97">C1026*D1026</f>
        <v>617.69999999999993</v>
      </c>
      <c r="F1026" s="2">
        <f>SUMIF($B$2:B1026,B1026,$C$2:C1026)-C1026</f>
        <v>10875</v>
      </c>
      <c r="G1026" s="2">
        <f t="shared" ref="G1026:G1089" si="98">IF(AND(F1026&gt;=100,F1026&lt;1000),0.05,IF(AND(F1026&gt;=1000,F1026&lt;10000),0.1,IF(F1026&gt;=10000,0.2,0)))</f>
        <v>0.2</v>
      </c>
      <c r="H1026" s="2">
        <f t="shared" ref="H1026:H1089" si="99">G1026*C1026</f>
        <v>58</v>
      </c>
      <c r="I1026" s="2">
        <f t="shared" si="95"/>
        <v>-139552</v>
      </c>
      <c r="J1026" s="2">
        <f t="shared" ref="J1026:J1089" si="100">I1026-C1026</f>
        <v>-139842</v>
      </c>
      <c r="K1026" s="2"/>
    </row>
    <row r="1027" spans="1:11" x14ac:dyDescent="0.25">
      <c r="A1027" s="1">
        <v>40092</v>
      </c>
      <c r="B1027" s="2" t="s">
        <v>184</v>
      </c>
      <c r="C1027">
        <v>14</v>
      </c>
      <c r="D1027">
        <f t="shared" si="96"/>
        <v>2.13</v>
      </c>
      <c r="E1027">
        <f t="shared" si="97"/>
        <v>29.82</v>
      </c>
      <c r="F1027" s="2">
        <f>SUMIF($B$2:B1027,B1027,$C$2:C1027)-C1027</f>
        <v>4</v>
      </c>
      <c r="G1027" s="2">
        <f t="shared" si="98"/>
        <v>0</v>
      </c>
      <c r="H1027" s="2">
        <f t="shared" si="99"/>
        <v>0</v>
      </c>
      <c r="I1027" s="2">
        <f t="shared" si="95"/>
        <v>-139842</v>
      </c>
      <c r="J1027" s="2">
        <f t="shared" si="100"/>
        <v>-139856</v>
      </c>
      <c r="K1027" s="2"/>
    </row>
    <row r="1028" spans="1:11" x14ac:dyDescent="0.25">
      <c r="A1028" s="1">
        <v>40094</v>
      </c>
      <c r="B1028" s="2" t="s">
        <v>39</v>
      </c>
      <c r="C1028">
        <v>120</v>
      </c>
      <c r="D1028">
        <f t="shared" si="96"/>
        <v>2.13</v>
      </c>
      <c r="E1028">
        <f t="shared" si="97"/>
        <v>255.6</v>
      </c>
      <c r="F1028" s="2">
        <f>SUMIF($B$2:B1028,B1028,$C$2:C1028)-C1028</f>
        <v>840</v>
      </c>
      <c r="G1028" s="2">
        <f t="shared" si="98"/>
        <v>0.05</v>
      </c>
      <c r="H1028" s="2">
        <f t="shared" si="99"/>
        <v>6</v>
      </c>
      <c r="I1028" s="2">
        <f t="shared" ref="I1028:I1091" si="101">J1027</f>
        <v>-139856</v>
      </c>
      <c r="J1028" s="2">
        <f t="shared" si="100"/>
        <v>-139976</v>
      </c>
      <c r="K1028" s="2"/>
    </row>
    <row r="1029" spans="1:11" x14ac:dyDescent="0.25">
      <c r="A1029" s="1">
        <v>40094</v>
      </c>
      <c r="B1029" s="2" t="s">
        <v>123</v>
      </c>
      <c r="C1029">
        <v>28</v>
      </c>
      <c r="D1029">
        <f t="shared" si="96"/>
        <v>2.13</v>
      </c>
      <c r="E1029">
        <f t="shared" si="97"/>
        <v>59.64</v>
      </c>
      <c r="F1029" s="2">
        <f>SUMIF($B$2:B1029,B1029,$C$2:C1029)-C1029</f>
        <v>324</v>
      </c>
      <c r="G1029" s="2">
        <f t="shared" si="98"/>
        <v>0.05</v>
      </c>
      <c r="H1029" s="2">
        <f t="shared" si="99"/>
        <v>1.4000000000000001</v>
      </c>
      <c r="I1029" s="2">
        <f t="shared" si="101"/>
        <v>-139976</v>
      </c>
      <c r="J1029" s="2">
        <f t="shared" si="100"/>
        <v>-140004</v>
      </c>
      <c r="K1029" s="2"/>
    </row>
    <row r="1030" spans="1:11" x14ac:dyDescent="0.25">
      <c r="A1030" s="1">
        <v>40095</v>
      </c>
      <c r="B1030" s="2" t="s">
        <v>9</v>
      </c>
      <c r="C1030">
        <v>213</v>
      </c>
      <c r="D1030">
        <f t="shared" si="96"/>
        <v>2.13</v>
      </c>
      <c r="E1030">
        <f t="shared" si="97"/>
        <v>453.69</v>
      </c>
      <c r="F1030" s="2">
        <f>SUMIF($B$2:B1030,B1030,$C$2:C1030)-C1030</f>
        <v>12477</v>
      </c>
      <c r="G1030" s="2">
        <f t="shared" si="98"/>
        <v>0.2</v>
      </c>
      <c r="H1030" s="2">
        <f t="shared" si="99"/>
        <v>42.6</v>
      </c>
      <c r="I1030" s="2">
        <f t="shared" si="101"/>
        <v>-140004</v>
      </c>
      <c r="J1030" s="2">
        <f t="shared" si="100"/>
        <v>-140217</v>
      </c>
      <c r="K1030" s="2"/>
    </row>
    <row r="1031" spans="1:11" x14ac:dyDescent="0.25">
      <c r="A1031" s="1">
        <v>40101</v>
      </c>
      <c r="B1031" s="2" t="s">
        <v>108</v>
      </c>
      <c r="C1031">
        <v>10</v>
      </c>
      <c r="D1031">
        <f t="shared" si="96"/>
        <v>2.13</v>
      </c>
      <c r="E1031">
        <f t="shared" si="97"/>
        <v>21.299999999999997</v>
      </c>
      <c r="F1031" s="2">
        <f>SUMIF($B$2:B1031,B1031,$C$2:C1031)-C1031</f>
        <v>19</v>
      </c>
      <c r="G1031" s="2">
        <f t="shared" si="98"/>
        <v>0</v>
      </c>
      <c r="H1031" s="2">
        <f t="shared" si="99"/>
        <v>0</v>
      </c>
      <c r="I1031" s="2">
        <f t="shared" si="101"/>
        <v>-140217</v>
      </c>
      <c r="J1031" s="2">
        <f t="shared" si="100"/>
        <v>-140227</v>
      </c>
      <c r="K1031" s="2"/>
    </row>
    <row r="1032" spans="1:11" x14ac:dyDescent="0.25">
      <c r="A1032" s="1">
        <v>40102</v>
      </c>
      <c r="B1032" s="2" t="s">
        <v>69</v>
      </c>
      <c r="C1032">
        <v>53</v>
      </c>
      <c r="D1032">
        <f t="shared" si="96"/>
        <v>2.13</v>
      </c>
      <c r="E1032">
        <f t="shared" si="97"/>
        <v>112.89</v>
      </c>
      <c r="F1032" s="2">
        <f>SUMIF($B$2:B1032,B1032,$C$2:C1032)-C1032</f>
        <v>2016</v>
      </c>
      <c r="G1032" s="2">
        <f t="shared" si="98"/>
        <v>0.1</v>
      </c>
      <c r="H1032" s="2">
        <f t="shared" si="99"/>
        <v>5.3000000000000007</v>
      </c>
      <c r="I1032" s="2">
        <f t="shared" si="101"/>
        <v>-140227</v>
      </c>
      <c r="J1032" s="2">
        <f t="shared" si="100"/>
        <v>-140280</v>
      </c>
      <c r="K1032" s="2"/>
    </row>
    <row r="1033" spans="1:11" x14ac:dyDescent="0.25">
      <c r="A1033" s="1">
        <v>40103</v>
      </c>
      <c r="B1033" s="2" t="s">
        <v>30</v>
      </c>
      <c r="C1033">
        <v>178</v>
      </c>
      <c r="D1033">
        <f t="shared" si="96"/>
        <v>2.13</v>
      </c>
      <c r="E1033">
        <f t="shared" si="97"/>
        <v>379.14</v>
      </c>
      <c r="F1033" s="2">
        <f>SUMIF($B$2:B1033,B1033,$C$2:C1033)-C1033</f>
        <v>2545</v>
      </c>
      <c r="G1033" s="2">
        <f t="shared" si="98"/>
        <v>0.1</v>
      </c>
      <c r="H1033" s="2">
        <f t="shared" si="99"/>
        <v>17.8</v>
      </c>
      <c r="I1033" s="2">
        <f t="shared" si="101"/>
        <v>-140280</v>
      </c>
      <c r="J1033" s="2">
        <f t="shared" si="100"/>
        <v>-140458</v>
      </c>
      <c r="K1033" s="2"/>
    </row>
    <row r="1034" spans="1:11" x14ac:dyDescent="0.25">
      <c r="A1034" s="1">
        <v>40103</v>
      </c>
      <c r="B1034" s="2" t="s">
        <v>74</v>
      </c>
      <c r="C1034">
        <v>6</v>
      </c>
      <c r="D1034">
        <f t="shared" si="96"/>
        <v>2.13</v>
      </c>
      <c r="E1034">
        <f t="shared" si="97"/>
        <v>12.78</v>
      </c>
      <c r="F1034" s="2">
        <f>SUMIF($B$2:B1034,B1034,$C$2:C1034)-C1034</f>
        <v>11</v>
      </c>
      <c r="G1034" s="2">
        <f t="shared" si="98"/>
        <v>0</v>
      </c>
      <c r="H1034" s="2">
        <f t="shared" si="99"/>
        <v>0</v>
      </c>
      <c r="I1034" s="2">
        <f t="shared" si="101"/>
        <v>-140458</v>
      </c>
      <c r="J1034" s="2">
        <f t="shared" si="100"/>
        <v>-140464</v>
      </c>
      <c r="K1034" s="2"/>
    </row>
    <row r="1035" spans="1:11" x14ac:dyDescent="0.25">
      <c r="A1035" s="1">
        <v>40107</v>
      </c>
      <c r="B1035" s="2" t="s">
        <v>9</v>
      </c>
      <c r="C1035">
        <v>118</v>
      </c>
      <c r="D1035">
        <f t="shared" si="96"/>
        <v>2.13</v>
      </c>
      <c r="E1035">
        <f t="shared" si="97"/>
        <v>251.33999999999997</v>
      </c>
      <c r="F1035" s="2">
        <f>SUMIF($B$2:B1035,B1035,$C$2:C1035)-C1035</f>
        <v>12690</v>
      </c>
      <c r="G1035" s="2">
        <f t="shared" si="98"/>
        <v>0.2</v>
      </c>
      <c r="H1035" s="2">
        <f t="shared" si="99"/>
        <v>23.6</v>
      </c>
      <c r="I1035" s="2">
        <f t="shared" si="101"/>
        <v>-140464</v>
      </c>
      <c r="J1035" s="2">
        <f t="shared" si="100"/>
        <v>-140582</v>
      </c>
      <c r="K1035" s="2"/>
    </row>
    <row r="1036" spans="1:11" x14ac:dyDescent="0.25">
      <c r="A1036" s="1">
        <v>40107</v>
      </c>
      <c r="B1036" s="2" t="s">
        <v>70</v>
      </c>
      <c r="C1036">
        <v>5</v>
      </c>
      <c r="D1036">
        <f t="shared" si="96"/>
        <v>2.13</v>
      </c>
      <c r="E1036">
        <f t="shared" si="97"/>
        <v>10.649999999999999</v>
      </c>
      <c r="F1036" s="2">
        <f>SUMIF($B$2:B1036,B1036,$C$2:C1036)-C1036</f>
        <v>17</v>
      </c>
      <c r="G1036" s="2">
        <f t="shared" si="98"/>
        <v>0</v>
      </c>
      <c r="H1036" s="2">
        <f t="shared" si="99"/>
        <v>0</v>
      </c>
      <c r="I1036" s="2">
        <f t="shared" si="101"/>
        <v>-140582</v>
      </c>
      <c r="J1036" s="2">
        <f t="shared" si="100"/>
        <v>-140587</v>
      </c>
      <c r="K1036" s="2"/>
    </row>
    <row r="1037" spans="1:11" x14ac:dyDescent="0.25">
      <c r="A1037" s="1">
        <v>40108</v>
      </c>
      <c r="B1037" s="2" t="s">
        <v>18</v>
      </c>
      <c r="C1037">
        <v>89</v>
      </c>
      <c r="D1037">
        <f t="shared" si="96"/>
        <v>2.13</v>
      </c>
      <c r="E1037">
        <f t="shared" si="97"/>
        <v>189.57</v>
      </c>
      <c r="F1037" s="2">
        <f>SUMIF($B$2:B1037,B1037,$C$2:C1037)-C1037</f>
        <v>3176</v>
      </c>
      <c r="G1037" s="2">
        <f t="shared" si="98"/>
        <v>0.1</v>
      </c>
      <c r="H1037" s="2">
        <f t="shared" si="99"/>
        <v>8.9</v>
      </c>
      <c r="I1037" s="2">
        <f t="shared" si="101"/>
        <v>-140587</v>
      </c>
      <c r="J1037" s="2">
        <f t="shared" si="100"/>
        <v>-140676</v>
      </c>
      <c r="K1037" s="2"/>
    </row>
    <row r="1038" spans="1:11" x14ac:dyDescent="0.25">
      <c r="A1038" s="1">
        <v>40113</v>
      </c>
      <c r="B1038" s="2" t="s">
        <v>35</v>
      </c>
      <c r="C1038">
        <v>22</v>
      </c>
      <c r="D1038">
        <f t="shared" si="96"/>
        <v>2.13</v>
      </c>
      <c r="E1038">
        <f t="shared" si="97"/>
        <v>46.86</v>
      </c>
      <c r="F1038" s="2">
        <f>SUMIF($B$2:B1038,B1038,$C$2:C1038)-C1038</f>
        <v>1317</v>
      </c>
      <c r="G1038" s="2">
        <f t="shared" si="98"/>
        <v>0.1</v>
      </c>
      <c r="H1038" s="2">
        <f t="shared" si="99"/>
        <v>2.2000000000000002</v>
      </c>
      <c r="I1038" s="2">
        <f t="shared" si="101"/>
        <v>-140676</v>
      </c>
      <c r="J1038" s="2">
        <f t="shared" si="100"/>
        <v>-140698</v>
      </c>
      <c r="K1038" s="2"/>
    </row>
    <row r="1039" spans="1:11" x14ac:dyDescent="0.25">
      <c r="A1039" s="1">
        <v>40114</v>
      </c>
      <c r="B1039" s="2" t="s">
        <v>18</v>
      </c>
      <c r="C1039">
        <v>199</v>
      </c>
      <c r="D1039">
        <f t="shared" si="96"/>
        <v>2.13</v>
      </c>
      <c r="E1039">
        <f t="shared" si="97"/>
        <v>423.87</v>
      </c>
      <c r="F1039" s="2">
        <f>SUMIF($B$2:B1039,B1039,$C$2:C1039)-C1039</f>
        <v>3265</v>
      </c>
      <c r="G1039" s="2">
        <f t="shared" si="98"/>
        <v>0.1</v>
      </c>
      <c r="H1039" s="2">
        <f t="shared" si="99"/>
        <v>19.900000000000002</v>
      </c>
      <c r="I1039" s="2">
        <f t="shared" si="101"/>
        <v>-140698</v>
      </c>
      <c r="J1039" s="2">
        <f t="shared" si="100"/>
        <v>-140897</v>
      </c>
      <c r="K1039" s="2"/>
    </row>
    <row r="1040" spans="1:11" x14ac:dyDescent="0.25">
      <c r="A1040" s="1">
        <v>40120</v>
      </c>
      <c r="B1040" s="2" t="s">
        <v>109</v>
      </c>
      <c r="C1040">
        <v>8</v>
      </c>
      <c r="D1040">
        <f t="shared" si="96"/>
        <v>2.13</v>
      </c>
      <c r="E1040">
        <f t="shared" si="97"/>
        <v>17.04</v>
      </c>
      <c r="F1040" s="2">
        <f>SUMIF($B$2:B1040,B1040,$C$2:C1040)-C1040</f>
        <v>30</v>
      </c>
      <c r="G1040" s="2">
        <f t="shared" si="98"/>
        <v>0</v>
      </c>
      <c r="H1040" s="2">
        <f t="shared" si="99"/>
        <v>0</v>
      </c>
      <c r="I1040" s="2">
        <f t="shared" si="101"/>
        <v>-140897</v>
      </c>
      <c r="J1040" s="2">
        <f t="shared" si="100"/>
        <v>-140905</v>
      </c>
      <c r="K1040" s="2"/>
    </row>
    <row r="1041" spans="1:11" x14ac:dyDescent="0.25">
      <c r="A1041" s="1">
        <v>40120</v>
      </c>
      <c r="B1041" s="2" t="s">
        <v>18</v>
      </c>
      <c r="C1041">
        <v>198</v>
      </c>
      <c r="D1041">
        <f t="shared" si="96"/>
        <v>2.13</v>
      </c>
      <c r="E1041">
        <f t="shared" si="97"/>
        <v>421.73999999999995</v>
      </c>
      <c r="F1041" s="2">
        <f>SUMIF($B$2:B1041,B1041,$C$2:C1041)-C1041</f>
        <v>3464</v>
      </c>
      <c r="G1041" s="2">
        <f t="shared" si="98"/>
        <v>0.1</v>
      </c>
      <c r="H1041" s="2">
        <f t="shared" si="99"/>
        <v>19.8</v>
      </c>
      <c r="I1041" s="2">
        <f t="shared" si="101"/>
        <v>-140905</v>
      </c>
      <c r="J1041" s="2">
        <f t="shared" si="100"/>
        <v>-141103</v>
      </c>
      <c r="K1041" s="2"/>
    </row>
    <row r="1042" spans="1:11" x14ac:dyDescent="0.25">
      <c r="A1042" s="1">
        <v>40121</v>
      </c>
      <c r="B1042" s="2" t="s">
        <v>95</v>
      </c>
      <c r="C1042">
        <v>6</v>
      </c>
      <c r="D1042">
        <f t="shared" si="96"/>
        <v>2.13</v>
      </c>
      <c r="E1042">
        <f t="shared" si="97"/>
        <v>12.78</v>
      </c>
      <c r="F1042" s="2">
        <f>SUMIF($B$2:B1042,B1042,$C$2:C1042)-C1042</f>
        <v>2</v>
      </c>
      <c r="G1042" s="2">
        <f t="shared" si="98"/>
        <v>0</v>
      </c>
      <c r="H1042" s="2">
        <f t="shared" si="99"/>
        <v>0</v>
      </c>
      <c r="I1042" s="2">
        <f t="shared" si="101"/>
        <v>-141103</v>
      </c>
      <c r="J1042" s="2">
        <f t="shared" si="100"/>
        <v>-141109</v>
      </c>
      <c r="K1042" s="2"/>
    </row>
    <row r="1043" spans="1:11" x14ac:dyDescent="0.25">
      <c r="A1043" s="1">
        <v>40121</v>
      </c>
      <c r="B1043" s="2" t="s">
        <v>23</v>
      </c>
      <c r="C1043">
        <v>68</v>
      </c>
      <c r="D1043">
        <f t="shared" si="96"/>
        <v>2.13</v>
      </c>
      <c r="E1043">
        <f t="shared" si="97"/>
        <v>144.84</v>
      </c>
      <c r="F1043" s="2">
        <f>SUMIF($B$2:B1043,B1043,$C$2:C1043)-C1043</f>
        <v>2336</v>
      </c>
      <c r="G1043" s="2">
        <f t="shared" si="98"/>
        <v>0.1</v>
      </c>
      <c r="H1043" s="2">
        <f t="shared" si="99"/>
        <v>6.8000000000000007</v>
      </c>
      <c r="I1043" s="2">
        <f t="shared" si="101"/>
        <v>-141109</v>
      </c>
      <c r="J1043" s="2">
        <f t="shared" si="100"/>
        <v>-141177</v>
      </c>
      <c r="K1043" s="2"/>
    </row>
    <row r="1044" spans="1:11" x14ac:dyDescent="0.25">
      <c r="A1044" s="1">
        <v>40121</v>
      </c>
      <c r="B1044" s="2" t="s">
        <v>102</v>
      </c>
      <c r="C1044">
        <v>200</v>
      </c>
      <c r="D1044">
        <f t="shared" si="96"/>
        <v>2.13</v>
      </c>
      <c r="E1044">
        <f t="shared" si="97"/>
        <v>426</v>
      </c>
      <c r="F1044" s="2">
        <f>SUMIF($B$2:B1044,B1044,$C$2:C1044)-C1044</f>
        <v>3086</v>
      </c>
      <c r="G1044" s="2">
        <f t="shared" si="98"/>
        <v>0.1</v>
      </c>
      <c r="H1044" s="2">
        <f t="shared" si="99"/>
        <v>20</v>
      </c>
      <c r="I1044" s="2">
        <f t="shared" si="101"/>
        <v>-141177</v>
      </c>
      <c r="J1044" s="2">
        <f t="shared" si="100"/>
        <v>-141377</v>
      </c>
      <c r="K1044" s="2"/>
    </row>
    <row r="1045" spans="1:11" x14ac:dyDescent="0.25">
      <c r="A1045" s="1">
        <v>40122</v>
      </c>
      <c r="B1045" s="2" t="s">
        <v>5</v>
      </c>
      <c r="C1045">
        <v>426</v>
      </c>
      <c r="D1045">
        <f t="shared" si="96"/>
        <v>2.13</v>
      </c>
      <c r="E1045">
        <f t="shared" si="97"/>
        <v>907.38</v>
      </c>
      <c r="F1045" s="2">
        <f>SUMIF($B$2:B1045,B1045,$C$2:C1045)-C1045</f>
        <v>7147</v>
      </c>
      <c r="G1045" s="2">
        <f t="shared" si="98"/>
        <v>0.1</v>
      </c>
      <c r="H1045" s="2">
        <f t="shared" si="99"/>
        <v>42.6</v>
      </c>
      <c r="I1045" s="2">
        <f t="shared" si="101"/>
        <v>-141377</v>
      </c>
      <c r="J1045" s="2">
        <f t="shared" si="100"/>
        <v>-141803</v>
      </c>
      <c r="K1045" s="2"/>
    </row>
    <row r="1046" spans="1:11" x14ac:dyDescent="0.25">
      <c r="A1046" s="1">
        <v>40122</v>
      </c>
      <c r="B1046" s="2" t="s">
        <v>78</v>
      </c>
      <c r="C1046">
        <v>142</v>
      </c>
      <c r="D1046">
        <f t="shared" si="96"/>
        <v>2.13</v>
      </c>
      <c r="E1046">
        <f t="shared" si="97"/>
        <v>302.45999999999998</v>
      </c>
      <c r="F1046" s="2">
        <f>SUMIF($B$2:B1046,B1046,$C$2:C1046)-C1046</f>
        <v>1458</v>
      </c>
      <c r="G1046" s="2">
        <f t="shared" si="98"/>
        <v>0.1</v>
      </c>
      <c r="H1046" s="2">
        <f t="shared" si="99"/>
        <v>14.200000000000001</v>
      </c>
      <c r="I1046" s="2">
        <f t="shared" si="101"/>
        <v>-141803</v>
      </c>
      <c r="J1046" s="2">
        <f t="shared" si="100"/>
        <v>-141945</v>
      </c>
      <c r="K1046" s="2"/>
    </row>
    <row r="1047" spans="1:11" x14ac:dyDescent="0.25">
      <c r="A1047" s="1">
        <v>40122</v>
      </c>
      <c r="B1047" s="2" t="s">
        <v>7</v>
      </c>
      <c r="C1047">
        <v>298</v>
      </c>
      <c r="D1047">
        <f t="shared" si="96"/>
        <v>2.13</v>
      </c>
      <c r="E1047">
        <f t="shared" si="97"/>
        <v>634.74</v>
      </c>
      <c r="F1047" s="2">
        <f>SUMIF($B$2:B1047,B1047,$C$2:C1047)-C1047</f>
        <v>13358</v>
      </c>
      <c r="G1047" s="2">
        <f t="shared" si="98"/>
        <v>0.2</v>
      </c>
      <c r="H1047" s="2">
        <f t="shared" si="99"/>
        <v>59.6</v>
      </c>
      <c r="I1047" s="2">
        <f t="shared" si="101"/>
        <v>-141945</v>
      </c>
      <c r="J1047" s="2">
        <f t="shared" si="100"/>
        <v>-142243</v>
      </c>
      <c r="K1047" s="2"/>
    </row>
    <row r="1048" spans="1:11" x14ac:dyDescent="0.25">
      <c r="A1048" s="1">
        <v>40124</v>
      </c>
      <c r="B1048" s="2" t="s">
        <v>17</v>
      </c>
      <c r="C1048">
        <v>224</v>
      </c>
      <c r="D1048">
        <f t="shared" si="96"/>
        <v>2.13</v>
      </c>
      <c r="E1048">
        <f t="shared" si="97"/>
        <v>477.12</v>
      </c>
      <c r="F1048" s="2">
        <f>SUMIF($B$2:B1048,B1048,$C$2:C1048)-C1048</f>
        <v>9400</v>
      </c>
      <c r="G1048" s="2">
        <f t="shared" si="98"/>
        <v>0.1</v>
      </c>
      <c r="H1048" s="2">
        <f t="shared" si="99"/>
        <v>22.400000000000002</v>
      </c>
      <c r="I1048" s="2">
        <f t="shared" si="101"/>
        <v>-142243</v>
      </c>
      <c r="J1048" s="2">
        <f t="shared" si="100"/>
        <v>-142467</v>
      </c>
      <c r="K1048" s="2"/>
    </row>
    <row r="1049" spans="1:11" x14ac:dyDescent="0.25">
      <c r="A1049" s="1">
        <v>40126</v>
      </c>
      <c r="B1049" s="2" t="s">
        <v>5</v>
      </c>
      <c r="C1049">
        <v>133</v>
      </c>
      <c r="D1049">
        <f t="shared" si="96"/>
        <v>2.13</v>
      </c>
      <c r="E1049">
        <f t="shared" si="97"/>
        <v>283.28999999999996</v>
      </c>
      <c r="F1049" s="2">
        <f>SUMIF($B$2:B1049,B1049,$C$2:C1049)-C1049</f>
        <v>7573</v>
      </c>
      <c r="G1049" s="2">
        <f t="shared" si="98"/>
        <v>0.1</v>
      </c>
      <c r="H1049" s="2">
        <f t="shared" si="99"/>
        <v>13.3</v>
      </c>
      <c r="I1049" s="2">
        <f t="shared" si="101"/>
        <v>-142467</v>
      </c>
      <c r="J1049" s="2">
        <f t="shared" si="100"/>
        <v>-142600</v>
      </c>
      <c r="K1049" s="2"/>
    </row>
    <row r="1050" spans="1:11" x14ac:dyDescent="0.25">
      <c r="A1050" s="1">
        <v>40128</v>
      </c>
      <c r="B1050" s="2" t="s">
        <v>45</v>
      </c>
      <c r="C1050">
        <v>326</v>
      </c>
      <c r="D1050">
        <f t="shared" si="96"/>
        <v>2.13</v>
      </c>
      <c r="E1050">
        <f t="shared" si="97"/>
        <v>694.38</v>
      </c>
      <c r="F1050" s="2">
        <f>SUMIF($B$2:B1050,B1050,$C$2:C1050)-C1050</f>
        <v>12957</v>
      </c>
      <c r="G1050" s="2">
        <f t="shared" si="98"/>
        <v>0.2</v>
      </c>
      <c r="H1050" s="2">
        <f t="shared" si="99"/>
        <v>65.2</v>
      </c>
      <c r="I1050" s="2">
        <f t="shared" si="101"/>
        <v>-142600</v>
      </c>
      <c r="J1050" s="2">
        <f t="shared" si="100"/>
        <v>-142926</v>
      </c>
      <c r="K1050" s="2"/>
    </row>
    <row r="1051" spans="1:11" x14ac:dyDescent="0.25">
      <c r="A1051" s="1">
        <v>40128</v>
      </c>
      <c r="B1051" s="2" t="s">
        <v>120</v>
      </c>
      <c r="C1051">
        <v>102</v>
      </c>
      <c r="D1051">
        <f t="shared" si="96"/>
        <v>2.13</v>
      </c>
      <c r="E1051">
        <f t="shared" si="97"/>
        <v>217.26</v>
      </c>
      <c r="F1051" s="2">
        <f>SUMIF($B$2:B1051,B1051,$C$2:C1051)-C1051</f>
        <v>347</v>
      </c>
      <c r="G1051" s="2">
        <f t="shared" si="98"/>
        <v>0.05</v>
      </c>
      <c r="H1051" s="2">
        <f t="shared" si="99"/>
        <v>5.1000000000000005</v>
      </c>
      <c r="I1051" s="2">
        <f t="shared" si="101"/>
        <v>-142926</v>
      </c>
      <c r="J1051" s="2">
        <f t="shared" si="100"/>
        <v>-143028</v>
      </c>
      <c r="K1051" s="2"/>
    </row>
    <row r="1052" spans="1:11" x14ac:dyDescent="0.25">
      <c r="A1052" s="1">
        <v>40129</v>
      </c>
      <c r="B1052" s="2" t="s">
        <v>7</v>
      </c>
      <c r="C1052">
        <v>332</v>
      </c>
      <c r="D1052">
        <f t="shared" si="96"/>
        <v>2.13</v>
      </c>
      <c r="E1052">
        <f t="shared" si="97"/>
        <v>707.16</v>
      </c>
      <c r="F1052" s="2">
        <f>SUMIF($B$2:B1052,B1052,$C$2:C1052)-C1052</f>
        <v>13656</v>
      </c>
      <c r="G1052" s="2">
        <f t="shared" si="98"/>
        <v>0.2</v>
      </c>
      <c r="H1052" s="2">
        <f t="shared" si="99"/>
        <v>66.400000000000006</v>
      </c>
      <c r="I1052" s="2">
        <f t="shared" si="101"/>
        <v>-143028</v>
      </c>
      <c r="J1052" s="2">
        <f t="shared" si="100"/>
        <v>-143360</v>
      </c>
      <c r="K1052" s="2"/>
    </row>
    <row r="1053" spans="1:11" x14ac:dyDescent="0.25">
      <c r="A1053" s="1">
        <v>40130</v>
      </c>
      <c r="B1053" s="2" t="s">
        <v>19</v>
      </c>
      <c r="C1053">
        <v>95</v>
      </c>
      <c r="D1053">
        <f t="shared" si="96"/>
        <v>2.13</v>
      </c>
      <c r="E1053">
        <f t="shared" si="97"/>
        <v>202.35</v>
      </c>
      <c r="F1053" s="2">
        <f>SUMIF($B$2:B1053,B1053,$C$2:C1053)-C1053</f>
        <v>1783</v>
      </c>
      <c r="G1053" s="2">
        <f t="shared" si="98"/>
        <v>0.1</v>
      </c>
      <c r="H1053" s="2">
        <f t="shared" si="99"/>
        <v>9.5</v>
      </c>
      <c r="I1053" s="2">
        <f t="shared" si="101"/>
        <v>-143360</v>
      </c>
      <c r="J1053" s="2">
        <f t="shared" si="100"/>
        <v>-143455</v>
      </c>
      <c r="K1053" s="2"/>
    </row>
    <row r="1054" spans="1:11" x14ac:dyDescent="0.25">
      <c r="A1054" s="1">
        <v>40134</v>
      </c>
      <c r="B1054" s="2" t="s">
        <v>136</v>
      </c>
      <c r="C1054">
        <v>7</v>
      </c>
      <c r="D1054">
        <f t="shared" si="96"/>
        <v>2.13</v>
      </c>
      <c r="E1054">
        <f t="shared" si="97"/>
        <v>14.91</v>
      </c>
      <c r="F1054" s="2">
        <f>SUMIF($B$2:B1054,B1054,$C$2:C1054)-C1054</f>
        <v>19</v>
      </c>
      <c r="G1054" s="2">
        <f t="shared" si="98"/>
        <v>0</v>
      </c>
      <c r="H1054" s="2">
        <f t="shared" si="99"/>
        <v>0</v>
      </c>
      <c r="I1054" s="2">
        <f t="shared" si="101"/>
        <v>-143455</v>
      </c>
      <c r="J1054" s="2">
        <f t="shared" si="100"/>
        <v>-143462</v>
      </c>
      <c r="K1054" s="2"/>
    </row>
    <row r="1055" spans="1:11" x14ac:dyDescent="0.25">
      <c r="A1055" s="1">
        <v>40134</v>
      </c>
      <c r="B1055" s="2" t="s">
        <v>14</v>
      </c>
      <c r="C1055">
        <v>276</v>
      </c>
      <c r="D1055">
        <f t="shared" si="96"/>
        <v>2.13</v>
      </c>
      <c r="E1055">
        <f t="shared" si="97"/>
        <v>587.88</v>
      </c>
      <c r="F1055" s="2">
        <f>SUMIF($B$2:B1055,B1055,$C$2:C1055)-C1055</f>
        <v>11165</v>
      </c>
      <c r="G1055" s="2">
        <f t="shared" si="98"/>
        <v>0.2</v>
      </c>
      <c r="H1055" s="2">
        <f t="shared" si="99"/>
        <v>55.2</v>
      </c>
      <c r="I1055" s="2">
        <f t="shared" si="101"/>
        <v>-143462</v>
      </c>
      <c r="J1055" s="2">
        <f t="shared" si="100"/>
        <v>-143738</v>
      </c>
      <c r="K1055" s="2"/>
    </row>
    <row r="1056" spans="1:11" x14ac:dyDescent="0.25">
      <c r="A1056" s="1">
        <v>40134</v>
      </c>
      <c r="B1056" s="2" t="s">
        <v>139</v>
      </c>
      <c r="C1056">
        <v>6</v>
      </c>
      <c r="D1056">
        <f t="shared" si="96"/>
        <v>2.13</v>
      </c>
      <c r="E1056">
        <f t="shared" si="97"/>
        <v>12.78</v>
      </c>
      <c r="F1056" s="2">
        <f>SUMIF($B$2:B1056,B1056,$C$2:C1056)-C1056</f>
        <v>12</v>
      </c>
      <c r="G1056" s="2">
        <f t="shared" si="98"/>
        <v>0</v>
      </c>
      <c r="H1056" s="2">
        <f t="shared" si="99"/>
        <v>0</v>
      </c>
      <c r="I1056" s="2">
        <f t="shared" si="101"/>
        <v>-143738</v>
      </c>
      <c r="J1056" s="2">
        <f t="shared" si="100"/>
        <v>-143744</v>
      </c>
      <c r="K1056" s="2"/>
    </row>
    <row r="1057" spans="1:11" x14ac:dyDescent="0.25">
      <c r="A1057" s="1">
        <v>40136</v>
      </c>
      <c r="B1057" s="2" t="s">
        <v>45</v>
      </c>
      <c r="C1057">
        <v>232</v>
      </c>
      <c r="D1057">
        <f t="shared" si="96"/>
        <v>2.13</v>
      </c>
      <c r="E1057">
        <f t="shared" si="97"/>
        <v>494.15999999999997</v>
      </c>
      <c r="F1057" s="2">
        <f>SUMIF($B$2:B1057,B1057,$C$2:C1057)-C1057</f>
        <v>13283</v>
      </c>
      <c r="G1057" s="2">
        <f t="shared" si="98"/>
        <v>0.2</v>
      </c>
      <c r="H1057" s="2">
        <f t="shared" si="99"/>
        <v>46.400000000000006</v>
      </c>
      <c r="I1057" s="2">
        <f t="shared" si="101"/>
        <v>-143744</v>
      </c>
      <c r="J1057" s="2">
        <f t="shared" si="100"/>
        <v>-143976</v>
      </c>
      <c r="K1057" s="2"/>
    </row>
    <row r="1058" spans="1:11" x14ac:dyDescent="0.25">
      <c r="A1058" s="1">
        <v>40136</v>
      </c>
      <c r="B1058" s="2" t="s">
        <v>66</v>
      </c>
      <c r="C1058">
        <v>162</v>
      </c>
      <c r="D1058">
        <f t="shared" si="96"/>
        <v>2.13</v>
      </c>
      <c r="E1058">
        <f t="shared" si="97"/>
        <v>345.06</v>
      </c>
      <c r="F1058" s="2">
        <f>SUMIF($B$2:B1058,B1058,$C$2:C1058)-C1058</f>
        <v>1911</v>
      </c>
      <c r="G1058" s="2">
        <f t="shared" si="98"/>
        <v>0.1</v>
      </c>
      <c r="H1058" s="2">
        <f t="shared" si="99"/>
        <v>16.2</v>
      </c>
      <c r="I1058" s="2">
        <f t="shared" si="101"/>
        <v>-143976</v>
      </c>
      <c r="J1058" s="2">
        <f t="shared" si="100"/>
        <v>-144138</v>
      </c>
      <c r="K1058" s="2"/>
    </row>
    <row r="1059" spans="1:11" x14ac:dyDescent="0.25">
      <c r="A1059" s="1">
        <v>40139</v>
      </c>
      <c r="B1059" s="2" t="s">
        <v>10</v>
      </c>
      <c r="C1059">
        <v>66</v>
      </c>
      <c r="D1059">
        <f t="shared" si="96"/>
        <v>2.13</v>
      </c>
      <c r="E1059">
        <f t="shared" si="97"/>
        <v>140.57999999999998</v>
      </c>
      <c r="F1059" s="2">
        <f>SUMIF($B$2:B1059,B1059,$C$2:C1059)-C1059</f>
        <v>1701</v>
      </c>
      <c r="G1059" s="2">
        <f t="shared" si="98"/>
        <v>0.1</v>
      </c>
      <c r="H1059" s="2">
        <f t="shared" si="99"/>
        <v>6.6000000000000005</v>
      </c>
      <c r="I1059" s="2">
        <f t="shared" si="101"/>
        <v>-144138</v>
      </c>
      <c r="J1059" s="2">
        <f t="shared" si="100"/>
        <v>-144204</v>
      </c>
      <c r="K1059" s="2"/>
    </row>
    <row r="1060" spans="1:11" x14ac:dyDescent="0.25">
      <c r="A1060" s="1">
        <v>40139</v>
      </c>
      <c r="B1060" s="2" t="s">
        <v>157</v>
      </c>
      <c r="C1060">
        <v>2</v>
      </c>
      <c r="D1060">
        <f t="shared" si="96"/>
        <v>2.13</v>
      </c>
      <c r="E1060">
        <f t="shared" si="97"/>
        <v>4.26</v>
      </c>
      <c r="F1060" s="2">
        <f>SUMIF($B$2:B1060,B1060,$C$2:C1060)-C1060</f>
        <v>2</v>
      </c>
      <c r="G1060" s="2">
        <f t="shared" si="98"/>
        <v>0</v>
      </c>
      <c r="H1060" s="2">
        <f t="shared" si="99"/>
        <v>0</v>
      </c>
      <c r="I1060" s="2">
        <f t="shared" si="101"/>
        <v>-144204</v>
      </c>
      <c r="J1060" s="2">
        <f t="shared" si="100"/>
        <v>-144206</v>
      </c>
      <c r="K1060" s="2"/>
    </row>
    <row r="1061" spans="1:11" x14ac:dyDescent="0.25">
      <c r="A1061" s="1">
        <v>40139</v>
      </c>
      <c r="B1061" s="2" t="s">
        <v>12</v>
      </c>
      <c r="C1061">
        <v>152</v>
      </c>
      <c r="D1061">
        <f t="shared" si="96"/>
        <v>2.13</v>
      </c>
      <c r="E1061">
        <f t="shared" si="97"/>
        <v>323.76</v>
      </c>
      <c r="F1061" s="2">
        <f>SUMIF($B$2:B1061,B1061,$C$2:C1061)-C1061</f>
        <v>2289</v>
      </c>
      <c r="G1061" s="2">
        <f t="shared" si="98"/>
        <v>0.1</v>
      </c>
      <c r="H1061" s="2">
        <f t="shared" si="99"/>
        <v>15.200000000000001</v>
      </c>
      <c r="I1061" s="2">
        <f t="shared" si="101"/>
        <v>-144206</v>
      </c>
      <c r="J1061" s="2">
        <f t="shared" si="100"/>
        <v>-144358</v>
      </c>
      <c r="K1061" s="2"/>
    </row>
    <row r="1062" spans="1:11" x14ac:dyDescent="0.25">
      <c r="A1062" s="1">
        <v>40139</v>
      </c>
      <c r="B1062" s="2" t="s">
        <v>201</v>
      </c>
      <c r="C1062">
        <v>2</v>
      </c>
      <c r="D1062">
        <f t="shared" si="96"/>
        <v>2.13</v>
      </c>
      <c r="E1062">
        <f t="shared" si="97"/>
        <v>4.26</v>
      </c>
      <c r="F1062" s="2">
        <f>SUMIF($B$2:B1062,B1062,$C$2:C1062)-C1062</f>
        <v>0</v>
      </c>
      <c r="G1062" s="2">
        <f t="shared" si="98"/>
        <v>0</v>
      </c>
      <c r="H1062" s="2">
        <f t="shared" si="99"/>
        <v>0</v>
      </c>
      <c r="I1062" s="2">
        <f t="shared" si="101"/>
        <v>-144358</v>
      </c>
      <c r="J1062" s="2">
        <f t="shared" si="100"/>
        <v>-144360</v>
      </c>
      <c r="K1062" s="2"/>
    </row>
    <row r="1063" spans="1:11" x14ac:dyDescent="0.25">
      <c r="A1063" s="1">
        <v>40142</v>
      </c>
      <c r="B1063" s="2" t="s">
        <v>20</v>
      </c>
      <c r="C1063">
        <v>115</v>
      </c>
      <c r="D1063">
        <f t="shared" si="96"/>
        <v>2.13</v>
      </c>
      <c r="E1063">
        <f t="shared" si="97"/>
        <v>244.95</v>
      </c>
      <c r="F1063" s="2">
        <f>SUMIF($B$2:B1063,B1063,$C$2:C1063)-C1063</f>
        <v>599</v>
      </c>
      <c r="G1063" s="2">
        <f t="shared" si="98"/>
        <v>0.05</v>
      </c>
      <c r="H1063" s="2">
        <f t="shared" si="99"/>
        <v>5.75</v>
      </c>
      <c r="I1063" s="2">
        <f t="shared" si="101"/>
        <v>-144360</v>
      </c>
      <c r="J1063" s="2">
        <f t="shared" si="100"/>
        <v>-144475</v>
      </c>
      <c r="K1063" s="2"/>
    </row>
    <row r="1064" spans="1:11" x14ac:dyDescent="0.25">
      <c r="A1064" s="1">
        <v>40142</v>
      </c>
      <c r="B1064" s="2" t="s">
        <v>37</v>
      </c>
      <c r="C1064">
        <v>29</v>
      </c>
      <c r="D1064">
        <f t="shared" si="96"/>
        <v>2.13</v>
      </c>
      <c r="E1064">
        <f t="shared" si="97"/>
        <v>61.769999999999996</v>
      </c>
      <c r="F1064" s="2">
        <f>SUMIF($B$2:B1064,B1064,$C$2:C1064)-C1064</f>
        <v>2419</v>
      </c>
      <c r="G1064" s="2">
        <f t="shared" si="98"/>
        <v>0.1</v>
      </c>
      <c r="H1064" s="2">
        <f t="shared" si="99"/>
        <v>2.9000000000000004</v>
      </c>
      <c r="I1064" s="2">
        <f t="shared" si="101"/>
        <v>-144475</v>
      </c>
      <c r="J1064" s="2">
        <f t="shared" si="100"/>
        <v>-144504</v>
      </c>
      <c r="K1064" s="2"/>
    </row>
    <row r="1065" spans="1:11" x14ac:dyDescent="0.25">
      <c r="A1065" s="1">
        <v>40142</v>
      </c>
      <c r="B1065" s="2" t="s">
        <v>35</v>
      </c>
      <c r="C1065">
        <v>91</v>
      </c>
      <c r="D1065">
        <f t="shared" si="96"/>
        <v>2.13</v>
      </c>
      <c r="E1065">
        <f t="shared" si="97"/>
        <v>193.82999999999998</v>
      </c>
      <c r="F1065" s="2">
        <f>SUMIF($B$2:B1065,B1065,$C$2:C1065)-C1065</f>
        <v>1339</v>
      </c>
      <c r="G1065" s="2">
        <f t="shared" si="98"/>
        <v>0.1</v>
      </c>
      <c r="H1065" s="2">
        <f t="shared" si="99"/>
        <v>9.1</v>
      </c>
      <c r="I1065" s="2">
        <f t="shared" si="101"/>
        <v>-144504</v>
      </c>
      <c r="J1065" s="2">
        <f t="shared" si="100"/>
        <v>-144595</v>
      </c>
      <c r="K1065" s="2"/>
    </row>
    <row r="1066" spans="1:11" x14ac:dyDescent="0.25">
      <c r="A1066" s="1">
        <v>40144</v>
      </c>
      <c r="B1066" s="2" t="s">
        <v>19</v>
      </c>
      <c r="C1066">
        <v>125</v>
      </c>
      <c r="D1066">
        <f t="shared" si="96"/>
        <v>2.13</v>
      </c>
      <c r="E1066">
        <f t="shared" si="97"/>
        <v>266.25</v>
      </c>
      <c r="F1066" s="2">
        <f>SUMIF($B$2:B1066,B1066,$C$2:C1066)-C1066</f>
        <v>1878</v>
      </c>
      <c r="G1066" s="2">
        <f t="shared" si="98"/>
        <v>0.1</v>
      </c>
      <c r="H1066" s="2">
        <f t="shared" si="99"/>
        <v>12.5</v>
      </c>
      <c r="I1066" s="2">
        <f t="shared" si="101"/>
        <v>-144595</v>
      </c>
      <c r="J1066" s="2">
        <f t="shared" si="100"/>
        <v>-144720</v>
      </c>
      <c r="K1066" s="2"/>
    </row>
    <row r="1067" spans="1:11" x14ac:dyDescent="0.25">
      <c r="A1067" s="1">
        <v>40146</v>
      </c>
      <c r="B1067" s="2" t="s">
        <v>61</v>
      </c>
      <c r="C1067">
        <v>40</v>
      </c>
      <c r="D1067">
        <f t="shared" si="96"/>
        <v>2.13</v>
      </c>
      <c r="E1067">
        <f t="shared" si="97"/>
        <v>85.199999999999989</v>
      </c>
      <c r="F1067" s="2">
        <f>SUMIF($B$2:B1067,B1067,$C$2:C1067)-C1067</f>
        <v>1682</v>
      </c>
      <c r="G1067" s="2">
        <f t="shared" si="98"/>
        <v>0.1</v>
      </c>
      <c r="H1067" s="2">
        <f t="shared" si="99"/>
        <v>4</v>
      </c>
      <c r="I1067" s="2">
        <f t="shared" si="101"/>
        <v>-144720</v>
      </c>
      <c r="J1067" s="2">
        <f t="shared" si="100"/>
        <v>-144760</v>
      </c>
      <c r="K1067" s="2"/>
    </row>
    <row r="1068" spans="1:11" x14ac:dyDescent="0.25">
      <c r="A1068" s="1">
        <v>40146</v>
      </c>
      <c r="B1068" s="2" t="s">
        <v>9</v>
      </c>
      <c r="C1068">
        <v>279</v>
      </c>
      <c r="D1068">
        <f t="shared" si="96"/>
        <v>2.13</v>
      </c>
      <c r="E1068">
        <f t="shared" si="97"/>
        <v>594.27</v>
      </c>
      <c r="F1068" s="2">
        <f>SUMIF($B$2:B1068,B1068,$C$2:C1068)-C1068</f>
        <v>12808</v>
      </c>
      <c r="G1068" s="2">
        <f t="shared" si="98"/>
        <v>0.2</v>
      </c>
      <c r="H1068" s="2">
        <f t="shared" si="99"/>
        <v>55.800000000000004</v>
      </c>
      <c r="I1068" s="2">
        <f t="shared" si="101"/>
        <v>-144760</v>
      </c>
      <c r="J1068" s="2">
        <f t="shared" si="100"/>
        <v>-145039</v>
      </c>
      <c r="K1068" s="2"/>
    </row>
    <row r="1069" spans="1:11" x14ac:dyDescent="0.25">
      <c r="A1069" s="1">
        <v>40147</v>
      </c>
      <c r="B1069" s="2" t="s">
        <v>11</v>
      </c>
      <c r="C1069">
        <v>8</v>
      </c>
      <c r="D1069">
        <f t="shared" si="96"/>
        <v>2.13</v>
      </c>
      <c r="E1069">
        <f t="shared" si="97"/>
        <v>17.04</v>
      </c>
      <c r="F1069" s="2">
        <f>SUMIF($B$2:B1069,B1069,$C$2:C1069)-C1069</f>
        <v>17</v>
      </c>
      <c r="G1069" s="2">
        <f t="shared" si="98"/>
        <v>0</v>
      </c>
      <c r="H1069" s="2">
        <f t="shared" si="99"/>
        <v>0</v>
      </c>
      <c r="I1069" s="2">
        <f t="shared" si="101"/>
        <v>-145039</v>
      </c>
      <c r="J1069" s="2">
        <f t="shared" si="100"/>
        <v>-145047</v>
      </c>
      <c r="K1069" s="2"/>
    </row>
    <row r="1070" spans="1:11" x14ac:dyDescent="0.25">
      <c r="A1070" s="1">
        <v>40151</v>
      </c>
      <c r="B1070" s="2" t="s">
        <v>71</v>
      </c>
      <c r="C1070">
        <v>194</v>
      </c>
      <c r="D1070">
        <f t="shared" si="96"/>
        <v>2.13</v>
      </c>
      <c r="E1070">
        <f t="shared" si="97"/>
        <v>413.21999999999997</v>
      </c>
      <c r="F1070" s="2">
        <f>SUMIF($B$2:B1070,B1070,$C$2:C1070)-C1070</f>
        <v>1229</v>
      </c>
      <c r="G1070" s="2">
        <f t="shared" si="98"/>
        <v>0.1</v>
      </c>
      <c r="H1070" s="2">
        <f t="shared" si="99"/>
        <v>19.400000000000002</v>
      </c>
      <c r="I1070" s="2">
        <f t="shared" si="101"/>
        <v>-145047</v>
      </c>
      <c r="J1070" s="2">
        <f t="shared" si="100"/>
        <v>-145241</v>
      </c>
      <c r="K1070" s="2"/>
    </row>
    <row r="1071" spans="1:11" x14ac:dyDescent="0.25">
      <c r="A1071" s="1">
        <v>40152</v>
      </c>
      <c r="B1071" s="2" t="s">
        <v>6</v>
      </c>
      <c r="C1071">
        <v>168</v>
      </c>
      <c r="D1071">
        <f t="shared" si="96"/>
        <v>2.13</v>
      </c>
      <c r="E1071">
        <f t="shared" si="97"/>
        <v>357.84</v>
      </c>
      <c r="F1071" s="2">
        <f>SUMIF($B$2:B1071,B1071,$C$2:C1071)-C1071</f>
        <v>1385</v>
      </c>
      <c r="G1071" s="2">
        <f t="shared" si="98"/>
        <v>0.1</v>
      </c>
      <c r="H1071" s="2">
        <f t="shared" si="99"/>
        <v>16.8</v>
      </c>
      <c r="I1071" s="2">
        <f t="shared" si="101"/>
        <v>-145241</v>
      </c>
      <c r="J1071" s="2">
        <f t="shared" si="100"/>
        <v>-145409</v>
      </c>
      <c r="K1071" s="2"/>
    </row>
    <row r="1072" spans="1:11" x14ac:dyDescent="0.25">
      <c r="A1072" s="1">
        <v>40153</v>
      </c>
      <c r="B1072" s="2" t="s">
        <v>14</v>
      </c>
      <c r="C1072">
        <v>211</v>
      </c>
      <c r="D1072">
        <f t="shared" si="96"/>
        <v>2.13</v>
      </c>
      <c r="E1072">
        <f t="shared" si="97"/>
        <v>449.42999999999995</v>
      </c>
      <c r="F1072" s="2">
        <f>SUMIF($B$2:B1072,B1072,$C$2:C1072)-C1072</f>
        <v>11441</v>
      </c>
      <c r="G1072" s="2">
        <f t="shared" si="98"/>
        <v>0.2</v>
      </c>
      <c r="H1072" s="2">
        <f t="shared" si="99"/>
        <v>42.2</v>
      </c>
      <c r="I1072" s="2">
        <f t="shared" si="101"/>
        <v>-145409</v>
      </c>
      <c r="J1072" s="2">
        <f t="shared" si="100"/>
        <v>-145620</v>
      </c>
      <c r="K1072" s="2"/>
    </row>
    <row r="1073" spans="1:11" x14ac:dyDescent="0.25">
      <c r="A1073" s="1">
        <v>40153</v>
      </c>
      <c r="B1073" s="2" t="s">
        <v>155</v>
      </c>
      <c r="C1073">
        <v>19</v>
      </c>
      <c r="D1073">
        <f t="shared" si="96"/>
        <v>2.13</v>
      </c>
      <c r="E1073">
        <f t="shared" si="97"/>
        <v>40.47</v>
      </c>
      <c r="F1073" s="2">
        <f>SUMIF($B$2:B1073,B1073,$C$2:C1073)-C1073</f>
        <v>15</v>
      </c>
      <c r="G1073" s="2">
        <f t="shared" si="98"/>
        <v>0</v>
      </c>
      <c r="H1073" s="2">
        <f t="shared" si="99"/>
        <v>0</v>
      </c>
      <c r="I1073" s="2">
        <f t="shared" si="101"/>
        <v>-145620</v>
      </c>
      <c r="J1073" s="2">
        <f t="shared" si="100"/>
        <v>-145639</v>
      </c>
      <c r="K1073" s="2"/>
    </row>
    <row r="1074" spans="1:11" x14ac:dyDescent="0.25">
      <c r="A1074" s="1">
        <v>40155</v>
      </c>
      <c r="B1074" s="2" t="s">
        <v>153</v>
      </c>
      <c r="C1074">
        <v>16</v>
      </c>
      <c r="D1074">
        <f t="shared" si="96"/>
        <v>2.13</v>
      </c>
      <c r="E1074">
        <f t="shared" si="97"/>
        <v>34.08</v>
      </c>
      <c r="F1074" s="2">
        <f>SUMIF($B$2:B1074,B1074,$C$2:C1074)-C1074</f>
        <v>5</v>
      </c>
      <c r="G1074" s="2">
        <f t="shared" si="98"/>
        <v>0</v>
      </c>
      <c r="H1074" s="2">
        <f t="shared" si="99"/>
        <v>0</v>
      </c>
      <c r="I1074" s="2">
        <f t="shared" si="101"/>
        <v>-145639</v>
      </c>
      <c r="J1074" s="2">
        <f t="shared" si="100"/>
        <v>-145655</v>
      </c>
      <c r="K1074" s="2"/>
    </row>
    <row r="1075" spans="1:11" x14ac:dyDescent="0.25">
      <c r="A1075" s="1">
        <v>40158</v>
      </c>
      <c r="B1075" s="2" t="s">
        <v>27</v>
      </c>
      <c r="C1075">
        <v>18</v>
      </c>
      <c r="D1075">
        <f t="shared" si="96"/>
        <v>2.13</v>
      </c>
      <c r="E1075">
        <f t="shared" si="97"/>
        <v>38.339999999999996</v>
      </c>
      <c r="F1075" s="2">
        <f>SUMIF($B$2:B1075,B1075,$C$2:C1075)-C1075</f>
        <v>48</v>
      </c>
      <c r="G1075" s="2">
        <f t="shared" si="98"/>
        <v>0</v>
      </c>
      <c r="H1075" s="2">
        <f t="shared" si="99"/>
        <v>0</v>
      </c>
      <c r="I1075" s="2">
        <f t="shared" si="101"/>
        <v>-145655</v>
      </c>
      <c r="J1075" s="2">
        <f t="shared" si="100"/>
        <v>-145673</v>
      </c>
      <c r="K1075" s="2"/>
    </row>
    <row r="1076" spans="1:11" x14ac:dyDescent="0.25">
      <c r="A1076" s="1">
        <v>40158</v>
      </c>
      <c r="B1076" s="2" t="s">
        <v>7</v>
      </c>
      <c r="C1076">
        <v>399</v>
      </c>
      <c r="D1076">
        <f t="shared" si="96"/>
        <v>2.13</v>
      </c>
      <c r="E1076">
        <f t="shared" si="97"/>
        <v>849.87</v>
      </c>
      <c r="F1076" s="2">
        <f>SUMIF($B$2:B1076,B1076,$C$2:C1076)-C1076</f>
        <v>13988</v>
      </c>
      <c r="G1076" s="2">
        <f t="shared" si="98"/>
        <v>0.2</v>
      </c>
      <c r="H1076" s="2">
        <f t="shared" si="99"/>
        <v>79.800000000000011</v>
      </c>
      <c r="I1076" s="2">
        <f t="shared" si="101"/>
        <v>-145673</v>
      </c>
      <c r="J1076" s="2">
        <f t="shared" si="100"/>
        <v>-146072</v>
      </c>
      <c r="K1076" s="2"/>
    </row>
    <row r="1077" spans="1:11" x14ac:dyDescent="0.25">
      <c r="A1077" s="1">
        <v>40160</v>
      </c>
      <c r="B1077" s="2" t="s">
        <v>202</v>
      </c>
      <c r="C1077">
        <v>11</v>
      </c>
      <c r="D1077">
        <f t="shared" si="96"/>
        <v>2.13</v>
      </c>
      <c r="E1077">
        <f t="shared" si="97"/>
        <v>23.43</v>
      </c>
      <c r="F1077" s="2">
        <f>SUMIF($B$2:B1077,B1077,$C$2:C1077)-C1077</f>
        <v>0</v>
      </c>
      <c r="G1077" s="2">
        <f t="shared" si="98"/>
        <v>0</v>
      </c>
      <c r="H1077" s="2">
        <f t="shared" si="99"/>
        <v>0</v>
      </c>
      <c r="I1077" s="2">
        <f t="shared" si="101"/>
        <v>-146072</v>
      </c>
      <c r="J1077" s="2">
        <f t="shared" si="100"/>
        <v>-146083</v>
      </c>
      <c r="K1077" s="2"/>
    </row>
    <row r="1078" spans="1:11" x14ac:dyDescent="0.25">
      <c r="A1078" s="1">
        <v>40164</v>
      </c>
      <c r="B1078" s="2" t="s">
        <v>23</v>
      </c>
      <c r="C1078">
        <v>131</v>
      </c>
      <c r="D1078">
        <f t="shared" si="96"/>
        <v>2.13</v>
      </c>
      <c r="E1078">
        <f t="shared" si="97"/>
        <v>279.02999999999997</v>
      </c>
      <c r="F1078" s="2">
        <f>SUMIF($B$2:B1078,B1078,$C$2:C1078)-C1078</f>
        <v>2404</v>
      </c>
      <c r="G1078" s="2">
        <f t="shared" si="98"/>
        <v>0.1</v>
      </c>
      <c r="H1078" s="2">
        <f t="shared" si="99"/>
        <v>13.100000000000001</v>
      </c>
      <c r="I1078" s="2">
        <f t="shared" si="101"/>
        <v>-146083</v>
      </c>
      <c r="J1078" s="2">
        <f t="shared" si="100"/>
        <v>-146214</v>
      </c>
      <c r="K1078" s="2"/>
    </row>
    <row r="1079" spans="1:11" x14ac:dyDescent="0.25">
      <c r="A1079" s="1">
        <v>40165</v>
      </c>
      <c r="B1079" s="2" t="s">
        <v>39</v>
      </c>
      <c r="C1079">
        <v>67</v>
      </c>
      <c r="D1079">
        <f t="shared" si="96"/>
        <v>2.13</v>
      </c>
      <c r="E1079">
        <f t="shared" si="97"/>
        <v>142.70999999999998</v>
      </c>
      <c r="F1079" s="2">
        <f>SUMIF($B$2:B1079,B1079,$C$2:C1079)-C1079</f>
        <v>960</v>
      </c>
      <c r="G1079" s="2">
        <f t="shared" si="98"/>
        <v>0.05</v>
      </c>
      <c r="H1079" s="2">
        <f t="shared" si="99"/>
        <v>3.35</v>
      </c>
      <c r="I1079" s="2">
        <f t="shared" si="101"/>
        <v>-146214</v>
      </c>
      <c r="J1079" s="2">
        <f t="shared" si="100"/>
        <v>-146281</v>
      </c>
      <c r="K1079" s="2"/>
    </row>
    <row r="1080" spans="1:11" x14ac:dyDescent="0.25">
      <c r="A1080" s="1">
        <v>40166</v>
      </c>
      <c r="B1080" s="2" t="s">
        <v>10</v>
      </c>
      <c r="C1080">
        <v>151</v>
      </c>
      <c r="D1080">
        <f t="shared" si="96"/>
        <v>2.13</v>
      </c>
      <c r="E1080">
        <f t="shared" si="97"/>
        <v>321.63</v>
      </c>
      <c r="F1080" s="2">
        <f>SUMIF($B$2:B1080,B1080,$C$2:C1080)-C1080</f>
        <v>1767</v>
      </c>
      <c r="G1080" s="2">
        <f t="shared" si="98"/>
        <v>0.1</v>
      </c>
      <c r="H1080" s="2">
        <f t="shared" si="99"/>
        <v>15.100000000000001</v>
      </c>
      <c r="I1080" s="2">
        <f t="shared" si="101"/>
        <v>-146281</v>
      </c>
      <c r="J1080" s="2">
        <f t="shared" si="100"/>
        <v>-146432</v>
      </c>
      <c r="K1080" s="2"/>
    </row>
    <row r="1081" spans="1:11" x14ac:dyDescent="0.25">
      <c r="A1081" s="1">
        <v>40171</v>
      </c>
      <c r="B1081" s="2" t="s">
        <v>23</v>
      </c>
      <c r="C1081">
        <v>105</v>
      </c>
      <c r="D1081">
        <f t="shared" si="96"/>
        <v>2.13</v>
      </c>
      <c r="E1081">
        <f t="shared" si="97"/>
        <v>223.64999999999998</v>
      </c>
      <c r="F1081" s="2">
        <f>SUMIF($B$2:B1081,B1081,$C$2:C1081)-C1081</f>
        <v>2535</v>
      </c>
      <c r="G1081" s="2">
        <f t="shared" si="98"/>
        <v>0.1</v>
      </c>
      <c r="H1081" s="2">
        <f t="shared" si="99"/>
        <v>10.5</v>
      </c>
      <c r="I1081" s="2">
        <f t="shared" si="101"/>
        <v>-146432</v>
      </c>
      <c r="J1081" s="2">
        <f t="shared" si="100"/>
        <v>-146537</v>
      </c>
      <c r="K1081" s="2"/>
    </row>
    <row r="1082" spans="1:11" x14ac:dyDescent="0.25">
      <c r="A1082" s="1">
        <v>40172</v>
      </c>
      <c r="B1082" s="2" t="s">
        <v>71</v>
      </c>
      <c r="C1082">
        <v>132</v>
      </c>
      <c r="D1082">
        <f t="shared" si="96"/>
        <v>2.13</v>
      </c>
      <c r="E1082">
        <f t="shared" si="97"/>
        <v>281.15999999999997</v>
      </c>
      <c r="F1082" s="2">
        <f>SUMIF($B$2:B1082,B1082,$C$2:C1082)-C1082</f>
        <v>1423</v>
      </c>
      <c r="G1082" s="2">
        <f t="shared" si="98"/>
        <v>0.1</v>
      </c>
      <c r="H1082" s="2">
        <f t="shared" si="99"/>
        <v>13.200000000000001</v>
      </c>
      <c r="I1082" s="2">
        <f t="shared" si="101"/>
        <v>-146537</v>
      </c>
      <c r="J1082" s="2">
        <f t="shared" si="100"/>
        <v>-146669</v>
      </c>
      <c r="K1082" s="2"/>
    </row>
    <row r="1083" spans="1:11" x14ac:dyDescent="0.25">
      <c r="A1083" s="1">
        <v>40172</v>
      </c>
      <c r="B1083" s="2" t="s">
        <v>17</v>
      </c>
      <c r="C1083">
        <v>142</v>
      </c>
      <c r="D1083">
        <f t="shared" si="96"/>
        <v>2.13</v>
      </c>
      <c r="E1083">
        <f t="shared" si="97"/>
        <v>302.45999999999998</v>
      </c>
      <c r="F1083" s="2">
        <f>SUMIF($B$2:B1083,B1083,$C$2:C1083)-C1083</f>
        <v>9624</v>
      </c>
      <c r="G1083" s="2">
        <f t="shared" si="98"/>
        <v>0.1</v>
      </c>
      <c r="H1083" s="2">
        <f t="shared" si="99"/>
        <v>14.200000000000001</v>
      </c>
      <c r="I1083" s="2">
        <f t="shared" si="101"/>
        <v>-146669</v>
      </c>
      <c r="J1083" s="2">
        <f t="shared" si="100"/>
        <v>-146811</v>
      </c>
      <c r="K1083" s="2"/>
    </row>
    <row r="1084" spans="1:11" x14ac:dyDescent="0.25">
      <c r="A1084" s="1">
        <v>40172</v>
      </c>
      <c r="B1084" s="2" t="s">
        <v>203</v>
      </c>
      <c r="C1084">
        <v>17</v>
      </c>
      <c r="D1084">
        <f t="shared" si="96"/>
        <v>2.13</v>
      </c>
      <c r="E1084">
        <f t="shared" si="97"/>
        <v>36.21</v>
      </c>
      <c r="F1084" s="2">
        <f>SUMIF($B$2:B1084,B1084,$C$2:C1084)-C1084</f>
        <v>0</v>
      </c>
      <c r="G1084" s="2">
        <f t="shared" si="98"/>
        <v>0</v>
      </c>
      <c r="H1084" s="2">
        <f t="shared" si="99"/>
        <v>0</v>
      </c>
      <c r="I1084" s="2">
        <f t="shared" si="101"/>
        <v>-146811</v>
      </c>
      <c r="J1084" s="2">
        <f t="shared" si="100"/>
        <v>-146828</v>
      </c>
      <c r="K1084" s="2"/>
    </row>
    <row r="1085" spans="1:11" x14ac:dyDescent="0.25">
      <c r="A1085" s="1">
        <v>40173</v>
      </c>
      <c r="B1085" s="2" t="s">
        <v>7</v>
      </c>
      <c r="C1085">
        <v>444</v>
      </c>
      <c r="D1085">
        <f t="shared" si="96"/>
        <v>2.13</v>
      </c>
      <c r="E1085">
        <f t="shared" si="97"/>
        <v>945.71999999999991</v>
      </c>
      <c r="F1085" s="2">
        <f>SUMIF($B$2:B1085,B1085,$C$2:C1085)-C1085</f>
        <v>14387</v>
      </c>
      <c r="G1085" s="2">
        <f t="shared" si="98"/>
        <v>0.2</v>
      </c>
      <c r="H1085" s="2">
        <f t="shared" si="99"/>
        <v>88.800000000000011</v>
      </c>
      <c r="I1085" s="2">
        <f t="shared" si="101"/>
        <v>-146828</v>
      </c>
      <c r="J1085" s="2">
        <f t="shared" si="100"/>
        <v>-147272</v>
      </c>
      <c r="K1085" s="2"/>
    </row>
    <row r="1086" spans="1:11" x14ac:dyDescent="0.25">
      <c r="A1086" s="1">
        <v>40173</v>
      </c>
      <c r="B1086" s="2" t="s">
        <v>50</v>
      </c>
      <c r="C1086">
        <v>294</v>
      </c>
      <c r="D1086">
        <f t="shared" si="96"/>
        <v>2.13</v>
      </c>
      <c r="E1086">
        <f t="shared" si="97"/>
        <v>626.21999999999991</v>
      </c>
      <c r="F1086" s="2">
        <f>SUMIF($B$2:B1086,B1086,$C$2:C1086)-C1086</f>
        <v>14016</v>
      </c>
      <c r="G1086" s="2">
        <f t="shared" si="98"/>
        <v>0.2</v>
      </c>
      <c r="H1086" s="2">
        <f t="shared" si="99"/>
        <v>58.800000000000004</v>
      </c>
      <c r="I1086" s="2">
        <f t="shared" si="101"/>
        <v>-147272</v>
      </c>
      <c r="J1086" s="2">
        <f t="shared" si="100"/>
        <v>-147566</v>
      </c>
      <c r="K1086" s="2"/>
    </row>
    <row r="1087" spans="1:11" x14ac:dyDescent="0.25">
      <c r="A1087" s="1">
        <v>40174</v>
      </c>
      <c r="B1087" s="2" t="s">
        <v>7</v>
      </c>
      <c r="C1087">
        <v>274</v>
      </c>
      <c r="D1087">
        <f t="shared" si="96"/>
        <v>2.13</v>
      </c>
      <c r="E1087">
        <f t="shared" si="97"/>
        <v>583.62</v>
      </c>
      <c r="F1087" s="2">
        <f>SUMIF($B$2:B1087,B1087,$C$2:C1087)-C1087</f>
        <v>14831</v>
      </c>
      <c r="G1087" s="2">
        <f t="shared" si="98"/>
        <v>0.2</v>
      </c>
      <c r="H1087" s="2">
        <f t="shared" si="99"/>
        <v>54.800000000000004</v>
      </c>
      <c r="I1087" s="2">
        <f t="shared" si="101"/>
        <v>-147566</v>
      </c>
      <c r="J1087" s="2">
        <f t="shared" si="100"/>
        <v>-147840</v>
      </c>
      <c r="K1087" s="2"/>
    </row>
    <row r="1088" spans="1:11" x14ac:dyDescent="0.25">
      <c r="A1088" s="1">
        <v>40176</v>
      </c>
      <c r="B1088" s="2" t="s">
        <v>35</v>
      </c>
      <c r="C1088">
        <v>168</v>
      </c>
      <c r="D1088">
        <f t="shared" si="96"/>
        <v>2.13</v>
      </c>
      <c r="E1088">
        <f t="shared" si="97"/>
        <v>357.84</v>
      </c>
      <c r="F1088" s="2">
        <f>SUMIF($B$2:B1088,B1088,$C$2:C1088)-C1088</f>
        <v>1430</v>
      </c>
      <c r="G1088" s="2">
        <f t="shared" si="98"/>
        <v>0.1</v>
      </c>
      <c r="H1088" s="2">
        <f t="shared" si="99"/>
        <v>16.8</v>
      </c>
      <c r="I1088" s="2">
        <f t="shared" si="101"/>
        <v>-147840</v>
      </c>
      <c r="J1088" s="2">
        <f t="shared" si="100"/>
        <v>-148008</v>
      </c>
      <c r="K1088" s="2"/>
    </row>
    <row r="1089" spans="1:11" x14ac:dyDescent="0.25">
      <c r="A1089" s="1">
        <v>40177</v>
      </c>
      <c r="B1089" s="2" t="s">
        <v>8</v>
      </c>
      <c r="C1089">
        <v>115</v>
      </c>
      <c r="D1089">
        <f t="shared" si="96"/>
        <v>2.13</v>
      </c>
      <c r="E1089">
        <f t="shared" si="97"/>
        <v>244.95</v>
      </c>
      <c r="F1089" s="2">
        <f>SUMIF($B$2:B1089,B1089,$C$2:C1089)-C1089</f>
        <v>1803</v>
      </c>
      <c r="G1089" s="2">
        <f t="shared" si="98"/>
        <v>0.1</v>
      </c>
      <c r="H1089" s="2">
        <f t="shared" si="99"/>
        <v>11.5</v>
      </c>
      <c r="I1089" s="2">
        <f t="shared" si="101"/>
        <v>-148008</v>
      </c>
      <c r="J1089" s="2">
        <f t="shared" si="100"/>
        <v>-148123</v>
      </c>
      <c r="K1089" s="2"/>
    </row>
    <row r="1090" spans="1:11" x14ac:dyDescent="0.25">
      <c r="A1090" s="1">
        <v>40177</v>
      </c>
      <c r="B1090" s="2" t="s">
        <v>30</v>
      </c>
      <c r="C1090">
        <v>126</v>
      </c>
      <c r="D1090">
        <f t="shared" ref="D1090:D1153" si="102">IF(YEAR(A1090)=2005,2,IF(YEAR(A1090)=2006,2.05,IF(YEAR(A1090)=2007,2.09,IF(YEAR(A1090)=2008,2.15,IF(YEAR(A1090)=2009,2.13,IF(YEAR(A1090)=2010,2.1,IF(YEAR(A1090)=2011,2.2,IF(YEAR(A1090)=2012,2.25,IF(YEAR(A1090)=2013,2.22,2.23)))))))))</f>
        <v>2.13</v>
      </c>
      <c r="E1090">
        <f t="shared" ref="E1090:E1153" si="103">C1090*D1090</f>
        <v>268.38</v>
      </c>
      <c r="F1090" s="2">
        <f>SUMIF($B$2:B1090,B1090,$C$2:C1090)-C1090</f>
        <v>2723</v>
      </c>
      <c r="G1090" s="2">
        <f t="shared" ref="G1090:G1153" si="104">IF(AND(F1090&gt;=100,F1090&lt;1000),0.05,IF(AND(F1090&gt;=1000,F1090&lt;10000),0.1,IF(F1090&gt;=10000,0.2,0)))</f>
        <v>0.1</v>
      </c>
      <c r="H1090" s="2">
        <f t="shared" ref="H1090:H1153" si="105">G1090*C1090</f>
        <v>12.600000000000001</v>
      </c>
      <c r="I1090" s="2">
        <f t="shared" si="101"/>
        <v>-148123</v>
      </c>
      <c r="J1090" s="2">
        <f t="shared" ref="J1090:J1153" si="106">I1090-C1090</f>
        <v>-148249</v>
      </c>
      <c r="K1090" s="2"/>
    </row>
    <row r="1091" spans="1:11" x14ac:dyDescent="0.25">
      <c r="A1091" s="1">
        <v>40180</v>
      </c>
      <c r="B1091" s="2" t="s">
        <v>28</v>
      </c>
      <c r="C1091">
        <v>73</v>
      </c>
      <c r="D1091">
        <f t="shared" si="102"/>
        <v>2.1</v>
      </c>
      <c r="E1091">
        <f t="shared" si="103"/>
        <v>153.30000000000001</v>
      </c>
      <c r="F1091" s="2">
        <f>SUMIF($B$2:B1091,B1091,$C$2:C1091)-C1091</f>
        <v>2049</v>
      </c>
      <c r="G1091" s="2">
        <f t="shared" si="104"/>
        <v>0.1</v>
      </c>
      <c r="H1091" s="2">
        <f t="shared" si="105"/>
        <v>7.3000000000000007</v>
      </c>
      <c r="I1091" s="2">
        <f t="shared" si="101"/>
        <v>-148249</v>
      </c>
      <c r="J1091" s="2">
        <f t="shared" si="106"/>
        <v>-148322</v>
      </c>
      <c r="K1091" s="2"/>
    </row>
    <row r="1092" spans="1:11" x14ac:dyDescent="0.25">
      <c r="A1092" s="1">
        <v>40180</v>
      </c>
      <c r="B1092" s="2" t="s">
        <v>22</v>
      </c>
      <c r="C1092">
        <v>413</v>
      </c>
      <c r="D1092">
        <f t="shared" si="102"/>
        <v>2.1</v>
      </c>
      <c r="E1092">
        <f t="shared" si="103"/>
        <v>867.30000000000007</v>
      </c>
      <c r="F1092" s="2">
        <f>SUMIF($B$2:B1092,B1092,$C$2:C1092)-C1092</f>
        <v>11094</v>
      </c>
      <c r="G1092" s="2">
        <f t="shared" si="104"/>
        <v>0.2</v>
      </c>
      <c r="H1092" s="2">
        <f t="shared" si="105"/>
        <v>82.600000000000009</v>
      </c>
      <c r="I1092" s="2">
        <f t="shared" ref="I1092:I1155" si="107">J1091</f>
        <v>-148322</v>
      </c>
      <c r="J1092" s="2">
        <f t="shared" si="106"/>
        <v>-148735</v>
      </c>
      <c r="K1092" s="2"/>
    </row>
    <row r="1093" spans="1:11" x14ac:dyDescent="0.25">
      <c r="A1093" s="1">
        <v>40181</v>
      </c>
      <c r="B1093" s="2" t="s">
        <v>7</v>
      </c>
      <c r="C1093">
        <v>393</v>
      </c>
      <c r="D1093">
        <f t="shared" si="102"/>
        <v>2.1</v>
      </c>
      <c r="E1093">
        <f t="shared" si="103"/>
        <v>825.30000000000007</v>
      </c>
      <c r="F1093" s="2">
        <f>SUMIF($B$2:B1093,B1093,$C$2:C1093)-C1093</f>
        <v>15105</v>
      </c>
      <c r="G1093" s="2">
        <f t="shared" si="104"/>
        <v>0.2</v>
      </c>
      <c r="H1093" s="2">
        <f t="shared" si="105"/>
        <v>78.600000000000009</v>
      </c>
      <c r="I1093" s="2">
        <f t="shared" si="107"/>
        <v>-148735</v>
      </c>
      <c r="J1093" s="2">
        <f t="shared" si="106"/>
        <v>-149128</v>
      </c>
      <c r="K1093" s="2"/>
    </row>
    <row r="1094" spans="1:11" x14ac:dyDescent="0.25">
      <c r="A1094" s="1">
        <v>40184</v>
      </c>
      <c r="B1094" s="2" t="s">
        <v>143</v>
      </c>
      <c r="C1094">
        <v>13</v>
      </c>
      <c r="D1094">
        <f t="shared" si="102"/>
        <v>2.1</v>
      </c>
      <c r="E1094">
        <f t="shared" si="103"/>
        <v>27.3</v>
      </c>
      <c r="F1094" s="2">
        <f>SUMIF($B$2:B1094,B1094,$C$2:C1094)-C1094</f>
        <v>9</v>
      </c>
      <c r="G1094" s="2">
        <f t="shared" si="104"/>
        <v>0</v>
      </c>
      <c r="H1094" s="2">
        <f t="shared" si="105"/>
        <v>0</v>
      </c>
      <c r="I1094" s="2">
        <f t="shared" si="107"/>
        <v>-149128</v>
      </c>
      <c r="J1094" s="2">
        <f t="shared" si="106"/>
        <v>-149141</v>
      </c>
      <c r="K1094" s="2"/>
    </row>
    <row r="1095" spans="1:11" x14ac:dyDescent="0.25">
      <c r="A1095" s="1">
        <v>40185</v>
      </c>
      <c r="B1095" s="2" t="s">
        <v>22</v>
      </c>
      <c r="C1095">
        <v>211</v>
      </c>
      <c r="D1095">
        <f t="shared" si="102"/>
        <v>2.1</v>
      </c>
      <c r="E1095">
        <f t="shared" si="103"/>
        <v>443.1</v>
      </c>
      <c r="F1095" s="2">
        <f>SUMIF($B$2:B1095,B1095,$C$2:C1095)-C1095</f>
        <v>11507</v>
      </c>
      <c r="G1095" s="2">
        <f t="shared" si="104"/>
        <v>0.2</v>
      </c>
      <c r="H1095" s="2">
        <f t="shared" si="105"/>
        <v>42.2</v>
      </c>
      <c r="I1095" s="2">
        <f t="shared" si="107"/>
        <v>-149141</v>
      </c>
      <c r="J1095" s="2">
        <f t="shared" si="106"/>
        <v>-149352</v>
      </c>
      <c r="K1095" s="2"/>
    </row>
    <row r="1096" spans="1:11" x14ac:dyDescent="0.25">
      <c r="A1096" s="1">
        <v>40189</v>
      </c>
      <c r="B1096" s="2" t="s">
        <v>61</v>
      </c>
      <c r="C1096">
        <v>116</v>
      </c>
      <c r="D1096">
        <f t="shared" si="102"/>
        <v>2.1</v>
      </c>
      <c r="E1096">
        <f t="shared" si="103"/>
        <v>243.60000000000002</v>
      </c>
      <c r="F1096" s="2">
        <f>SUMIF($B$2:B1096,B1096,$C$2:C1096)-C1096</f>
        <v>1722</v>
      </c>
      <c r="G1096" s="2">
        <f t="shared" si="104"/>
        <v>0.1</v>
      </c>
      <c r="H1096" s="2">
        <f t="shared" si="105"/>
        <v>11.600000000000001</v>
      </c>
      <c r="I1096" s="2">
        <f t="shared" si="107"/>
        <v>-149352</v>
      </c>
      <c r="J1096" s="2">
        <f t="shared" si="106"/>
        <v>-149468</v>
      </c>
      <c r="K1096" s="2"/>
    </row>
    <row r="1097" spans="1:11" x14ac:dyDescent="0.25">
      <c r="A1097" s="1">
        <v>40189</v>
      </c>
      <c r="B1097" s="2" t="s">
        <v>0</v>
      </c>
      <c r="C1097">
        <v>9</v>
      </c>
      <c r="D1097">
        <f t="shared" si="102"/>
        <v>2.1</v>
      </c>
      <c r="E1097">
        <f t="shared" si="103"/>
        <v>18.900000000000002</v>
      </c>
      <c r="F1097" s="2">
        <f>SUMIF($B$2:B1097,B1097,$C$2:C1097)-C1097</f>
        <v>30</v>
      </c>
      <c r="G1097" s="2">
        <f t="shared" si="104"/>
        <v>0</v>
      </c>
      <c r="H1097" s="2">
        <f t="shared" si="105"/>
        <v>0</v>
      </c>
      <c r="I1097" s="2">
        <f t="shared" si="107"/>
        <v>-149468</v>
      </c>
      <c r="J1097" s="2">
        <f t="shared" si="106"/>
        <v>-149477</v>
      </c>
      <c r="K1097" s="2"/>
    </row>
    <row r="1098" spans="1:11" x14ac:dyDescent="0.25">
      <c r="A1098" s="1">
        <v>40193</v>
      </c>
      <c r="B1098" s="2" t="s">
        <v>45</v>
      </c>
      <c r="C1098">
        <v>117</v>
      </c>
      <c r="D1098">
        <f t="shared" si="102"/>
        <v>2.1</v>
      </c>
      <c r="E1098">
        <f t="shared" si="103"/>
        <v>245.70000000000002</v>
      </c>
      <c r="F1098" s="2">
        <f>SUMIF($B$2:B1098,B1098,$C$2:C1098)-C1098</f>
        <v>13515</v>
      </c>
      <c r="G1098" s="2">
        <f t="shared" si="104"/>
        <v>0.2</v>
      </c>
      <c r="H1098" s="2">
        <f t="shared" si="105"/>
        <v>23.400000000000002</v>
      </c>
      <c r="I1098" s="2">
        <f t="shared" si="107"/>
        <v>-149477</v>
      </c>
      <c r="J1098" s="2">
        <f t="shared" si="106"/>
        <v>-149594</v>
      </c>
      <c r="K1098" s="2"/>
    </row>
    <row r="1099" spans="1:11" x14ac:dyDescent="0.25">
      <c r="A1099" s="1">
        <v>40194</v>
      </c>
      <c r="B1099" s="2" t="s">
        <v>50</v>
      </c>
      <c r="C1099">
        <v>221</v>
      </c>
      <c r="D1099">
        <f t="shared" si="102"/>
        <v>2.1</v>
      </c>
      <c r="E1099">
        <f t="shared" si="103"/>
        <v>464.1</v>
      </c>
      <c r="F1099" s="2">
        <f>SUMIF($B$2:B1099,B1099,$C$2:C1099)-C1099</f>
        <v>14310</v>
      </c>
      <c r="G1099" s="2">
        <f t="shared" si="104"/>
        <v>0.2</v>
      </c>
      <c r="H1099" s="2">
        <f t="shared" si="105"/>
        <v>44.2</v>
      </c>
      <c r="I1099" s="2">
        <f t="shared" si="107"/>
        <v>-149594</v>
      </c>
      <c r="J1099" s="2">
        <f t="shared" si="106"/>
        <v>-149815</v>
      </c>
      <c r="K1099" s="2"/>
    </row>
    <row r="1100" spans="1:11" x14ac:dyDescent="0.25">
      <c r="A1100" s="1">
        <v>40198</v>
      </c>
      <c r="B1100" s="2" t="s">
        <v>152</v>
      </c>
      <c r="C1100">
        <v>9</v>
      </c>
      <c r="D1100">
        <f t="shared" si="102"/>
        <v>2.1</v>
      </c>
      <c r="E1100">
        <f t="shared" si="103"/>
        <v>18.900000000000002</v>
      </c>
      <c r="F1100" s="2">
        <f>SUMIF($B$2:B1100,B1100,$C$2:C1100)-C1100</f>
        <v>12</v>
      </c>
      <c r="G1100" s="2">
        <f t="shared" si="104"/>
        <v>0</v>
      </c>
      <c r="H1100" s="2">
        <f t="shared" si="105"/>
        <v>0</v>
      </c>
      <c r="I1100" s="2">
        <f t="shared" si="107"/>
        <v>-149815</v>
      </c>
      <c r="J1100" s="2">
        <f t="shared" si="106"/>
        <v>-149824</v>
      </c>
      <c r="K1100" s="2"/>
    </row>
    <row r="1101" spans="1:11" x14ac:dyDescent="0.25">
      <c r="A1101" s="1">
        <v>40199</v>
      </c>
      <c r="B1101" s="2" t="s">
        <v>17</v>
      </c>
      <c r="C1101">
        <v>214</v>
      </c>
      <c r="D1101">
        <f t="shared" si="102"/>
        <v>2.1</v>
      </c>
      <c r="E1101">
        <f t="shared" si="103"/>
        <v>449.40000000000003</v>
      </c>
      <c r="F1101" s="2">
        <f>SUMIF($B$2:B1101,B1101,$C$2:C1101)-C1101</f>
        <v>9766</v>
      </c>
      <c r="G1101" s="2">
        <f t="shared" si="104"/>
        <v>0.1</v>
      </c>
      <c r="H1101" s="2">
        <f t="shared" si="105"/>
        <v>21.400000000000002</v>
      </c>
      <c r="I1101" s="2">
        <f t="shared" si="107"/>
        <v>-149824</v>
      </c>
      <c r="J1101" s="2">
        <f t="shared" si="106"/>
        <v>-150038</v>
      </c>
      <c r="K1101" s="2"/>
    </row>
    <row r="1102" spans="1:11" x14ac:dyDescent="0.25">
      <c r="A1102" s="1">
        <v>40200</v>
      </c>
      <c r="B1102" s="2" t="s">
        <v>37</v>
      </c>
      <c r="C1102">
        <v>138</v>
      </c>
      <c r="D1102">
        <f t="shared" si="102"/>
        <v>2.1</v>
      </c>
      <c r="E1102">
        <f t="shared" si="103"/>
        <v>289.8</v>
      </c>
      <c r="F1102" s="2">
        <f>SUMIF($B$2:B1102,B1102,$C$2:C1102)-C1102</f>
        <v>2448</v>
      </c>
      <c r="G1102" s="2">
        <f t="shared" si="104"/>
        <v>0.1</v>
      </c>
      <c r="H1102" s="2">
        <f t="shared" si="105"/>
        <v>13.8</v>
      </c>
      <c r="I1102" s="2">
        <f t="shared" si="107"/>
        <v>-150038</v>
      </c>
      <c r="J1102" s="2">
        <f t="shared" si="106"/>
        <v>-150176</v>
      </c>
      <c r="K1102" s="2"/>
    </row>
    <row r="1103" spans="1:11" x14ac:dyDescent="0.25">
      <c r="A1103" s="1">
        <v>40201</v>
      </c>
      <c r="B1103" s="2" t="s">
        <v>81</v>
      </c>
      <c r="C1103">
        <v>11</v>
      </c>
      <c r="D1103">
        <f t="shared" si="102"/>
        <v>2.1</v>
      </c>
      <c r="E1103">
        <f t="shared" si="103"/>
        <v>23.1</v>
      </c>
      <c r="F1103" s="2">
        <f>SUMIF($B$2:B1103,B1103,$C$2:C1103)-C1103</f>
        <v>17</v>
      </c>
      <c r="G1103" s="2">
        <f t="shared" si="104"/>
        <v>0</v>
      </c>
      <c r="H1103" s="2">
        <f t="shared" si="105"/>
        <v>0</v>
      </c>
      <c r="I1103" s="2">
        <f t="shared" si="107"/>
        <v>-150176</v>
      </c>
      <c r="J1103" s="2">
        <f t="shared" si="106"/>
        <v>-150187</v>
      </c>
      <c r="K1103" s="2"/>
    </row>
    <row r="1104" spans="1:11" x14ac:dyDescent="0.25">
      <c r="A1104" s="1">
        <v>40201</v>
      </c>
      <c r="B1104" s="2" t="s">
        <v>52</v>
      </c>
      <c r="C1104">
        <v>128</v>
      </c>
      <c r="D1104">
        <f t="shared" si="102"/>
        <v>2.1</v>
      </c>
      <c r="E1104">
        <f t="shared" si="103"/>
        <v>268.8</v>
      </c>
      <c r="F1104" s="2">
        <f>SUMIF($B$2:B1104,B1104,$C$2:C1104)-C1104</f>
        <v>1902</v>
      </c>
      <c r="G1104" s="2">
        <f t="shared" si="104"/>
        <v>0.1</v>
      </c>
      <c r="H1104" s="2">
        <f t="shared" si="105"/>
        <v>12.8</v>
      </c>
      <c r="I1104" s="2">
        <f t="shared" si="107"/>
        <v>-150187</v>
      </c>
      <c r="J1104" s="2">
        <f t="shared" si="106"/>
        <v>-150315</v>
      </c>
      <c r="K1104" s="2"/>
    </row>
    <row r="1105" spans="1:11" x14ac:dyDescent="0.25">
      <c r="A1105" s="1">
        <v>40202</v>
      </c>
      <c r="B1105" s="2" t="s">
        <v>17</v>
      </c>
      <c r="C1105">
        <v>376</v>
      </c>
      <c r="D1105">
        <f t="shared" si="102"/>
        <v>2.1</v>
      </c>
      <c r="E1105">
        <f t="shared" si="103"/>
        <v>789.6</v>
      </c>
      <c r="F1105" s="2">
        <f>SUMIF($B$2:B1105,B1105,$C$2:C1105)-C1105</f>
        <v>9980</v>
      </c>
      <c r="G1105" s="2">
        <f t="shared" si="104"/>
        <v>0.1</v>
      </c>
      <c r="H1105" s="2">
        <f t="shared" si="105"/>
        <v>37.6</v>
      </c>
      <c r="I1105" s="2">
        <f t="shared" si="107"/>
        <v>-150315</v>
      </c>
      <c r="J1105" s="2">
        <f t="shared" si="106"/>
        <v>-150691</v>
      </c>
      <c r="K1105" s="2"/>
    </row>
    <row r="1106" spans="1:11" x14ac:dyDescent="0.25">
      <c r="A1106" s="1">
        <v>40203</v>
      </c>
      <c r="B1106" s="2" t="s">
        <v>17</v>
      </c>
      <c r="C1106">
        <v>121</v>
      </c>
      <c r="D1106">
        <f t="shared" si="102"/>
        <v>2.1</v>
      </c>
      <c r="E1106">
        <f t="shared" si="103"/>
        <v>254.10000000000002</v>
      </c>
      <c r="F1106" s="2">
        <f>SUMIF($B$2:B1106,B1106,$C$2:C1106)-C1106</f>
        <v>10356</v>
      </c>
      <c r="G1106" s="2">
        <f t="shared" si="104"/>
        <v>0.2</v>
      </c>
      <c r="H1106" s="2">
        <f t="shared" si="105"/>
        <v>24.200000000000003</v>
      </c>
      <c r="I1106" s="2">
        <f t="shared" si="107"/>
        <v>-150691</v>
      </c>
      <c r="J1106" s="2">
        <f t="shared" si="106"/>
        <v>-150812</v>
      </c>
      <c r="K1106" s="2"/>
    </row>
    <row r="1107" spans="1:11" x14ac:dyDescent="0.25">
      <c r="A1107" s="1">
        <v>40203</v>
      </c>
      <c r="B1107" s="2" t="s">
        <v>14</v>
      </c>
      <c r="C1107">
        <v>200</v>
      </c>
      <c r="D1107">
        <f t="shared" si="102"/>
        <v>2.1</v>
      </c>
      <c r="E1107">
        <f t="shared" si="103"/>
        <v>420</v>
      </c>
      <c r="F1107" s="2">
        <f>SUMIF($B$2:B1107,B1107,$C$2:C1107)-C1107</f>
        <v>11652</v>
      </c>
      <c r="G1107" s="2">
        <f t="shared" si="104"/>
        <v>0.2</v>
      </c>
      <c r="H1107" s="2">
        <f t="shared" si="105"/>
        <v>40</v>
      </c>
      <c r="I1107" s="2">
        <f t="shared" si="107"/>
        <v>-150812</v>
      </c>
      <c r="J1107" s="2">
        <f t="shared" si="106"/>
        <v>-151012</v>
      </c>
      <c r="K1107" s="2"/>
    </row>
    <row r="1108" spans="1:11" x14ac:dyDescent="0.25">
      <c r="A1108" s="1">
        <v>40204</v>
      </c>
      <c r="B1108" s="2" t="s">
        <v>17</v>
      </c>
      <c r="C1108">
        <v>500</v>
      </c>
      <c r="D1108">
        <f t="shared" si="102"/>
        <v>2.1</v>
      </c>
      <c r="E1108">
        <f t="shared" si="103"/>
        <v>1050</v>
      </c>
      <c r="F1108" s="2">
        <f>SUMIF($B$2:B1108,B1108,$C$2:C1108)-C1108</f>
        <v>10477</v>
      </c>
      <c r="G1108" s="2">
        <f t="shared" si="104"/>
        <v>0.2</v>
      </c>
      <c r="H1108" s="2">
        <f t="shared" si="105"/>
        <v>100</v>
      </c>
      <c r="I1108" s="2">
        <f t="shared" si="107"/>
        <v>-151012</v>
      </c>
      <c r="J1108" s="2">
        <f t="shared" si="106"/>
        <v>-151512</v>
      </c>
      <c r="K1108" s="2"/>
    </row>
    <row r="1109" spans="1:11" x14ac:dyDescent="0.25">
      <c r="A1109" s="1">
        <v>40206</v>
      </c>
      <c r="B1109" s="2" t="s">
        <v>71</v>
      </c>
      <c r="C1109">
        <v>108</v>
      </c>
      <c r="D1109">
        <f t="shared" si="102"/>
        <v>2.1</v>
      </c>
      <c r="E1109">
        <f t="shared" si="103"/>
        <v>226.8</v>
      </c>
      <c r="F1109" s="2">
        <f>SUMIF($B$2:B1109,B1109,$C$2:C1109)-C1109</f>
        <v>1555</v>
      </c>
      <c r="G1109" s="2">
        <f t="shared" si="104"/>
        <v>0.1</v>
      </c>
      <c r="H1109" s="2">
        <f t="shared" si="105"/>
        <v>10.8</v>
      </c>
      <c r="I1109" s="2">
        <f t="shared" si="107"/>
        <v>-151512</v>
      </c>
      <c r="J1109" s="2">
        <f t="shared" si="106"/>
        <v>-151620</v>
      </c>
      <c r="K1109" s="2"/>
    </row>
    <row r="1110" spans="1:11" x14ac:dyDescent="0.25">
      <c r="A1110" s="1">
        <v>40207</v>
      </c>
      <c r="B1110" s="2" t="s">
        <v>25</v>
      </c>
      <c r="C1110">
        <v>59</v>
      </c>
      <c r="D1110">
        <f t="shared" si="102"/>
        <v>2.1</v>
      </c>
      <c r="E1110">
        <f t="shared" si="103"/>
        <v>123.9</v>
      </c>
      <c r="F1110" s="2">
        <f>SUMIF($B$2:B1110,B1110,$C$2:C1110)-C1110</f>
        <v>1082</v>
      </c>
      <c r="G1110" s="2">
        <f t="shared" si="104"/>
        <v>0.1</v>
      </c>
      <c r="H1110" s="2">
        <f t="shared" si="105"/>
        <v>5.9</v>
      </c>
      <c r="I1110" s="2">
        <f t="shared" si="107"/>
        <v>-151620</v>
      </c>
      <c r="J1110" s="2">
        <f t="shared" si="106"/>
        <v>-151679</v>
      </c>
      <c r="K1110" s="2"/>
    </row>
    <row r="1111" spans="1:11" x14ac:dyDescent="0.25">
      <c r="A1111" s="1">
        <v>40208</v>
      </c>
      <c r="B1111" s="2" t="s">
        <v>10</v>
      </c>
      <c r="C1111">
        <v>191</v>
      </c>
      <c r="D1111">
        <f t="shared" si="102"/>
        <v>2.1</v>
      </c>
      <c r="E1111">
        <f t="shared" si="103"/>
        <v>401.1</v>
      </c>
      <c r="F1111" s="2">
        <f>SUMIF($B$2:B1111,B1111,$C$2:C1111)-C1111</f>
        <v>1918</v>
      </c>
      <c r="G1111" s="2">
        <f t="shared" si="104"/>
        <v>0.1</v>
      </c>
      <c r="H1111" s="2">
        <f t="shared" si="105"/>
        <v>19.100000000000001</v>
      </c>
      <c r="I1111" s="2">
        <f t="shared" si="107"/>
        <v>-151679</v>
      </c>
      <c r="J1111" s="2">
        <f t="shared" si="106"/>
        <v>-151870</v>
      </c>
      <c r="K1111" s="2"/>
    </row>
    <row r="1112" spans="1:11" x14ac:dyDescent="0.25">
      <c r="A1112" s="1">
        <v>40209</v>
      </c>
      <c r="B1112" s="2" t="s">
        <v>19</v>
      </c>
      <c r="C1112">
        <v>189</v>
      </c>
      <c r="D1112">
        <f t="shared" si="102"/>
        <v>2.1</v>
      </c>
      <c r="E1112">
        <f t="shared" si="103"/>
        <v>396.90000000000003</v>
      </c>
      <c r="F1112" s="2">
        <f>SUMIF($B$2:B1112,B1112,$C$2:C1112)-C1112</f>
        <v>2003</v>
      </c>
      <c r="G1112" s="2">
        <f t="shared" si="104"/>
        <v>0.1</v>
      </c>
      <c r="H1112" s="2">
        <f t="shared" si="105"/>
        <v>18.900000000000002</v>
      </c>
      <c r="I1112" s="2">
        <f t="shared" si="107"/>
        <v>-151870</v>
      </c>
      <c r="J1112" s="2">
        <f t="shared" si="106"/>
        <v>-152059</v>
      </c>
      <c r="K1112" s="2"/>
    </row>
    <row r="1113" spans="1:11" x14ac:dyDescent="0.25">
      <c r="A1113" s="1">
        <v>40211</v>
      </c>
      <c r="B1113" s="2" t="s">
        <v>45</v>
      </c>
      <c r="C1113">
        <v>247</v>
      </c>
      <c r="D1113">
        <f t="shared" si="102"/>
        <v>2.1</v>
      </c>
      <c r="E1113">
        <f t="shared" si="103"/>
        <v>518.70000000000005</v>
      </c>
      <c r="F1113" s="2">
        <f>SUMIF($B$2:B1113,B1113,$C$2:C1113)-C1113</f>
        <v>13632</v>
      </c>
      <c r="G1113" s="2">
        <f t="shared" si="104"/>
        <v>0.2</v>
      </c>
      <c r="H1113" s="2">
        <f t="shared" si="105"/>
        <v>49.400000000000006</v>
      </c>
      <c r="I1113" s="2">
        <f t="shared" si="107"/>
        <v>-152059</v>
      </c>
      <c r="J1113" s="2">
        <f t="shared" si="106"/>
        <v>-152306</v>
      </c>
      <c r="K1113" s="2"/>
    </row>
    <row r="1114" spans="1:11" x14ac:dyDescent="0.25">
      <c r="A1114" s="1">
        <v>40211</v>
      </c>
      <c r="B1114" s="2" t="s">
        <v>35</v>
      </c>
      <c r="C1114">
        <v>195</v>
      </c>
      <c r="D1114">
        <f t="shared" si="102"/>
        <v>2.1</v>
      </c>
      <c r="E1114">
        <f t="shared" si="103"/>
        <v>409.5</v>
      </c>
      <c r="F1114" s="2">
        <f>SUMIF($B$2:B1114,B1114,$C$2:C1114)-C1114</f>
        <v>1598</v>
      </c>
      <c r="G1114" s="2">
        <f t="shared" si="104"/>
        <v>0.1</v>
      </c>
      <c r="H1114" s="2">
        <f t="shared" si="105"/>
        <v>19.5</v>
      </c>
      <c r="I1114" s="2">
        <f t="shared" si="107"/>
        <v>-152306</v>
      </c>
      <c r="J1114" s="2">
        <f t="shared" si="106"/>
        <v>-152501</v>
      </c>
      <c r="K1114" s="2"/>
    </row>
    <row r="1115" spans="1:11" x14ac:dyDescent="0.25">
      <c r="A1115" s="1">
        <v>40212</v>
      </c>
      <c r="B1115" s="2" t="s">
        <v>204</v>
      </c>
      <c r="C1115">
        <v>6</v>
      </c>
      <c r="D1115">
        <f t="shared" si="102"/>
        <v>2.1</v>
      </c>
      <c r="E1115">
        <f t="shared" si="103"/>
        <v>12.600000000000001</v>
      </c>
      <c r="F1115" s="2">
        <f>SUMIF($B$2:B1115,B1115,$C$2:C1115)-C1115</f>
        <v>0</v>
      </c>
      <c r="G1115" s="2">
        <f t="shared" si="104"/>
        <v>0</v>
      </c>
      <c r="H1115" s="2">
        <f t="shared" si="105"/>
        <v>0</v>
      </c>
      <c r="I1115" s="2">
        <f t="shared" si="107"/>
        <v>-152501</v>
      </c>
      <c r="J1115" s="2">
        <f t="shared" si="106"/>
        <v>-152507</v>
      </c>
      <c r="K1115" s="2"/>
    </row>
    <row r="1116" spans="1:11" x14ac:dyDescent="0.25">
      <c r="A1116" s="1">
        <v>40213</v>
      </c>
      <c r="B1116" s="2" t="s">
        <v>205</v>
      </c>
      <c r="C1116">
        <v>1</v>
      </c>
      <c r="D1116">
        <f t="shared" si="102"/>
        <v>2.1</v>
      </c>
      <c r="E1116">
        <f t="shared" si="103"/>
        <v>2.1</v>
      </c>
      <c r="F1116" s="2">
        <f>SUMIF($B$2:B1116,B1116,$C$2:C1116)-C1116</f>
        <v>0</v>
      </c>
      <c r="G1116" s="2">
        <f t="shared" si="104"/>
        <v>0</v>
      </c>
      <c r="H1116" s="2">
        <f t="shared" si="105"/>
        <v>0</v>
      </c>
      <c r="I1116" s="2">
        <f t="shared" si="107"/>
        <v>-152507</v>
      </c>
      <c r="J1116" s="2">
        <f t="shared" si="106"/>
        <v>-152508</v>
      </c>
      <c r="K1116" s="2"/>
    </row>
    <row r="1117" spans="1:11" x14ac:dyDescent="0.25">
      <c r="A1117" s="1">
        <v>40214</v>
      </c>
      <c r="B1117" s="2" t="s">
        <v>50</v>
      </c>
      <c r="C1117">
        <v>347</v>
      </c>
      <c r="D1117">
        <f t="shared" si="102"/>
        <v>2.1</v>
      </c>
      <c r="E1117">
        <f t="shared" si="103"/>
        <v>728.7</v>
      </c>
      <c r="F1117" s="2">
        <f>SUMIF($B$2:B1117,B1117,$C$2:C1117)-C1117</f>
        <v>14531</v>
      </c>
      <c r="G1117" s="2">
        <f t="shared" si="104"/>
        <v>0.2</v>
      </c>
      <c r="H1117" s="2">
        <f t="shared" si="105"/>
        <v>69.400000000000006</v>
      </c>
      <c r="I1117" s="2">
        <f t="shared" si="107"/>
        <v>-152508</v>
      </c>
      <c r="J1117" s="2">
        <f t="shared" si="106"/>
        <v>-152855</v>
      </c>
      <c r="K1117" s="2"/>
    </row>
    <row r="1118" spans="1:11" x14ac:dyDescent="0.25">
      <c r="A1118" s="1">
        <v>40217</v>
      </c>
      <c r="B1118" s="2" t="s">
        <v>14</v>
      </c>
      <c r="C1118">
        <v>317</v>
      </c>
      <c r="D1118">
        <f t="shared" si="102"/>
        <v>2.1</v>
      </c>
      <c r="E1118">
        <f t="shared" si="103"/>
        <v>665.7</v>
      </c>
      <c r="F1118" s="2">
        <f>SUMIF($B$2:B1118,B1118,$C$2:C1118)-C1118</f>
        <v>11852</v>
      </c>
      <c r="G1118" s="2">
        <f t="shared" si="104"/>
        <v>0.2</v>
      </c>
      <c r="H1118" s="2">
        <f t="shared" si="105"/>
        <v>63.400000000000006</v>
      </c>
      <c r="I1118" s="2">
        <f t="shared" si="107"/>
        <v>-152855</v>
      </c>
      <c r="J1118" s="2">
        <f t="shared" si="106"/>
        <v>-153172</v>
      </c>
      <c r="K1118" s="2"/>
    </row>
    <row r="1119" spans="1:11" x14ac:dyDescent="0.25">
      <c r="A1119" s="1">
        <v>40218</v>
      </c>
      <c r="B1119" s="2" t="s">
        <v>45</v>
      </c>
      <c r="C1119">
        <v>271</v>
      </c>
      <c r="D1119">
        <f t="shared" si="102"/>
        <v>2.1</v>
      </c>
      <c r="E1119">
        <f t="shared" si="103"/>
        <v>569.1</v>
      </c>
      <c r="F1119" s="2">
        <f>SUMIF($B$2:B1119,B1119,$C$2:C1119)-C1119</f>
        <v>13879</v>
      </c>
      <c r="G1119" s="2">
        <f t="shared" si="104"/>
        <v>0.2</v>
      </c>
      <c r="H1119" s="2">
        <f t="shared" si="105"/>
        <v>54.2</v>
      </c>
      <c r="I1119" s="2">
        <f t="shared" si="107"/>
        <v>-153172</v>
      </c>
      <c r="J1119" s="2">
        <f t="shared" si="106"/>
        <v>-153443</v>
      </c>
      <c r="K1119" s="2"/>
    </row>
    <row r="1120" spans="1:11" x14ac:dyDescent="0.25">
      <c r="A1120" s="1">
        <v>40218</v>
      </c>
      <c r="B1120" s="2" t="s">
        <v>85</v>
      </c>
      <c r="C1120">
        <v>4</v>
      </c>
      <c r="D1120">
        <f t="shared" si="102"/>
        <v>2.1</v>
      </c>
      <c r="E1120">
        <f t="shared" si="103"/>
        <v>8.4</v>
      </c>
      <c r="F1120" s="2">
        <f>SUMIF($B$2:B1120,B1120,$C$2:C1120)-C1120</f>
        <v>10</v>
      </c>
      <c r="G1120" s="2">
        <f t="shared" si="104"/>
        <v>0</v>
      </c>
      <c r="H1120" s="2">
        <f t="shared" si="105"/>
        <v>0</v>
      </c>
      <c r="I1120" s="2">
        <f t="shared" si="107"/>
        <v>-153443</v>
      </c>
      <c r="J1120" s="2">
        <f t="shared" si="106"/>
        <v>-153447</v>
      </c>
      <c r="K1120" s="2"/>
    </row>
    <row r="1121" spans="1:11" x14ac:dyDescent="0.25">
      <c r="A1121" s="1">
        <v>40220</v>
      </c>
      <c r="B1121" s="2" t="s">
        <v>28</v>
      </c>
      <c r="C1121">
        <v>121</v>
      </c>
      <c r="D1121">
        <f t="shared" si="102"/>
        <v>2.1</v>
      </c>
      <c r="E1121">
        <f t="shared" si="103"/>
        <v>254.10000000000002</v>
      </c>
      <c r="F1121" s="2">
        <f>SUMIF($B$2:B1121,B1121,$C$2:C1121)-C1121</f>
        <v>2122</v>
      </c>
      <c r="G1121" s="2">
        <f t="shared" si="104"/>
        <v>0.1</v>
      </c>
      <c r="H1121" s="2">
        <f t="shared" si="105"/>
        <v>12.100000000000001</v>
      </c>
      <c r="I1121" s="2">
        <f t="shared" si="107"/>
        <v>-153447</v>
      </c>
      <c r="J1121" s="2">
        <f t="shared" si="106"/>
        <v>-153568</v>
      </c>
      <c r="K1121" s="2"/>
    </row>
    <row r="1122" spans="1:11" x14ac:dyDescent="0.25">
      <c r="A1122" s="1">
        <v>40221</v>
      </c>
      <c r="B1122" s="2" t="s">
        <v>6</v>
      </c>
      <c r="C1122">
        <v>81</v>
      </c>
      <c r="D1122">
        <f t="shared" si="102"/>
        <v>2.1</v>
      </c>
      <c r="E1122">
        <f t="shared" si="103"/>
        <v>170.1</v>
      </c>
      <c r="F1122" s="2">
        <f>SUMIF($B$2:B1122,B1122,$C$2:C1122)-C1122</f>
        <v>1553</v>
      </c>
      <c r="G1122" s="2">
        <f t="shared" si="104"/>
        <v>0.1</v>
      </c>
      <c r="H1122" s="2">
        <f t="shared" si="105"/>
        <v>8.1</v>
      </c>
      <c r="I1122" s="2">
        <f t="shared" si="107"/>
        <v>-153568</v>
      </c>
      <c r="J1122" s="2">
        <f t="shared" si="106"/>
        <v>-153649</v>
      </c>
      <c r="K1122" s="2"/>
    </row>
    <row r="1123" spans="1:11" x14ac:dyDescent="0.25">
      <c r="A1123" s="1">
        <v>40221</v>
      </c>
      <c r="B1123" s="2" t="s">
        <v>84</v>
      </c>
      <c r="C1123">
        <v>1</v>
      </c>
      <c r="D1123">
        <f t="shared" si="102"/>
        <v>2.1</v>
      </c>
      <c r="E1123">
        <f t="shared" si="103"/>
        <v>2.1</v>
      </c>
      <c r="F1123" s="2">
        <f>SUMIF($B$2:B1123,B1123,$C$2:C1123)-C1123</f>
        <v>10</v>
      </c>
      <c r="G1123" s="2">
        <f t="shared" si="104"/>
        <v>0</v>
      </c>
      <c r="H1123" s="2">
        <f t="shared" si="105"/>
        <v>0</v>
      </c>
      <c r="I1123" s="2">
        <f t="shared" si="107"/>
        <v>-153649</v>
      </c>
      <c r="J1123" s="2">
        <f t="shared" si="106"/>
        <v>-153650</v>
      </c>
      <c r="K1123" s="2"/>
    </row>
    <row r="1124" spans="1:11" x14ac:dyDescent="0.25">
      <c r="A1124" s="1">
        <v>40223</v>
      </c>
      <c r="B1124" s="2" t="s">
        <v>30</v>
      </c>
      <c r="C1124">
        <v>142</v>
      </c>
      <c r="D1124">
        <f t="shared" si="102"/>
        <v>2.1</v>
      </c>
      <c r="E1124">
        <f t="shared" si="103"/>
        <v>298.2</v>
      </c>
      <c r="F1124" s="2">
        <f>SUMIF($B$2:B1124,B1124,$C$2:C1124)-C1124</f>
        <v>2849</v>
      </c>
      <c r="G1124" s="2">
        <f t="shared" si="104"/>
        <v>0.1</v>
      </c>
      <c r="H1124" s="2">
        <f t="shared" si="105"/>
        <v>14.200000000000001</v>
      </c>
      <c r="I1124" s="2">
        <f t="shared" si="107"/>
        <v>-153650</v>
      </c>
      <c r="J1124" s="2">
        <f t="shared" si="106"/>
        <v>-153792</v>
      </c>
      <c r="K1124" s="2"/>
    </row>
    <row r="1125" spans="1:11" x14ac:dyDescent="0.25">
      <c r="A1125" s="1">
        <v>40224</v>
      </c>
      <c r="B1125" s="2" t="s">
        <v>22</v>
      </c>
      <c r="C1125">
        <v>265</v>
      </c>
      <c r="D1125">
        <f t="shared" si="102"/>
        <v>2.1</v>
      </c>
      <c r="E1125">
        <f t="shared" si="103"/>
        <v>556.5</v>
      </c>
      <c r="F1125" s="2">
        <f>SUMIF($B$2:B1125,B1125,$C$2:C1125)-C1125</f>
        <v>11718</v>
      </c>
      <c r="G1125" s="2">
        <f t="shared" si="104"/>
        <v>0.2</v>
      </c>
      <c r="H1125" s="2">
        <f t="shared" si="105"/>
        <v>53</v>
      </c>
      <c r="I1125" s="2">
        <f t="shared" si="107"/>
        <v>-153792</v>
      </c>
      <c r="J1125" s="2">
        <f t="shared" si="106"/>
        <v>-154057</v>
      </c>
      <c r="K1125" s="2"/>
    </row>
    <row r="1126" spans="1:11" x14ac:dyDescent="0.25">
      <c r="A1126" s="1">
        <v>40225</v>
      </c>
      <c r="B1126" s="2" t="s">
        <v>6</v>
      </c>
      <c r="C1126">
        <v>194</v>
      </c>
      <c r="D1126">
        <f t="shared" si="102"/>
        <v>2.1</v>
      </c>
      <c r="E1126">
        <f t="shared" si="103"/>
        <v>407.40000000000003</v>
      </c>
      <c r="F1126" s="2">
        <f>SUMIF($B$2:B1126,B1126,$C$2:C1126)-C1126</f>
        <v>1634</v>
      </c>
      <c r="G1126" s="2">
        <f t="shared" si="104"/>
        <v>0.1</v>
      </c>
      <c r="H1126" s="2">
        <f t="shared" si="105"/>
        <v>19.400000000000002</v>
      </c>
      <c r="I1126" s="2">
        <f t="shared" si="107"/>
        <v>-154057</v>
      </c>
      <c r="J1126" s="2">
        <f t="shared" si="106"/>
        <v>-154251</v>
      </c>
      <c r="K1126" s="2"/>
    </row>
    <row r="1127" spans="1:11" x14ac:dyDescent="0.25">
      <c r="A1127" s="1">
        <v>40225</v>
      </c>
      <c r="B1127" s="2" t="s">
        <v>161</v>
      </c>
      <c r="C1127">
        <v>15</v>
      </c>
      <c r="D1127">
        <f t="shared" si="102"/>
        <v>2.1</v>
      </c>
      <c r="E1127">
        <f t="shared" si="103"/>
        <v>31.5</v>
      </c>
      <c r="F1127" s="2">
        <f>SUMIF($B$2:B1127,B1127,$C$2:C1127)-C1127</f>
        <v>10</v>
      </c>
      <c r="G1127" s="2">
        <f t="shared" si="104"/>
        <v>0</v>
      </c>
      <c r="H1127" s="2">
        <f t="shared" si="105"/>
        <v>0</v>
      </c>
      <c r="I1127" s="2">
        <f t="shared" si="107"/>
        <v>-154251</v>
      </c>
      <c r="J1127" s="2">
        <f t="shared" si="106"/>
        <v>-154266</v>
      </c>
      <c r="K1127" s="2"/>
    </row>
    <row r="1128" spans="1:11" x14ac:dyDescent="0.25">
      <c r="A1128" s="1">
        <v>40227</v>
      </c>
      <c r="B1128" s="2" t="s">
        <v>10</v>
      </c>
      <c r="C1128">
        <v>23</v>
      </c>
      <c r="D1128">
        <f t="shared" si="102"/>
        <v>2.1</v>
      </c>
      <c r="E1128">
        <f t="shared" si="103"/>
        <v>48.300000000000004</v>
      </c>
      <c r="F1128" s="2">
        <f>SUMIF($B$2:B1128,B1128,$C$2:C1128)-C1128</f>
        <v>2109</v>
      </c>
      <c r="G1128" s="2">
        <f t="shared" si="104"/>
        <v>0.1</v>
      </c>
      <c r="H1128" s="2">
        <f t="shared" si="105"/>
        <v>2.3000000000000003</v>
      </c>
      <c r="I1128" s="2">
        <f t="shared" si="107"/>
        <v>-154266</v>
      </c>
      <c r="J1128" s="2">
        <f t="shared" si="106"/>
        <v>-154289</v>
      </c>
      <c r="K1128" s="2"/>
    </row>
    <row r="1129" spans="1:11" x14ac:dyDescent="0.25">
      <c r="A1129" s="1">
        <v>40227</v>
      </c>
      <c r="B1129" s="2" t="s">
        <v>22</v>
      </c>
      <c r="C1129">
        <v>279</v>
      </c>
      <c r="D1129">
        <f t="shared" si="102"/>
        <v>2.1</v>
      </c>
      <c r="E1129">
        <f t="shared" si="103"/>
        <v>585.9</v>
      </c>
      <c r="F1129" s="2">
        <f>SUMIF($B$2:B1129,B1129,$C$2:C1129)-C1129</f>
        <v>11983</v>
      </c>
      <c r="G1129" s="2">
        <f t="shared" si="104"/>
        <v>0.2</v>
      </c>
      <c r="H1129" s="2">
        <f t="shared" si="105"/>
        <v>55.800000000000004</v>
      </c>
      <c r="I1129" s="2">
        <f t="shared" si="107"/>
        <v>-154289</v>
      </c>
      <c r="J1129" s="2">
        <f t="shared" si="106"/>
        <v>-154568</v>
      </c>
      <c r="K1129" s="2"/>
    </row>
    <row r="1130" spans="1:11" x14ac:dyDescent="0.25">
      <c r="A1130" s="1">
        <v>40229</v>
      </c>
      <c r="B1130" s="2" t="s">
        <v>206</v>
      </c>
      <c r="C1130">
        <v>1</v>
      </c>
      <c r="D1130">
        <f t="shared" si="102"/>
        <v>2.1</v>
      </c>
      <c r="E1130">
        <f t="shared" si="103"/>
        <v>2.1</v>
      </c>
      <c r="F1130" s="2">
        <f>SUMIF($B$2:B1130,B1130,$C$2:C1130)-C1130</f>
        <v>0</v>
      </c>
      <c r="G1130" s="2">
        <f t="shared" si="104"/>
        <v>0</v>
      </c>
      <c r="H1130" s="2">
        <f t="shared" si="105"/>
        <v>0</v>
      </c>
      <c r="I1130" s="2">
        <f t="shared" si="107"/>
        <v>-154568</v>
      </c>
      <c r="J1130" s="2">
        <f t="shared" si="106"/>
        <v>-154569</v>
      </c>
      <c r="K1130" s="2"/>
    </row>
    <row r="1131" spans="1:11" x14ac:dyDescent="0.25">
      <c r="A1131" s="1">
        <v>40234</v>
      </c>
      <c r="B1131" s="2" t="s">
        <v>22</v>
      </c>
      <c r="C1131">
        <v>487</v>
      </c>
      <c r="D1131">
        <f t="shared" si="102"/>
        <v>2.1</v>
      </c>
      <c r="E1131">
        <f t="shared" si="103"/>
        <v>1022.7</v>
      </c>
      <c r="F1131" s="2">
        <f>SUMIF($B$2:B1131,B1131,$C$2:C1131)-C1131</f>
        <v>12262</v>
      </c>
      <c r="G1131" s="2">
        <f t="shared" si="104"/>
        <v>0.2</v>
      </c>
      <c r="H1131" s="2">
        <f t="shared" si="105"/>
        <v>97.4</v>
      </c>
      <c r="I1131" s="2">
        <f t="shared" si="107"/>
        <v>-154569</v>
      </c>
      <c r="J1131" s="2">
        <f t="shared" si="106"/>
        <v>-155056</v>
      </c>
      <c r="K1131" s="2"/>
    </row>
    <row r="1132" spans="1:11" x14ac:dyDescent="0.25">
      <c r="A1132" s="1">
        <v>40234</v>
      </c>
      <c r="B1132" s="2" t="s">
        <v>7</v>
      </c>
      <c r="C1132">
        <v>395</v>
      </c>
      <c r="D1132">
        <f t="shared" si="102"/>
        <v>2.1</v>
      </c>
      <c r="E1132">
        <f t="shared" si="103"/>
        <v>829.5</v>
      </c>
      <c r="F1132" s="2">
        <f>SUMIF($B$2:B1132,B1132,$C$2:C1132)-C1132</f>
        <v>15498</v>
      </c>
      <c r="G1132" s="2">
        <f t="shared" si="104"/>
        <v>0.2</v>
      </c>
      <c r="H1132" s="2">
        <f t="shared" si="105"/>
        <v>79</v>
      </c>
      <c r="I1132" s="2">
        <f t="shared" si="107"/>
        <v>-155056</v>
      </c>
      <c r="J1132" s="2">
        <f t="shared" si="106"/>
        <v>-155451</v>
      </c>
      <c r="K1132" s="2"/>
    </row>
    <row r="1133" spans="1:11" x14ac:dyDescent="0.25">
      <c r="A1133" s="1">
        <v>40236</v>
      </c>
      <c r="B1133" s="2" t="s">
        <v>71</v>
      </c>
      <c r="C1133">
        <v>91</v>
      </c>
      <c r="D1133">
        <f t="shared" si="102"/>
        <v>2.1</v>
      </c>
      <c r="E1133">
        <f t="shared" si="103"/>
        <v>191.1</v>
      </c>
      <c r="F1133" s="2">
        <f>SUMIF($B$2:B1133,B1133,$C$2:C1133)-C1133</f>
        <v>1663</v>
      </c>
      <c r="G1133" s="2">
        <f t="shared" si="104"/>
        <v>0.1</v>
      </c>
      <c r="H1133" s="2">
        <f t="shared" si="105"/>
        <v>9.1</v>
      </c>
      <c r="I1133" s="2">
        <f t="shared" si="107"/>
        <v>-155451</v>
      </c>
      <c r="J1133" s="2">
        <f t="shared" si="106"/>
        <v>-155542</v>
      </c>
      <c r="K1133" s="2"/>
    </row>
    <row r="1134" spans="1:11" x14ac:dyDescent="0.25">
      <c r="A1134" s="1">
        <v>40236</v>
      </c>
      <c r="B1134" s="2" t="s">
        <v>25</v>
      </c>
      <c r="C1134">
        <v>39</v>
      </c>
      <c r="D1134">
        <f t="shared" si="102"/>
        <v>2.1</v>
      </c>
      <c r="E1134">
        <f t="shared" si="103"/>
        <v>81.900000000000006</v>
      </c>
      <c r="F1134" s="2">
        <f>SUMIF($B$2:B1134,B1134,$C$2:C1134)-C1134</f>
        <v>1141</v>
      </c>
      <c r="G1134" s="2">
        <f t="shared" si="104"/>
        <v>0.1</v>
      </c>
      <c r="H1134" s="2">
        <f t="shared" si="105"/>
        <v>3.9000000000000004</v>
      </c>
      <c r="I1134" s="2">
        <f t="shared" si="107"/>
        <v>-155542</v>
      </c>
      <c r="J1134" s="2">
        <f t="shared" si="106"/>
        <v>-155581</v>
      </c>
      <c r="K1134" s="2"/>
    </row>
    <row r="1135" spans="1:11" x14ac:dyDescent="0.25">
      <c r="A1135" s="1">
        <v>40236</v>
      </c>
      <c r="B1135" s="2" t="s">
        <v>22</v>
      </c>
      <c r="C1135">
        <v>312</v>
      </c>
      <c r="D1135">
        <f t="shared" si="102"/>
        <v>2.1</v>
      </c>
      <c r="E1135">
        <f t="shared" si="103"/>
        <v>655.20000000000005</v>
      </c>
      <c r="F1135" s="2">
        <f>SUMIF($B$2:B1135,B1135,$C$2:C1135)-C1135</f>
        <v>12749</v>
      </c>
      <c r="G1135" s="2">
        <f t="shared" si="104"/>
        <v>0.2</v>
      </c>
      <c r="H1135" s="2">
        <f t="shared" si="105"/>
        <v>62.400000000000006</v>
      </c>
      <c r="I1135" s="2">
        <f t="shared" si="107"/>
        <v>-155581</v>
      </c>
      <c r="J1135" s="2">
        <f t="shared" si="106"/>
        <v>-155893</v>
      </c>
      <c r="K1135" s="2"/>
    </row>
    <row r="1136" spans="1:11" x14ac:dyDescent="0.25">
      <c r="A1136" s="1">
        <v>40237</v>
      </c>
      <c r="B1136" s="2" t="s">
        <v>207</v>
      </c>
      <c r="C1136">
        <v>20</v>
      </c>
      <c r="D1136">
        <f t="shared" si="102"/>
        <v>2.1</v>
      </c>
      <c r="E1136">
        <f t="shared" si="103"/>
        <v>42</v>
      </c>
      <c r="F1136" s="2">
        <f>SUMIF($B$2:B1136,B1136,$C$2:C1136)-C1136</f>
        <v>0</v>
      </c>
      <c r="G1136" s="2">
        <f t="shared" si="104"/>
        <v>0</v>
      </c>
      <c r="H1136" s="2">
        <f t="shared" si="105"/>
        <v>0</v>
      </c>
      <c r="I1136" s="2">
        <f t="shared" si="107"/>
        <v>-155893</v>
      </c>
      <c r="J1136" s="2">
        <f t="shared" si="106"/>
        <v>-155913</v>
      </c>
      <c r="K1136" s="2"/>
    </row>
    <row r="1137" spans="1:11" x14ac:dyDescent="0.25">
      <c r="A1137" s="1">
        <v>40240</v>
      </c>
      <c r="B1137" s="2" t="s">
        <v>28</v>
      </c>
      <c r="C1137">
        <v>35</v>
      </c>
      <c r="D1137">
        <f t="shared" si="102"/>
        <v>2.1</v>
      </c>
      <c r="E1137">
        <f t="shared" si="103"/>
        <v>73.5</v>
      </c>
      <c r="F1137" s="2">
        <f>SUMIF($B$2:B1137,B1137,$C$2:C1137)-C1137</f>
        <v>2243</v>
      </c>
      <c r="G1137" s="2">
        <f t="shared" si="104"/>
        <v>0.1</v>
      </c>
      <c r="H1137" s="2">
        <f t="shared" si="105"/>
        <v>3.5</v>
      </c>
      <c r="I1137" s="2">
        <f t="shared" si="107"/>
        <v>-155913</v>
      </c>
      <c r="J1137" s="2">
        <f t="shared" si="106"/>
        <v>-155948</v>
      </c>
      <c r="K1137" s="2"/>
    </row>
    <row r="1138" spans="1:11" x14ac:dyDescent="0.25">
      <c r="A1138" s="1">
        <v>40242</v>
      </c>
      <c r="B1138" s="2" t="s">
        <v>203</v>
      </c>
      <c r="C1138">
        <v>20</v>
      </c>
      <c r="D1138">
        <f t="shared" si="102"/>
        <v>2.1</v>
      </c>
      <c r="E1138">
        <f t="shared" si="103"/>
        <v>42</v>
      </c>
      <c r="F1138" s="2">
        <f>SUMIF($B$2:B1138,B1138,$C$2:C1138)-C1138</f>
        <v>17</v>
      </c>
      <c r="G1138" s="2">
        <f t="shared" si="104"/>
        <v>0</v>
      </c>
      <c r="H1138" s="2">
        <f t="shared" si="105"/>
        <v>0</v>
      </c>
      <c r="I1138" s="2">
        <f t="shared" si="107"/>
        <v>-155948</v>
      </c>
      <c r="J1138" s="2">
        <f t="shared" si="106"/>
        <v>-155968</v>
      </c>
      <c r="K1138" s="2"/>
    </row>
    <row r="1139" spans="1:11" x14ac:dyDescent="0.25">
      <c r="A1139" s="1">
        <v>40245</v>
      </c>
      <c r="B1139" s="2" t="s">
        <v>30</v>
      </c>
      <c r="C1139">
        <v>125</v>
      </c>
      <c r="D1139">
        <f t="shared" si="102"/>
        <v>2.1</v>
      </c>
      <c r="E1139">
        <f t="shared" si="103"/>
        <v>262.5</v>
      </c>
      <c r="F1139" s="2">
        <f>SUMIF($B$2:B1139,B1139,$C$2:C1139)-C1139</f>
        <v>2991</v>
      </c>
      <c r="G1139" s="2">
        <f t="shared" si="104"/>
        <v>0.1</v>
      </c>
      <c r="H1139" s="2">
        <f t="shared" si="105"/>
        <v>12.5</v>
      </c>
      <c r="I1139" s="2">
        <f t="shared" si="107"/>
        <v>-155968</v>
      </c>
      <c r="J1139" s="2">
        <f t="shared" si="106"/>
        <v>-156093</v>
      </c>
      <c r="K1139" s="2"/>
    </row>
    <row r="1140" spans="1:11" x14ac:dyDescent="0.25">
      <c r="A1140" s="1">
        <v>40245</v>
      </c>
      <c r="B1140" s="2" t="s">
        <v>45</v>
      </c>
      <c r="C1140">
        <v>396</v>
      </c>
      <c r="D1140">
        <f t="shared" si="102"/>
        <v>2.1</v>
      </c>
      <c r="E1140">
        <f t="shared" si="103"/>
        <v>831.6</v>
      </c>
      <c r="F1140" s="2">
        <f>SUMIF($B$2:B1140,B1140,$C$2:C1140)-C1140</f>
        <v>14150</v>
      </c>
      <c r="G1140" s="2">
        <f t="shared" si="104"/>
        <v>0.2</v>
      </c>
      <c r="H1140" s="2">
        <f t="shared" si="105"/>
        <v>79.2</v>
      </c>
      <c r="I1140" s="2">
        <f t="shared" si="107"/>
        <v>-156093</v>
      </c>
      <c r="J1140" s="2">
        <f t="shared" si="106"/>
        <v>-156489</v>
      </c>
      <c r="K1140" s="2"/>
    </row>
    <row r="1141" spans="1:11" x14ac:dyDescent="0.25">
      <c r="A1141" s="1">
        <v>40246</v>
      </c>
      <c r="B1141" s="2" t="s">
        <v>208</v>
      </c>
      <c r="C1141">
        <v>7</v>
      </c>
      <c r="D1141">
        <f t="shared" si="102"/>
        <v>2.1</v>
      </c>
      <c r="E1141">
        <f t="shared" si="103"/>
        <v>14.700000000000001</v>
      </c>
      <c r="F1141" s="2">
        <f>SUMIF($B$2:B1141,B1141,$C$2:C1141)-C1141</f>
        <v>0</v>
      </c>
      <c r="G1141" s="2">
        <f t="shared" si="104"/>
        <v>0</v>
      </c>
      <c r="H1141" s="2">
        <f t="shared" si="105"/>
        <v>0</v>
      </c>
      <c r="I1141" s="2">
        <f t="shared" si="107"/>
        <v>-156489</v>
      </c>
      <c r="J1141" s="2">
        <f t="shared" si="106"/>
        <v>-156496</v>
      </c>
      <c r="K1141" s="2"/>
    </row>
    <row r="1142" spans="1:11" x14ac:dyDescent="0.25">
      <c r="A1142" s="1">
        <v>40247</v>
      </c>
      <c r="B1142" s="2" t="s">
        <v>78</v>
      </c>
      <c r="C1142">
        <v>59</v>
      </c>
      <c r="D1142">
        <f t="shared" si="102"/>
        <v>2.1</v>
      </c>
      <c r="E1142">
        <f t="shared" si="103"/>
        <v>123.9</v>
      </c>
      <c r="F1142" s="2">
        <f>SUMIF($B$2:B1142,B1142,$C$2:C1142)-C1142</f>
        <v>1600</v>
      </c>
      <c r="G1142" s="2">
        <f t="shared" si="104"/>
        <v>0.1</v>
      </c>
      <c r="H1142" s="2">
        <f t="shared" si="105"/>
        <v>5.9</v>
      </c>
      <c r="I1142" s="2">
        <f t="shared" si="107"/>
        <v>-156496</v>
      </c>
      <c r="J1142" s="2">
        <f t="shared" si="106"/>
        <v>-156555</v>
      </c>
      <c r="K1142" s="2"/>
    </row>
    <row r="1143" spans="1:11" x14ac:dyDescent="0.25">
      <c r="A1143" s="1">
        <v>40250</v>
      </c>
      <c r="B1143" s="2" t="s">
        <v>14</v>
      </c>
      <c r="C1143">
        <v>417</v>
      </c>
      <c r="D1143">
        <f t="shared" si="102"/>
        <v>2.1</v>
      </c>
      <c r="E1143">
        <f t="shared" si="103"/>
        <v>875.7</v>
      </c>
      <c r="F1143" s="2">
        <f>SUMIF($B$2:B1143,B1143,$C$2:C1143)-C1143</f>
        <v>12169</v>
      </c>
      <c r="G1143" s="2">
        <f t="shared" si="104"/>
        <v>0.2</v>
      </c>
      <c r="H1143" s="2">
        <f t="shared" si="105"/>
        <v>83.4</v>
      </c>
      <c r="I1143" s="2">
        <f t="shared" si="107"/>
        <v>-156555</v>
      </c>
      <c r="J1143" s="2">
        <f t="shared" si="106"/>
        <v>-156972</v>
      </c>
      <c r="K1143" s="2"/>
    </row>
    <row r="1144" spans="1:11" x14ac:dyDescent="0.25">
      <c r="A1144" s="1">
        <v>40250</v>
      </c>
      <c r="B1144" s="2" t="s">
        <v>45</v>
      </c>
      <c r="C1144">
        <v>115</v>
      </c>
      <c r="D1144">
        <f t="shared" si="102"/>
        <v>2.1</v>
      </c>
      <c r="E1144">
        <f t="shared" si="103"/>
        <v>241.5</v>
      </c>
      <c r="F1144" s="2">
        <f>SUMIF($B$2:B1144,B1144,$C$2:C1144)-C1144</f>
        <v>14546</v>
      </c>
      <c r="G1144" s="2">
        <f t="shared" si="104"/>
        <v>0.2</v>
      </c>
      <c r="H1144" s="2">
        <f t="shared" si="105"/>
        <v>23</v>
      </c>
      <c r="I1144" s="2">
        <f t="shared" si="107"/>
        <v>-156972</v>
      </c>
      <c r="J1144" s="2">
        <f t="shared" si="106"/>
        <v>-157087</v>
      </c>
      <c r="K1144" s="2"/>
    </row>
    <row r="1145" spans="1:11" x14ac:dyDescent="0.25">
      <c r="A1145" s="1">
        <v>40253</v>
      </c>
      <c r="B1145" s="2" t="s">
        <v>54</v>
      </c>
      <c r="C1145">
        <v>6</v>
      </c>
      <c r="D1145">
        <f t="shared" si="102"/>
        <v>2.1</v>
      </c>
      <c r="E1145">
        <f t="shared" si="103"/>
        <v>12.600000000000001</v>
      </c>
      <c r="F1145" s="2">
        <f>SUMIF($B$2:B1145,B1145,$C$2:C1145)-C1145</f>
        <v>20</v>
      </c>
      <c r="G1145" s="2">
        <f t="shared" si="104"/>
        <v>0</v>
      </c>
      <c r="H1145" s="2">
        <f t="shared" si="105"/>
        <v>0</v>
      </c>
      <c r="I1145" s="2">
        <f t="shared" si="107"/>
        <v>-157087</v>
      </c>
      <c r="J1145" s="2">
        <f t="shared" si="106"/>
        <v>-157093</v>
      </c>
      <c r="K1145" s="2"/>
    </row>
    <row r="1146" spans="1:11" x14ac:dyDescent="0.25">
      <c r="A1146" s="1">
        <v>40254</v>
      </c>
      <c r="B1146" s="2" t="s">
        <v>19</v>
      </c>
      <c r="C1146">
        <v>69</v>
      </c>
      <c r="D1146">
        <f t="shared" si="102"/>
        <v>2.1</v>
      </c>
      <c r="E1146">
        <f t="shared" si="103"/>
        <v>144.9</v>
      </c>
      <c r="F1146" s="2">
        <f>SUMIF($B$2:B1146,B1146,$C$2:C1146)-C1146</f>
        <v>2192</v>
      </c>
      <c r="G1146" s="2">
        <f t="shared" si="104"/>
        <v>0.1</v>
      </c>
      <c r="H1146" s="2">
        <f t="shared" si="105"/>
        <v>6.9</v>
      </c>
      <c r="I1146" s="2">
        <f t="shared" si="107"/>
        <v>-157093</v>
      </c>
      <c r="J1146" s="2">
        <f t="shared" si="106"/>
        <v>-157162</v>
      </c>
      <c r="K1146" s="2"/>
    </row>
    <row r="1147" spans="1:11" x14ac:dyDescent="0.25">
      <c r="A1147" s="1">
        <v>40256</v>
      </c>
      <c r="B1147" s="2" t="s">
        <v>12</v>
      </c>
      <c r="C1147">
        <v>58</v>
      </c>
      <c r="D1147">
        <f t="shared" si="102"/>
        <v>2.1</v>
      </c>
      <c r="E1147">
        <f t="shared" si="103"/>
        <v>121.80000000000001</v>
      </c>
      <c r="F1147" s="2">
        <f>SUMIF($B$2:B1147,B1147,$C$2:C1147)-C1147</f>
        <v>2441</v>
      </c>
      <c r="G1147" s="2">
        <f t="shared" si="104"/>
        <v>0.1</v>
      </c>
      <c r="H1147" s="2">
        <f t="shared" si="105"/>
        <v>5.8000000000000007</v>
      </c>
      <c r="I1147" s="2">
        <f t="shared" si="107"/>
        <v>-157162</v>
      </c>
      <c r="J1147" s="2">
        <f t="shared" si="106"/>
        <v>-157220</v>
      </c>
      <c r="K1147" s="2"/>
    </row>
    <row r="1148" spans="1:11" x14ac:dyDescent="0.25">
      <c r="A1148" s="1">
        <v>40256</v>
      </c>
      <c r="B1148" s="2" t="s">
        <v>25</v>
      </c>
      <c r="C1148">
        <v>159</v>
      </c>
      <c r="D1148">
        <f t="shared" si="102"/>
        <v>2.1</v>
      </c>
      <c r="E1148">
        <f t="shared" si="103"/>
        <v>333.90000000000003</v>
      </c>
      <c r="F1148" s="2">
        <f>SUMIF($B$2:B1148,B1148,$C$2:C1148)-C1148</f>
        <v>1180</v>
      </c>
      <c r="G1148" s="2">
        <f t="shared" si="104"/>
        <v>0.1</v>
      </c>
      <c r="H1148" s="2">
        <f t="shared" si="105"/>
        <v>15.9</v>
      </c>
      <c r="I1148" s="2">
        <f t="shared" si="107"/>
        <v>-157220</v>
      </c>
      <c r="J1148" s="2">
        <f t="shared" si="106"/>
        <v>-157379</v>
      </c>
      <c r="K1148" s="2"/>
    </row>
    <row r="1149" spans="1:11" x14ac:dyDescent="0.25">
      <c r="A1149" s="1">
        <v>40258</v>
      </c>
      <c r="B1149" s="2" t="s">
        <v>209</v>
      </c>
      <c r="C1149">
        <v>6</v>
      </c>
      <c r="D1149">
        <f t="shared" si="102"/>
        <v>2.1</v>
      </c>
      <c r="E1149">
        <f t="shared" si="103"/>
        <v>12.600000000000001</v>
      </c>
      <c r="F1149" s="2">
        <f>SUMIF($B$2:B1149,B1149,$C$2:C1149)-C1149</f>
        <v>0</v>
      </c>
      <c r="G1149" s="2">
        <f t="shared" si="104"/>
        <v>0</v>
      </c>
      <c r="H1149" s="2">
        <f t="shared" si="105"/>
        <v>0</v>
      </c>
      <c r="I1149" s="2">
        <f t="shared" si="107"/>
        <v>-157379</v>
      </c>
      <c r="J1149" s="2">
        <f t="shared" si="106"/>
        <v>-157385</v>
      </c>
      <c r="K1149" s="2"/>
    </row>
    <row r="1150" spans="1:11" x14ac:dyDescent="0.25">
      <c r="A1150" s="1">
        <v>40259</v>
      </c>
      <c r="B1150" s="2" t="s">
        <v>12</v>
      </c>
      <c r="C1150">
        <v>103</v>
      </c>
      <c r="D1150">
        <f t="shared" si="102"/>
        <v>2.1</v>
      </c>
      <c r="E1150">
        <f t="shared" si="103"/>
        <v>216.3</v>
      </c>
      <c r="F1150" s="2">
        <f>SUMIF($B$2:B1150,B1150,$C$2:C1150)-C1150</f>
        <v>2499</v>
      </c>
      <c r="G1150" s="2">
        <f t="shared" si="104"/>
        <v>0.1</v>
      </c>
      <c r="H1150" s="2">
        <f t="shared" si="105"/>
        <v>10.3</v>
      </c>
      <c r="I1150" s="2">
        <f t="shared" si="107"/>
        <v>-157385</v>
      </c>
      <c r="J1150" s="2">
        <f t="shared" si="106"/>
        <v>-157488</v>
      </c>
      <c r="K1150" s="2"/>
    </row>
    <row r="1151" spans="1:11" x14ac:dyDescent="0.25">
      <c r="A1151" s="1">
        <v>40263</v>
      </c>
      <c r="B1151" s="2" t="s">
        <v>7</v>
      </c>
      <c r="C1151">
        <v>155</v>
      </c>
      <c r="D1151">
        <f t="shared" si="102"/>
        <v>2.1</v>
      </c>
      <c r="E1151">
        <f t="shared" si="103"/>
        <v>325.5</v>
      </c>
      <c r="F1151" s="2">
        <f>SUMIF($B$2:B1151,B1151,$C$2:C1151)-C1151</f>
        <v>15893</v>
      </c>
      <c r="G1151" s="2">
        <f t="shared" si="104"/>
        <v>0.2</v>
      </c>
      <c r="H1151" s="2">
        <f t="shared" si="105"/>
        <v>31</v>
      </c>
      <c r="I1151" s="2">
        <f t="shared" si="107"/>
        <v>-157488</v>
      </c>
      <c r="J1151" s="2">
        <f t="shared" si="106"/>
        <v>-157643</v>
      </c>
      <c r="K1151" s="2"/>
    </row>
    <row r="1152" spans="1:11" x14ac:dyDescent="0.25">
      <c r="A1152" s="1">
        <v>40263</v>
      </c>
      <c r="B1152" s="2" t="s">
        <v>81</v>
      </c>
      <c r="C1152">
        <v>10</v>
      </c>
      <c r="D1152">
        <f t="shared" si="102"/>
        <v>2.1</v>
      </c>
      <c r="E1152">
        <f t="shared" si="103"/>
        <v>21</v>
      </c>
      <c r="F1152" s="2">
        <f>SUMIF($B$2:B1152,B1152,$C$2:C1152)-C1152</f>
        <v>28</v>
      </c>
      <c r="G1152" s="2">
        <f t="shared" si="104"/>
        <v>0</v>
      </c>
      <c r="H1152" s="2">
        <f t="shared" si="105"/>
        <v>0</v>
      </c>
      <c r="I1152" s="2">
        <f t="shared" si="107"/>
        <v>-157643</v>
      </c>
      <c r="J1152" s="2">
        <f t="shared" si="106"/>
        <v>-157653</v>
      </c>
      <c r="K1152" s="2"/>
    </row>
    <row r="1153" spans="1:11" x14ac:dyDescent="0.25">
      <c r="A1153" s="1">
        <v>40265</v>
      </c>
      <c r="B1153" s="2" t="s">
        <v>28</v>
      </c>
      <c r="C1153">
        <v>158</v>
      </c>
      <c r="D1153">
        <f t="shared" si="102"/>
        <v>2.1</v>
      </c>
      <c r="E1153">
        <f t="shared" si="103"/>
        <v>331.8</v>
      </c>
      <c r="F1153" s="2">
        <f>SUMIF($B$2:B1153,B1153,$C$2:C1153)-C1153</f>
        <v>2278</v>
      </c>
      <c r="G1153" s="2">
        <f t="shared" si="104"/>
        <v>0.1</v>
      </c>
      <c r="H1153" s="2">
        <f t="shared" si="105"/>
        <v>15.8</v>
      </c>
      <c r="I1153" s="2">
        <f t="shared" si="107"/>
        <v>-157653</v>
      </c>
      <c r="J1153" s="2">
        <f t="shared" si="106"/>
        <v>-157811</v>
      </c>
      <c r="K1153" s="2"/>
    </row>
    <row r="1154" spans="1:11" x14ac:dyDescent="0.25">
      <c r="A1154" s="1">
        <v>40267</v>
      </c>
      <c r="B1154" s="2" t="s">
        <v>55</v>
      </c>
      <c r="C1154">
        <v>146</v>
      </c>
      <c r="D1154">
        <f t="shared" ref="D1154:D1217" si="108">IF(YEAR(A1154)=2005,2,IF(YEAR(A1154)=2006,2.05,IF(YEAR(A1154)=2007,2.09,IF(YEAR(A1154)=2008,2.15,IF(YEAR(A1154)=2009,2.13,IF(YEAR(A1154)=2010,2.1,IF(YEAR(A1154)=2011,2.2,IF(YEAR(A1154)=2012,2.25,IF(YEAR(A1154)=2013,2.22,2.23)))))))))</f>
        <v>2.1</v>
      </c>
      <c r="E1154">
        <f t="shared" ref="E1154:E1217" si="109">C1154*D1154</f>
        <v>306.60000000000002</v>
      </c>
      <c r="F1154" s="2">
        <f>SUMIF($B$2:B1154,B1154,$C$2:C1154)-C1154</f>
        <v>2867</v>
      </c>
      <c r="G1154" s="2">
        <f t="shared" ref="G1154:G1217" si="110">IF(AND(F1154&gt;=100,F1154&lt;1000),0.05,IF(AND(F1154&gt;=1000,F1154&lt;10000),0.1,IF(F1154&gt;=10000,0.2,0)))</f>
        <v>0.1</v>
      </c>
      <c r="H1154" s="2">
        <f t="shared" ref="H1154:H1217" si="111">G1154*C1154</f>
        <v>14.600000000000001</v>
      </c>
      <c r="I1154" s="2">
        <f t="shared" si="107"/>
        <v>-157811</v>
      </c>
      <c r="J1154" s="2">
        <f t="shared" ref="J1154:J1217" si="112">I1154-C1154</f>
        <v>-157957</v>
      </c>
      <c r="K1154" s="2"/>
    </row>
    <row r="1155" spans="1:11" x14ac:dyDescent="0.25">
      <c r="A1155" s="1">
        <v>40268</v>
      </c>
      <c r="B1155" s="2" t="s">
        <v>22</v>
      </c>
      <c r="C1155">
        <v>230</v>
      </c>
      <c r="D1155">
        <f t="shared" si="108"/>
        <v>2.1</v>
      </c>
      <c r="E1155">
        <f t="shared" si="109"/>
        <v>483</v>
      </c>
      <c r="F1155" s="2">
        <f>SUMIF($B$2:B1155,B1155,$C$2:C1155)-C1155</f>
        <v>13061</v>
      </c>
      <c r="G1155" s="2">
        <f t="shared" si="110"/>
        <v>0.2</v>
      </c>
      <c r="H1155" s="2">
        <f t="shared" si="111"/>
        <v>46</v>
      </c>
      <c r="I1155" s="2">
        <f t="shared" si="107"/>
        <v>-157957</v>
      </c>
      <c r="J1155" s="2">
        <f t="shared" si="112"/>
        <v>-158187</v>
      </c>
      <c r="K1155" s="2"/>
    </row>
    <row r="1156" spans="1:11" x14ac:dyDescent="0.25">
      <c r="A1156" s="1">
        <v>40270</v>
      </c>
      <c r="B1156" s="2" t="s">
        <v>39</v>
      </c>
      <c r="C1156">
        <v>143</v>
      </c>
      <c r="D1156">
        <f t="shared" si="108"/>
        <v>2.1</v>
      </c>
      <c r="E1156">
        <f t="shared" si="109"/>
        <v>300.3</v>
      </c>
      <c r="F1156" s="2">
        <f>SUMIF($B$2:B1156,B1156,$C$2:C1156)-C1156</f>
        <v>1027</v>
      </c>
      <c r="G1156" s="2">
        <f t="shared" si="110"/>
        <v>0.1</v>
      </c>
      <c r="H1156" s="2">
        <f t="shared" si="111"/>
        <v>14.3</v>
      </c>
      <c r="I1156" s="2">
        <f t="shared" ref="I1156:I1219" si="113">J1155</f>
        <v>-158187</v>
      </c>
      <c r="J1156" s="2">
        <f t="shared" si="112"/>
        <v>-158330</v>
      </c>
      <c r="K1156" s="2"/>
    </row>
    <row r="1157" spans="1:11" x14ac:dyDescent="0.25">
      <c r="A1157" s="1">
        <v>40270</v>
      </c>
      <c r="B1157" s="2" t="s">
        <v>61</v>
      </c>
      <c r="C1157">
        <v>167</v>
      </c>
      <c r="D1157">
        <f t="shared" si="108"/>
        <v>2.1</v>
      </c>
      <c r="E1157">
        <f t="shared" si="109"/>
        <v>350.7</v>
      </c>
      <c r="F1157" s="2">
        <f>SUMIF($B$2:B1157,B1157,$C$2:C1157)-C1157</f>
        <v>1838</v>
      </c>
      <c r="G1157" s="2">
        <f t="shared" si="110"/>
        <v>0.1</v>
      </c>
      <c r="H1157" s="2">
        <f t="shared" si="111"/>
        <v>16.7</v>
      </c>
      <c r="I1157" s="2">
        <f t="shared" si="113"/>
        <v>-158330</v>
      </c>
      <c r="J1157" s="2">
        <f t="shared" si="112"/>
        <v>-158497</v>
      </c>
      <c r="K1157" s="2"/>
    </row>
    <row r="1158" spans="1:11" x14ac:dyDescent="0.25">
      <c r="A1158" s="1">
        <v>40270</v>
      </c>
      <c r="B1158" s="2" t="s">
        <v>52</v>
      </c>
      <c r="C1158">
        <v>119</v>
      </c>
      <c r="D1158">
        <f t="shared" si="108"/>
        <v>2.1</v>
      </c>
      <c r="E1158">
        <f t="shared" si="109"/>
        <v>249.9</v>
      </c>
      <c r="F1158" s="2">
        <f>SUMIF($B$2:B1158,B1158,$C$2:C1158)-C1158</f>
        <v>2030</v>
      </c>
      <c r="G1158" s="2">
        <f t="shared" si="110"/>
        <v>0.1</v>
      </c>
      <c r="H1158" s="2">
        <f t="shared" si="111"/>
        <v>11.9</v>
      </c>
      <c r="I1158" s="2">
        <f t="shared" si="113"/>
        <v>-158497</v>
      </c>
      <c r="J1158" s="2">
        <f t="shared" si="112"/>
        <v>-158616</v>
      </c>
      <c r="K1158" s="2"/>
    </row>
    <row r="1159" spans="1:11" x14ac:dyDescent="0.25">
      <c r="A1159" s="1">
        <v>40272</v>
      </c>
      <c r="B1159" s="2" t="s">
        <v>14</v>
      </c>
      <c r="C1159">
        <v>400</v>
      </c>
      <c r="D1159">
        <f t="shared" si="108"/>
        <v>2.1</v>
      </c>
      <c r="E1159">
        <f t="shared" si="109"/>
        <v>840</v>
      </c>
      <c r="F1159" s="2">
        <f>SUMIF($B$2:B1159,B1159,$C$2:C1159)-C1159</f>
        <v>12586</v>
      </c>
      <c r="G1159" s="2">
        <f t="shared" si="110"/>
        <v>0.2</v>
      </c>
      <c r="H1159" s="2">
        <f t="shared" si="111"/>
        <v>80</v>
      </c>
      <c r="I1159" s="2">
        <f t="shared" si="113"/>
        <v>-158616</v>
      </c>
      <c r="J1159" s="2">
        <f t="shared" si="112"/>
        <v>-159016</v>
      </c>
      <c r="K1159" s="2"/>
    </row>
    <row r="1160" spans="1:11" x14ac:dyDescent="0.25">
      <c r="A1160" s="1">
        <v>40274</v>
      </c>
      <c r="B1160" s="2" t="s">
        <v>37</v>
      </c>
      <c r="C1160">
        <v>172</v>
      </c>
      <c r="D1160">
        <f t="shared" si="108"/>
        <v>2.1</v>
      </c>
      <c r="E1160">
        <f t="shared" si="109"/>
        <v>361.2</v>
      </c>
      <c r="F1160" s="2">
        <f>SUMIF($B$2:B1160,B1160,$C$2:C1160)-C1160</f>
        <v>2586</v>
      </c>
      <c r="G1160" s="2">
        <f t="shared" si="110"/>
        <v>0.1</v>
      </c>
      <c r="H1160" s="2">
        <f t="shared" si="111"/>
        <v>17.2</v>
      </c>
      <c r="I1160" s="2">
        <f t="shared" si="113"/>
        <v>-159016</v>
      </c>
      <c r="J1160" s="2">
        <f t="shared" si="112"/>
        <v>-159188</v>
      </c>
      <c r="K1160" s="2"/>
    </row>
    <row r="1161" spans="1:11" x14ac:dyDescent="0.25">
      <c r="A1161" s="1">
        <v>40275</v>
      </c>
      <c r="B1161" s="2" t="s">
        <v>98</v>
      </c>
      <c r="C1161">
        <v>19</v>
      </c>
      <c r="D1161">
        <f t="shared" si="108"/>
        <v>2.1</v>
      </c>
      <c r="E1161">
        <f t="shared" si="109"/>
        <v>39.9</v>
      </c>
      <c r="F1161" s="2">
        <f>SUMIF($B$2:B1161,B1161,$C$2:C1161)-C1161</f>
        <v>12</v>
      </c>
      <c r="G1161" s="2">
        <f t="shared" si="110"/>
        <v>0</v>
      </c>
      <c r="H1161" s="2">
        <f t="shared" si="111"/>
        <v>0</v>
      </c>
      <c r="I1161" s="2">
        <f t="shared" si="113"/>
        <v>-159188</v>
      </c>
      <c r="J1161" s="2">
        <f t="shared" si="112"/>
        <v>-159207</v>
      </c>
      <c r="K1161" s="2"/>
    </row>
    <row r="1162" spans="1:11" x14ac:dyDescent="0.25">
      <c r="A1162" s="1">
        <v>40277</v>
      </c>
      <c r="B1162" s="2" t="s">
        <v>7</v>
      </c>
      <c r="C1162">
        <v>116</v>
      </c>
      <c r="D1162">
        <f t="shared" si="108"/>
        <v>2.1</v>
      </c>
      <c r="E1162">
        <f t="shared" si="109"/>
        <v>243.60000000000002</v>
      </c>
      <c r="F1162" s="2">
        <f>SUMIF($B$2:B1162,B1162,$C$2:C1162)-C1162</f>
        <v>16048</v>
      </c>
      <c r="G1162" s="2">
        <f t="shared" si="110"/>
        <v>0.2</v>
      </c>
      <c r="H1162" s="2">
        <f t="shared" si="111"/>
        <v>23.200000000000003</v>
      </c>
      <c r="I1162" s="2">
        <f t="shared" si="113"/>
        <v>-159207</v>
      </c>
      <c r="J1162" s="2">
        <f t="shared" si="112"/>
        <v>-159323</v>
      </c>
      <c r="K1162" s="2"/>
    </row>
    <row r="1163" spans="1:11" x14ac:dyDescent="0.25">
      <c r="A1163" s="1">
        <v>40279</v>
      </c>
      <c r="B1163" s="2" t="s">
        <v>22</v>
      </c>
      <c r="C1163">
        <v>143</v>
      </c>
      <c r="D1163">
        <f t="shared" si="108"/>
        <v>2.1</v>
      </c>
      <c r="E1163">
        <f t="shared" si="109"/>
        <v>300.3</v>
      </c>
      <c r="F1163" s="2">
        <f>SUMIF($B$2:B1163,B1163,$C$2:C1163)-C1163</f>
        <v>13291</v>
      </c>
      <c r="G1163" s="2">
        <f t="shared" si="110"/>
        <v>0.2</v>
      </c>
      <c r="H1163" s="2">
        <f t="shared" si="111"/>
        <v>28.6</v>
      </c>
      <c r="I1163" s="2">
        <f t="shared" si="113"/>
        <v>-159323</v>
      </c>
      <c r="J1163" s="2">
        <f t="shared" si="112"/>
        <v>-159466</v>
      </c>
      <c r="K1163" s="2"/>
    </row>
    <row r="1164" spans="1:11" x14ac:dyDescent="0.25">
      <c r="A1164" s="1">
        <v>40280</v>
      </c>
      <c r="B1164" s="2" t="s">
        <v>9</v>
      </c>
      <c r="C1164">
        <v>222</v>
      </c>
      <c r="D1164">
        <f t="shared" si="108"/>
        <v>2.1</v>
      </c>
      <c r="E1164">
        <f t="shared" si="109"/>
        <v>466.20000000000005</v>
      </c>
      <c r="F1164" s="2">
        <f>SUMIF($B$2:B1164,B1164,$C$2:C1164)-C1164</f>
        <v>13087</v>
      </c>
      <c r="G1164" s="2">
        <f t="shared" si="110"/>
        <v>0.2</v>
      </c>
      <c r="H1164" s="2">
        <f t="shared" si="111"/>
        <v>44.400000000000006</v>
      </c>
      <c r="I1164" s="2">
        <f t="shared" si="113"/>
        <v>-159466</v>
      </c>
      <c r="J1164" s="2">
        <f t="shared" si="112"/>
        <v>-159688</v>
      </c>
      <c r="K1164" s="2"/>
    </row>
    <row r="1165" spans="1:11" x14ac:dyDescent="0.25">
      <c r="A1165" s="1">
        <v>40282</v>
      </c>
      <c r="B1165" s="2" t="s">
        <v>9</v>
      </c>
      <c r="C1165">
        <v>352</v>
      </c>
      <c r="D1165">
        <f t="shared" si="108"/>
        <v>2.1</v>
      </c>
      <c r="E1165">
        <f t="shared" si="109"/>
        <v>739.2</v>
      </c>
      <c r="F1165" s="2">
        <f>SUMIF($B$2:B1165,B1165,$C$2:C1165)-C1165</f>
        <v>13309</v>
      </c>
      <c r="G1165" s="2">
        <f t="shared" si="110"/>
        <v>0.2</v>
      </c>
      <c r="H1165" s="2">
        <f t="shared" si="111"/>
        <v>70.400000000000006</v>
      </c>
      <c r="I1165" s="2">
        <f t="shared" si="113"/>
        <v>-159688</v>
      </c>
      <c r="J1165" s="2">
        <f t="shared" si="112"/>
        <v>-160040</v>
      </c>
      <c r="K1165" s="2"/>
    </row>
    <row r="1166" spans="1:11" x14ac:dyDescent="0.25">
      <c r="A1166" s="1">
        <v>40282</v>
      </c>
      <c r="B1166" s="2" t="s">
        <v>52</v>
      </c>
      <c r="C1166">
        <v>69</v>
      </c>
      <c r="D1166">
        <f t="shared" si="108"/>
        <v>2.1</v>
      </c>
      <c r="E1166">
        <f t="shared" si="109"/>
        <v>144.9</v>
      </c>
      <c r="F1166" s="2">
        <f>SUMIF($B$2:B1166,B1166,$C$2:C1166)-C1166</f>
        <v>2149</v>
      </c>
      <c r="G1166" s="2">
        <f t="shared" si="110"/>
        <v>0.1</v>
      </c>
      <c r="H1166" s="2">
        <f t="shared" si="111"/>
        <v>6.9</v>
      </c>
      <c r="I1166" s="2">
        <f t="shared" si="113"/>
        <v>-160040</v>
      </c>
      <c r="J1166" s="2">
        <f t="shared" si="112"/>
        <v>-160109</v>
      </c>
      <c r="K1166" s="2"/>
    </row>
    <row r="1167" spans="1:11" x14ac:dyDescent="0.25">
      <c r="A1167" s="1">
        <v>40283</v>
      </c>
      <c r="B1167" s="2" t="s">
        <v>45</v>
      </c>
      <c r="C1167">
        <v>182</v>
      </c>
      <c r="D1167">
        <f t="shared" si="108"/>
        <v>2.1</v>
      </c>
      <c r="E1167">
        <f t="shared" si="109"/>
        <v>382.2</v>
      </c>
      <c r="F1167" s="2">
        <f>SUMIF($B$2:B1167,B1167,$C$2:C1167)-C1167</f>
        <v>14661</v>
      </c>
      <c r="G1167" s="2">
        <f t="shared" si="110"/>
        <v>0.2</v>
      </c>
      <c r="H1167" s="2">
        <f t="shared" si="111"/>
        <v>36.4</v>
      </c>
      <c r="I1167" s="2">
        <f t="shared" si="113"/>
        <v>-160109</v>
      </c>
      <c r="J1167" s="2">
        <f t="shared" si="112"/>
        <v>-160291</v>
      </c>
      <c r="K1167" s="2"/>
    </row>
    <row r="1168" spans="1:11" x14ac:dyDescent="0.25">
      <c r="A1168" s="1">
        <v>40285</v>
      </c>
      <c r="B1168" s="2" t="s">
        <v>9</v>
      </c>
      <c r="C1168">
        <v>182</v>
      </c>
      <c r="D1168">
        <f t="shared" si="108"/>
        <v>2.1</v>
      </c>
      <c r="E1168">
        <f t="shared" si="109"/>
        <v>382.2</v>
      </c>
      <c r="F1168" s="2">
        <f>SUMIF($B$2:B1168,B1168,$C$2:C1168)-C1168</f>
        <v>13661</v>
      </c>
      <c r="G1168" s="2">
        <f t="shared" si="110"/>
        <v>0.2</v>
      </c>
      <c r="H1168" s="2">
        <f t="shared" si="111"/>
        <v>36.4</v>
      </c>
      <c r="I1168" s="2">
        <f t="shared" si="113"/>
        <v>-160291</v>
      </c>
      <c r="J1168" s="2">
        <f t="shared" si="112"/>
        <v>-160473</v>
      </c>
      <c r="K1168" s="2"/>
    </row>
    <row r="1169" spans="1:11" x14ac:dyDescent="0.25">
      <c r="A1169" s="1">
        <v>40285</v>
      </c>
      <c r="B1169" s="2" t="s">
        <v>52</v>
      </c>
      <c r="C1169">
        <v>165</v>
      </c>
      <c r="D1169">
        <f t="shared" si="108"/>
        <v>2.1</v>
      </c>
      <c r="E1169">
        <f t="shared" si="109"/>
        <v>346.5</v>
      </c>
      <c r="F1169" s="2">
        <f>SUMIF($B$2:B1169,B1169,$C$2:C1169)-C1169</f>
        <v>2218</v>
      </c>
      <c r="G1169" s="2">
        <f t="shared" si="110"/>
        <v>0.1</v>
      </c>
      <c r="H1169" s="2">
        <f t="shared" si="111"/>
        <v>16.5</v>
      </c>
      <c r="I1169" s="2">
        <f t="shared" si="113"/>
        <v>-160473</v>
      </c>
      <c r="J1169" s="2">
        <f t="shared" si="112"/>
        <v>-160638</v>
      </c>
      <c r="K1169" s="2"/>
    </row>
    <row r="1170" spans="1:11" x14ac:dyDescent="0.25">
      <c r="A1170" s="1">
        <v>40286</v>
      </c>
      <c r="B1170" s="2" t="s">
        <v>40</v>
      </c>
      <c r="C1170">
        <v>18</v>
      </c>
      <c r="D1170">
        <f t="shared" si="108"/>
        <v>2.1</v>
      </c>
      <c r="E1170">
        <f t="shared" si="109"/>
        <v>37.800000000000004</v>
      </c>
      <c r="F1170" s="2">
        <f>SUMIF($B$2:B1170,B1170,$C$2:C1170)-C1170</f>
        <v>32</v>
      </c>
      <c r="G1170" s="2">
        <f t="shared" si="110"/>
        <v>0</v>
      </c>
      <c r="H1170" s="2">
        <f t="shared" si="111"/>
        <v>0</v>
      </c>
      <c r="I1170" s="2">
        <f t="shared" si="113"/>
        <v>-160638</v>
      </c>
      <c r="J1170" s="2">
        <f t="shared" si="112"/>
        <v>-160656</v>
      </c>
      <c r="K1170" s="2"/>
    </row>
    <row r="1171" spans="1:11" x14ac:dyDescent="0.25">
      <c r="A1171" s="1">
        <v>40286</v>
      </c>
      <c r="B1171" s="2" t="s">
        <v>210</v>
      </c>
      <c r="C1171">
        <v>2</v>
      </c>
      <c r="D1171">
        <f t="shared" si="108"/>
        <v>2.1</v>
      </c>
      <c r="E1171">
        <f t="shared" si="109"/>
        <v>4.2</v>
      </c>
      <c r="F1171" s="2">
        <f>SUMIF($B$2:B1171,B1171,$C$2:C1171)-C1171</f>
        <v>0</v>
      </c>
      <c r="G1171" s="2">
        <f t="shared" si="110"/>
        <v>0</v>
      </c>
      <c r="H1171" s="2">
        <f t="shared" si="111"/>
        <v>0</v>
      </c>
      <c r="I1171" s="2">
        <f t="shared" si="113"/>
        <v>-160656</v>
      </c>
      <c r="J1171" s="2">
        <f t="shared" si="112"/>
        <v>-160658</v>
      </c>
      <c r="K1171" s="2"/>
    </row>
    <row r="1172" spans="1:11" x14ac:dyDescent="0.25">
      <c r="A1172" s="1">
        <v>40287</v>
      </c>
      <c r="B1172" s="2" t="s">
        <v>184</v>
      </c>
      <c r="C1172">
        <v>15</v>
      </c>
      <c r="D1172">
        <f t="shared" si="108"/>
        <v>2.1</v>
      </c>
      <c r="E1172">
        <f t="shared" si="109"/>
        <v>31.5</v>
      </c>
      <c r="F1172" s="2">
        <f>SUMIF($B$2:B1172,B1172,$C$2:C1172)-C1172</f>
        <v>18</v>
      </c>
      <c r="G1172" s="2">
        <f t="shared" si="110"/>
        <v>0</v>
      </c>
      <c r="H1172" s="2">
        <f t="shared" si="111"/>
        <v>0</v>
      </c>
      <c r="I1172" s="2">
        <f t="shared" si="113"/>
        <v>-160658</v>
      </c>
      <c r="J1172" s="2">
        <f t="shared" si="112"/>
        <v>-160673</v>
      </c>
      <c r="K1172" s="2"/>
    </row>
    <row r="1173" spans="1:11" x14ac:dyDescent="0.25">
      <c r="A1173" s="1">
        <v>40288</v>
      </c>
      <c r="B1173" s="2" t="s">
        <v>211</v>
      </c>
      <c r="C1173">
        <v>19</v>
      </c>
      <c r="D1173">
        <f t="shared" si="108"/>
        <v>2.1</v>
      </c>
      <c r="E1173">
        <f t="shared" si="109"/>
        <v>39.9</v>
      </c>
      <c r="F1173" s="2">
        <f>SUMIF($B$2:B1173,B1173,$C$2:C1173)-C1173</f>
        <v>0</v>
      </c>
      <c r="G1173" s="2">
        <f t="shared" si="110"/>
        <v>0</v>
      </c>
      <c r="H1173" s="2">
        <f t="shared" si="111"/>
        <v>0</v>
      </c>
      <c r="I1173" s="2">
        <f t="shared" si="113"/>
        <v>-160673</v>
      </c>
      <c r="J1173" s="2">
        <f t="shared" si="112"/>
        <v>-160692</v>
      </c>
      <c r="K1173" s="2"/>
    </row>
    <row r="1174" spans="1:11" x14ac:dyDescent="0.25">
      <c r="A1174" s="1">
        <v>40289</v>
      </c>
      <c r="B1174" s="2" t="s">
        <v>37</v>
      </c>
      <c r="C1174">
        <v>66</v>
      </c>
      <c r="D1174">
        <f t="shared" si="108"/>
        <v>2.1</v>
      </c>
      <c r="E1174">
        <f t="shared" si="109"/>
        <v>138.6</v>
      </c>
      <c r="F1174" s="2">
        <f>SUMIF($B$2:B1174,B1174,$C$2:C1174)-C1174</f>
        <v>2758</v>
      </c>
      <c r="G1174" s="2">
        <f t="shared" si="110"/>
        <v>0.1</v>
      </c>
      <c r="H1174" s="2">
        <f t="shared" si="111"/>
        <v>6.6000000000000005</v>
      </c>
      <c r="I1174" s="2">
        <f t="shared" si="113"/>
        <v>-160692</v>
      </c>
      <c r="J1174" s="2">
        <f t="shared" si="112"/>
        <v>-160758</v>
      </c>
      <c r="K1174" s="2"/>
    </row>
    <row r="1175" spans="1:11" x14ac:dyDescent="0.25">
      <c r="A1175" s="1">
        <v>40289</v>
      </c>
      <c r="B1175" s="2" t="s">
        <v>170</v>
      </c>
      <c r="C1175">
        <v>12</v>
      </c>
      <c r="D1175">
        <f t="shared" si="108"/>
        <v>2.1</v>
      </c>
      <c r="E1175">
        <f t="shared" si="109"/>
        <v>25.200000000000003</v>
      </c>
      <c r="F1175" s="2">
        <f>SUMIF($B$2:B1175,B1175,$C$2:C1175)-C1175</f>
        <v>24</v>
      </c>
      <c r="G1175" s="2">
        <f t="shared" si="110"/>
        <v>0</v>
      </c>
      <c r="H1175" s="2">
        <f t="shared" si="111"/>
        <v>0</v>
      </c>
      <c r="I1175" s="2">
        <f t="shared" si="113"/>
        <v>-160758</v>
      </c>
      <c r="J1175" s="2">
        <f t="shared" si="112"/>
        <v>-160770</v>
      </c>
      <c r="K1175" s="2"/>
    </row>
    <row r="1176" spans="1:11" x14ac:dyDescent="0.25">
      <c r="A1176" s="1">
        <v>40290</v>
      </c>
      <c r="B1176" s="2" t="s">
        <v>118</v>
      </c>
      <c r="C1176">
        <v>19</v>
      </c>
      <c r="D1176">
        <f t="shared" si="108"/>
        <v>2.1</v>
      </c>
      <c r="E1176">
        <f t="shared" si="109"/>
        <v>39.9</v>
      </c>
      <c r="F1176" s="2">
        <f>SUMIF($B$2:B1176,B1176,$C$2:C1176)-C1176</f>
        <v>20</v>
      </c>
      <c r="G1176" s="2">
        <f t="shared" si="110"/>
        <v>0</v>
      </c>
      <c r="H1176" s="2">
        <f t="shared" si="111"/>
        <v>0</v>
      </c>
      <c r="I1176" s="2">
        <f t="shared" si="113"/>
        <v>-160770</v>
      </c>
      <c r="J1176" s="2">
        <f t="shared" si="112"/>
        <v>-160789</v>
      </c>
      <c r="K1176" s="2"/>
    </row>
    <row r="1177" spans="1:11" x14ac:dyDescent="0.25">
      <c r="A1177" s="1">
        <v>40290</v>
      </c>
      <c r="B1177" s="2" t="s">
        <v>23</v>
      </c>
      <c r="C1177">
        <v>96</v>
      </c>
      <c r="D1177">
        <f t="shared" si="108"/>
        <v>2.1</v>
      </c>
      <c r="E1177">
        <f t="shared" si="109"/>
        <v>201.60000000000002</v>
      </c>
      <c r="F1177" s="2">
        <f>SUMIF($B$2:B1177,B1177,$C$2:C1177)-C1177</f>
        <v>2640</v>
      </c>
      <c r="G1177" s="2">
        <f t="shared" si="110"/>
        <v>0.1</v>
      </c>
      <c r="H1177" s="2">
        <f t="shared" si="111"/>
        <v>9.6000000000000014</v>
      </c>
      <c r="I1177" s="2">
        <f t="shared" si="113"/>
        <v>-160789</v>
      </c>
      <c r="J1177" s="2">
        <f t="shared" si="112"/>
        <v>-160885</v>
      </c>
      <c r="K1177" s="2"/>
    </row>
    <row r="1178" spans="1:11" x14ac:dyDescent="0.25">
      <c r="A1178" s="1">
        <v>40293</v>
      </c>
      <c r="B1178" s="2" t="s">
        <v>9</v>
      </c>
      <c r="C1178">
        <v>240</v>
      </c>
      <c r="D1178">
        <f t="shared" si="108"/>
        <v>2.1</v>
      </c>
      <c r="E1178">
        <f t="shared" si="109"/>
        <v>504</v>
      </c>
      <c r="F1178" s="2">
        <f>SUMIF($B$2:B1178,B1178,$C$2:C1178)-C1178</f>
        <v>13843</v>
      </c>
      <c r="G1178" s="2">
        <f t="shared" si="110"/>
        <v>0.2</v>
      </c>
      <c r="H1178" s="2">
        <f t="shared" si="111"/>
        <v>48</v>
      </c>
      <c r="I1178" s="2">
        <f t="shared" si="113"/>
        <v>-160885</v>
      </c>
      <c r="J1178" s="2">
        <f t="shared" si="112"/>
        <v>-161125</v>
      </c>
      <c r="K1178" s="2"/>
    </row>
    <row r="1179" spans="1:11" x14ac:dyDescent="0.25">
      <c r="A1179" s="1">
        <v>40295</v>
      </c>
      <c r="B1179" s="2" t="s">
        <v>28</v>
      </c>
      <c r="C1179">
        <v>57</v>
      </c>
      <c r="D1179">
        <f t="shared" si="108"/>
        <v>2.1</v>
      </c>
      <c r="E1179">
        <f t="shared" si="109"/>
        <v>119.7</v>
      </c>
      <c r="F1179" s="2">
        <f>SUMIF($B$2:B1179,B1179,$C$2:C1179)-C1179</f>
        <v>2436</v>
      </c>
      <c r="G1179" s="2">
        <f t="shared" si="110"/>
        <v>0.1</v>
      </c>
      <c r="H1179" s="2">
        <f t="shared" si="111"/>
        <v>5.7</v>
      </c>
      <c r="I1179" s="2">
        <f t="shared" si="113"/>
        <v>-161125</v>
      </c>
      <c r="J1179" s="2">
        <f t="shared" si="112"/>
        <v>-161182</v>
      </c>
      <c r="K1179" s="2"/>
    </row>
    <row r="1180" spans="1:11" x14ac:dyDescent="0.25">
      <c r="A1180" s="1">
        <v>40299</v>
      </c>
      <c r="B1180" s="2" t="s">
        <v>14</v>
      </c>
      <c r="C1180">
        <v>475</v>
      </c>
      <c r="D1180">
        <f t="shared" si="108"/>
        <v>2.1</v>
      </c>
      <c r="E1180">
        <f t="shared" si="109"/>
        <v>997.5</v>
      </c>
      <c r="F1180" s="2">
        <f>SUMIF($B$2:B1180,B1180,$C$2:C1180)-C1180</f>
        <v>12986</v>
      </c>
      <c r="G1180" s="2">
        <f t="shared" si="110"/>
        <v>0.2</v>
      </c>
      <c r="H1180" s="2">
        <f t="shared" si="111"/>
        <v>95</v>
      </c>
      <c r="I1180" s="2">
        <f t="shared" si="113"/>
        <v>-161182</v>
      </c>
      <c r="J1180" s="2">
        <f t="shared" si="112"/>
        <v>-161657</v>
      </c>
      <c r="K1180" s="2"/>
    </row>
    <row r="1181" spans="1:11" x14ac:dyDescent="0.25">
      <c r="A1181" s="1">
        <v>40300</v>
      </c>
      <c r="B1181" s="2" t="s">
        <v>7</v>
      </c>
      <c r="C1181">
        <v>162</v>
      </c>
      <c r="D1181">
        <f t="shared" si="108"/>
        <v>2.1</v>
      </c>
      <c r="E1181">
        <f t="shared" si="109"/>
        <v>340.2</v>
      </c>
      <c r="F1181" s="2">
        <f>SUMIF($B$2:B1181,B1181,$C$2:C1181)-C1181</f>
        <v>16164</v>
      </c>
      <c r="G1181" s="2">
        <f t="shared" si="110"/>
        <v>0.2</v>
      </c>
      <c r="H1181" s="2">
        <f t="shared" si="111"/>
        <v>32.4</v>
      </c>
      <c r="I1181" s="2">
        <f t="shared" si="113"/>
        <v>-161657</v>
      </c>
      <c r="J1181" s="2">
        <f t="shared" si="112"/>
        <v>-161819</v>
      </c>
      <c r="K1181" s="2"/>
    </row>
    <row r="1182" spans="1:11" x14ac:dyDescent="0.25">
      <c r="A1182" s="1">
        <v>40302</v>
      </c>
      <c r="B1182" s="2" t="s">
        <v>7</v>
      </c>
      <c r="C1182">
        <v>150</v>
      </c>
      <c r="D1182">
        <f t="shared" si="108"/>
        <v>2.1</v>
      </c>
      <c r="E1182">
        <f t="shared" si="109"/>
        <v>315</v>
      </c>
      <c r="F1182" s="2">
        <f>SUMIF($B$2:B1182,B1182,$C$2:C1182)-C1182</f>
        <v>16326</v>
      </c>
      <c r="G1182" s="2">
        <f t="shared" si="110"/>
        <v>0.2</v>
      </c>
      <c r="H1182" s="2">
        <f t="shared" si="111"/>
        <v>30</v>
      </c>
      <c r="I1182" s="2">
        <f t="shared" si="113"/>
        <v>-161819</v>
      </c>
      <c r="J1182" s="2">
        <f t="shared" si="112"/>
        <v>-161969</v>
      </c>
      <c r="K1182" s="2"/>
    </row>
    <row r="1183" spans="1:11" x14ac:dyDescent="0.25">
      <c r="A1183" s="1">
        <v>40303</v>
      </c>
      <c r="B1183" s="2" t="s">
        <v>50</v>
      </c>
      <c r="C1183">
        <v>139</v>
      </c>
      <c r="D1183">
        <f t="shared" si="108"/>
        <v>2.1</v>
      </c>
      <c r="E1183">
        <f t="shared" si="109"/>
        <v>291.90000000000003</v>
      </c>
      <c r="F1183" s="2">
        <f>SUMIF($B$2:B1183,B1183,$C$2:C1183)-C1183</f>
        <v>14878</v>
      </c>
      <c r="G1183" s="2">
        <f t="shared" si="110"/>
        <v>0.2</v>
      </c>
      <c r="H1183" s="2">
        <f t="shared" si="111"/>
        <v>27.8</v>
      </c>
      <c r="I1183" s="2">
        <f t="shared" si="113"/>
        <v>-161969</v>
      </c>
      <c r="J1183" s="2">
        <f t="shared" si="112"/>
        <v>-162108</v>
      </c>
      <c r="K1183" s="2"/>
    </row>
    <row r="1184" spans="1:11" x14ac:dyDescent="0.25">
      <c r="A1184" s="1">
        <v>40305</v>
      </c>
      <c r="B1184" s="2" t="s">
        <v>19</v>
      </c>
      <c r="C1184">
        <v>183</v>
      </c>
      <c r="D1184">
        <f t="shared" si="108"/>
        <v>2.1</v>
      </c>
      <c r="E1184">
        <f t="shared" si="109"/>
        <v>384.3</v>
      </c>
      <c r="F1184" s="2">
        <f>SUMIF($B$2:B1184,B1184,$C$2:C1184)-C1184</f>
        <v>2261</v>
      </c>
      <c r="G1184" s="2">
        <f t="shared" si="110"/>
        <v>0.1</v>
      </c>
      <c r="H1184" s="2">
        <f t="shared" si="111"/>
        <v>18.3</v>
      </c>
      <c r="I1184" s="2">
        <f t="shared" si="113"/>
        <v>-162108</v>
      </c>
      <c r="J1184" s="2">
        <f t="shared" si="112"/>
        <v>-162291</v>
      </c>
      <c r="K1184" s="2"/>
    </row>
    <row r="1185" spans="1:11" x14ac:dyDescent="0.25">
      <c r="A1185" s="1">
        <v>40315</v>
      </c>
      <c r="B1185" s="2" t="s">
        <v>7</v>
      </c>
      <c r="C1185">
        <v>214</v>
      </c>
      <c r="D1185">
        <f t="shared" si="108"/>
        <v>2.1</v>
      </c>
      <c r="E1185">
        <f t="shared" si="109"/>
        <v>449.40000000000003</v>
      </c>
      <c r="F1185" s="2">
        <f>SUMIF($B$2:B1185,B1185,$C$2:C1185)-C1185</f>
        <v>16476</v>
      </c>
      <c r="G1185" s="2">
        <f t="shared" si="110"/>
        <v>0.2</v>
      </c>
      <c r="H1185" s="2">
        <f t="shared" si="111"/>
        <v>42.800000000000004</v>
      </c>
      <c r="I1185" s="2">
        <f t="shared" si="113"/>
        <v>-162291</v>
      </c>
      <c r="J1185" s="2">
        <f t="shared" si="112"/>
        <v>-162505</v>
      </c>
      <c r="K1185" s="2"/>
    </row>
    <row r="1186" spans="1:11" x14ac:dyDescent="0.25">
      <c r="A1186" s="1">
        <v>40318</v>
      </c>
      <c r="B1186" s="2" t="s">
        <v>175</v>
      </c>
      <c r="C1186">
        <v>14</v>
      </c>
      <c r="D1186">
        <f t="shared" si="108"/>
        <v>2.1</v>
      </c>
      <c r="E1186">
        <f t="shared" si="109"/>
        <v>29.400000000000002</v>
      </c>
      <c r="F1186" s="2">
        <f>SUMIF($B$2:B1186,B1186,$C$2:C1186)-C1186</f>
        <v>14</v>
      </c>
      <c r="G1186" s="2">
        <f t="shared" si="110"/>
        <v>0</v>
      </c>
      <c r="H1186" s="2">
        <f t="shared" si="111"/>
        <v>0</v>
      </c>
      <c r="I1186" s="2">
        <f t="shared" si="113"/>
        <v>-162505</v>
      </c>
      <c r="J1186" s="2">
        <f t="shared" si="112"/>
        <v>-162519</v>
      </c>
      <c r="K1186" s="2"/>
    </row>
    <row r="1187" spans="1:11" x14ac:dyDescent="0.25">
      <c r="A1187" s="1">
        <v>40319</v>
      </c>
      <c r="B1187" s="2" t="s">
        <v>195</v>
      </c>
      <c r="C1187">
        <v>2</v>
      </c>
      <c r="D1187">
        <f t="shared" si="108"/>
        <v>2.1</v>
      </c>
      <c r="E1187">
        <f t="shared" si="109"/>
        <v>4.2</v>
      </c>
      <c r="F1187" s="2">
        <f>SUMIF($B$2:B1187,B1187,$C$2:C1187)-C1187</f>
        <v>9</v>
      </c>
      <c r="G1187" s="2">
        <f t="shared" si="110"/>
        <v>0</v>
      </c>
      <c r="H1187" s="2">
        <f t="shared" si="111"/>
        <v>0</v>
      </c>
      <c r="I1187" s="2">
        <f t="shared" si="113"/>
        <v>-162519</v>
      </c>
      <c r="J1187" s="2">
        <f t="shared" si="112"/>
        <v>-162521</v>
      </c>
      <c r="K1187" s="2"/>
    </row>
    <row r="1188" spans="1:11" x14ac:dyDescent="0.25">
      <c r="A1188" s="1">
        <v>40320</v>
      </c>
      <c r="B1188" s="2" t="s">
        <v>22</v>
      </c>
      <c r="C1188">
        <v>383</v>
      </c>
      <c r="D1188">
        <f t="shared" si="108"/>
        <v>2.1</v>
      </c>
      <c r="E1188">
        <f t="shared" si="109"/>
        <v>804.30000000000007</v>
      </c>
      <c r="F1188" s="2">
        <f>SUMIF($B$2:B1188,B1188,$C$2:C1188)-C1188</f>
        <v>13434</v>
      </c>
      <c r="G1188" s="2">
        <f t="shared" si="110"/>
        <v>0.2</v>
      </c>
      <c r="H1188" s="2">
        <f t="shared" si="111"/>
        <v>76.600000000000009</v>
      </c>
      <c r="I1188" s="2">
        <f t="shared" si="113"/>
        <v>-162521</v>
      </c>
      <c r="J1188" s="2">
        <f t="shared" si="112"/>
        <v>-162904</v>
      </c>
      <c r="K1188" s="2"/>
    </row>
    <row r="1189" spans="1:11" x14ac:dyDescent="0.25">
      <c r="A1189" s="1">
        <v>40321</v>
      </c>
      <c r="B1189" s="2" t="s">
        <v>0</v>
      </c>
      <c r="C1189">
        <v>14</v>
      </c>
      <c r="D1189">
        <f t="shared" si="108"/>
        <v>2.1</v>
      </c>
      <c r="E1189">
        <f t="shared" si="109"/>
        <v>29.400000000000002</v>
      </c>
      <c r="F1189" s="2">
        <f>SUMIF($B$2:B1189,B1189,$C$2:C1189)-C1189</f>
        <v>39</v>
      </c>
      <c r="G1189" s="2">
        <f t="shared" si="110"/>
        <v>0</v>
      </c>
      <c r="H1189" s="2">
        <f t="shared" si="111"/>
        <v>0</v>
      </c>
      <c r="I1189" s="2">
        <f t="shared" si="113"/>
        <v>-162904</v>
      </c>
      <c r="J1189" s="2">
        <f t="shared" si="112"/>
        <v>-162918</v>
      </c>
      <c r="K1189" s="2"/>
    </row>
    <row r="1190" spans="1:11" x14ac:dyDescent="0.25">
      <c r="A1190" s="1">
        <v>40321</v>
      </c>
      <c r="B1190" s="2" t="s">
        <v>52</v>
      </c>
      <c r="C1190">
        <v>127</v>
      </c>
      <c r="D1190">
        <f t="shared" si="108"/>
        <v>2.1</v>
      </c>
      <c r="E1190">
        <f t="shared" si="109"/>
        <v>266.7</v>
      </c>
      <c r="F1190" s="2">
        <f>SUMIF($B$2:B1190,B1190,$C$2:C1190)-C1190</f>
        <v>2383</v>
      </c>
      <c r="G1190" s="2">
        <f t="shared" si="110"/>
        <v>0.1</v>
      </c>
      <c r="H1190" s="2">
        <f t="shared" si="111"/>
        <v>12.700000000000001</v>
      </c>
      <c r="I1190" s="2">
        <f t="shared" si="113"/>
        <v>-162918</v>
      </c>
      <c r="J1190" s="2">
        <f t="shared" si="112"/>
        <v>-163045</v>
      </c>
      <c r="K1190" s="2"/>
    </row>
    <row r="1191" spans="1:11" x14ac:dyDescent="0.25">
      <c r="A1191" s="1">
        <v>40322</v>
      </c>
      <c r="B1191" s="2" t="s">
        <v>30</v>
      </c>
      <c r="C1191">
        <v>179</v>
      </c>
      <c r="D1191">
        <f t="shared" si="108"/>
        <v>2.1</v>
      </c>
      <c r="E1191">
        <f t="shared" si="109"/>
        <v>375.90000000000003</v>
      </c>
      <c r="F1191" s="2">
        <f>SUMIF($B$2:B1191,B1191,$C$2:C1191)-C1191</f>
        <v>3116</v>
      </c>
      <c r="G1191" s="2">
        <f t="shared" si="110"/>
        <v>0.1</v>
      </c>
      <c r="H1191" s="2">
        <f t="shared" si="111"/>
        <v>17.900000000000002</v>
      </c>
      <c r="I1191" s="2">
        <f t="shared" si="113"/>
        <v>-163045</v>
      </c>
      <c r="J1191" s="2">
        <f t="shared" si="112"/>
        <v>-163224</v>
      </c>
      <c r="K1191" s="2"/>
    </row>
    <row r="1192" spans="1:11" x14ac:dyDescent="0.25">
      <c r="A1192" s="1">
        <v>40323</v>
      </c>
      <c r="B1192" s="2" t="s">
        <v>23</v>
      </c>
      <c r="C1192">
        <v>74</v>
      </c>
      <c r="D1192">
        <f t="shared" si="108"/>
        <v>2.1</v>
      </c>
      <c r="E1192">
        <f t="shared" si="109"/>
        <v>155.4</v>
      </c>
      <c r="F1192" s="2">
        <f>SUMIF($B$2:B1192,B1192,$C$2:C1192)-C1192</f>
        <v>2736</v>
      </c>
      <c r="G1192" s="2">
        <f t="shared" si="110"/>
        <v>0.1</v>
      </c>
      <c r="H1192" s="2">
        <f t="shared" si="111"/>
        <v>7.4</v>
      </c>
      <c r="I1192" s="2">
        <f t="shared" si="113"/>
        <v>-163224</v>
      </c>
      <c r="J1192" s="2">
        <f t="shared" si="112"/>
        <v>-163298</v>
      </c>
      <c r="K1192" s="2"/>
    </row>
    <row r="1193" spans="1:11" x14ac:dyDescent="0.25">
      <c r="A1193" s="1">
        <v>40323</v>
      </c>
      <c r="B1193" s="2" t="s">
        <v>50</v>
      </c>
      <c r="C1193">
        <v>311</v>
      </c>
      <c r="D1193">
        <f t="shared" si="108"/>
        <v>2.1</v>
      </c>
      <c r="E1193">
        <f t="shared" si="109"/>
        <v>653.1</v>
      </c>
      <c r="F1193" s="2">
        <f>SUMIF($B$2:B1193,B1193,$C$2:C1193)-C1193</f>
        <v>15017</v>
      </c>
      <c r="G1193" s="2">
        <f t="shared" si="110"/>
        <v>0.2</v>
      </c>
      <c r="H1193" s="2">
        <f t="shared" si="111"/>
        <v>62.2</v>
      </c>
      <c r="I1193" s="2">
        <f t="shared" si="113"/>
        <v>-163298</v>
      </c>
      <c r="J1193" s="2">
        <f t="shared" si="112"/>
        <v>-163609</v>
      </c>
      <c r="K1193" s="2"/>
    </row>
    <row r="1194" spans="1:11" x14ac:dyDescent="0.25">
      <c r="A1194" s="1">
        <v>40327</v>
      </c>
      <c r="B1194" s="2" t="s">
        <v>66</v>
      </c>
      <c r="C1194">
        <v>190</v>
      </c>
      <c r="D1194">
        <f t="shared" si="108"/>
        <v>2.1</v>
      </c>
      <c r="E1194">
        <f t="shared" si="109"/>
        <v>399</v>
      </c>
      <c r="F1194" s="2">
        <f>SUMIF($B$2:B1194,B1194,$C$2:C1194)-C1194</f>
        <v>2073</v>
      </c>
      <c r="G1194" s="2">
        <f t="shared" si="110"/>
        <v>0.1</v>
      </c>
      <c r="H1194" s="2">
        <f t="shared" si="111"/>
        <v>19</v>
      </c>
      <c r="I1194" s="2">
        <f t="shared" si="113"/>
        <v>-163609</v>
      </c>
      <c r="J1194" s="2">
        <f t="shared" si="112"/>
        <v>-163799</v>
      </c>
      <c r="K1194" s="2"/>
    </row>
    <row r="1195" spans="1:11" x14ac:dyDescent="0.25">
      <c r="A1195" s="1">
        <v>40329</v>
      </c>
      <c r="B1195" s="2" t="s">
        <v>31</v>
      </c>
      <c r="C1195">
        <v>67</v>
      </c>
      <c r="D1195">
        <f t="shared" si="108"/>
        <v>2.1</v>
      </c>
      <c r="E1195">
        <f t="shared" si="109"/>
        <v>140.70000000000002</v>
      </c>
      <c r="F1195" s="2">
        <f>SUMIF($B$2:B1195,B1195,$C$2:C1195)-C1195</f>
        <v>1293</v>
      </c>
      <c r="G1195" s="2">
        <f t="shared" si="110"/>
        <v>0.1</v>
      </c>
      <c r="H1195" s="2">
        <f t="shared" si="111"/>
        <v>6.7</v>
      </c>
      <c r="I1195" s="2">
        <f t="shared" si="113"/>
        <v>-163799</v>
      </c>
      <c r="J1195" s="2">
        <f t="shared" si="112"/>
        <v>-163866</v>
      </c>
      <c r="K1195" s="2"/>
    </row>
    <row r="1196" spans="1:11" x14ac:dyDescent="0.25">
      <c r="A1196" s="1">
        <v>40331</v>
      </c>
      <c r="B1196" s="2" t="s">
        <v>7</v>
      </c>
      <c r="C1196">
        <v>331</v>
      </c>
      <c r="D1196">
        <f t="shared" si="108"/>
        <v>2.1</v>
      </c>
      <c r="E1196">
        <f t="shared" si="109"/>
        <v>695.1</v>
      </c>
      <c r="F1196" s="2">
        <f>SUMIF($B$2:B1196,B1196,$C$2:C1196)-C1196</f>
        <v>16690</v>
      </c>
      <c r="G1196" s="2">
        <f t="shared" si="110"/>
        <v>0.2</v>
      </c>
      <c r="H1196" s="2">
        <f t="shared" si="111"/>
        <v>66.2</v>
      </c>
      <c r="I1196" s="2">
        <f t="shared" si="113"/>
        <v>-163866</v>
      </c>
      <c r="J1196" s="2">
        <f t="shared" si="112"/>
        <v>-164197</v>
      </c>
      <c r="K1196" s="2"/>
    </row>
    <row r="1197" spans="1:11" x14ac:dyDescent="0.25">
      <c r="A1197" s="1">
        <v>40331</v>
      </c>
      <c r="B1197" s="2" t="s">
        <v>39</v>
      </c>
      <c r="C1197">
        <v>114</v>
      </c>
      <c r="D1197">
        <f t="shared" si="108"/>
        <v>2.1</v>
      </c>
      <c r="E1197">
        <f t="shared" si="109"/>
        <v>239.4</v>
      </c>
      <c r="F1197" s="2">
        <f>SUMIF($B$2:B1197,B1197,$C$2:C1197)-C1197</f>
        <v>1170</v>
      </c>
      <c r="G1197" s="2">
        <f t="shared" si="110"/>
        <v>0.1</v>
      </c>
      <c r="H1197" s="2">
        <f t="shared" si="111"/>
        <v>11.4</v>
      </c>
      <c r="I1197" s="2">
        <f t="shared" si="113"/>
        <v>-164197</v>
      </c>
      <c r="J1197" s="2">
        <f t="shared" si="112"/>
        <v>-164311</v>
      </c>
      <c r="K1197" s="2"/>
    </row>
    <row r="1198" spans="1:11" x14ac:dyDescent="0.25">
      <c r="A1198" s="1">
        <v>40332</v>
      </c>
      <c r="B1198" s="2" t="s">
        <v>52</v>
      </c>
      <c r="C1198">
        <v>79</v>
      </c>
      <c r="D1198">
        <f t="shared" si="108"/>
        <v>2.1</v>
      </c>
      <c r="E1198">
        <f t="shared" si="109"/>
        <v>165.9</v>
      </c>
      <c r="F1198" s="2">
        <f>SUMIF($B$2:B1198,B1198,$C$2:C1198)-C1198</f>
        <v>2510</v>
      </c>
      <c r="G1198" s="2">
        <f t="shared" si="110"/>
        <v>0.1</v>
      </c>
      <c r="H1198" s="2">
        <f t="shared" si="111"/>
        <v>7.9</v>
      </c>
      <c r="I1198" s="2">
        <f t="shared" si="113"/>
        <v>-164311</v>
      </c>
      <c r="J1198" s="2">
        <f t="shared" si="112"/>
        <v>-164390</v>
      </c>
      <c r="K1198" s="2"/>
    </row>
    <row r="1199" spans="1:11" x14ac:dyDescent="0.25">
      <c r="A1199" s="1">
        <v>40333</v>
      </c>
      <c r="B1199" s="2" t="s">
        <v>71</v>
      </c>
      <c r="C1199">
        <v>22</v>
      </c>
      <c r="D1199">
        <f t="shared" si="108"/>
        <v>2.1</v>
      </c>
      <c r="E1199">
        <f t="shared" si="109"/>
        <v>46.2</v>
      </c>
      <c r="F1199" s="2">
        <f>SUMIF($B$2:B1199,B1199,$C$2:C1199)-C1199</f>
        <v>1754</v>
      </c>
      <c r="G1199" s="2">
        <f t="shared" si="110"/>
        <v>0.1</v>
      </c>
      <c r="H1199" s="2">
        <f t="shared" si="111"/>
        <v>2.2000000000000002</v>
      </c>
      <c r="I1199" s="2">
        <f t="shared" si="113"/>
        <v>-164390</v>
      </c>
      <c r="J1199" s="2">
        <f t="shared" si="112"/>
        <v>-164412</v>
      </c>
      <c r="K1199" s="2"/>
    </row>
    <row r="1200" spans="1:11" x14ac:dyDescent="0.25">
      <c r="A1200" s="1">
        <v>40333</v>
      </c>
      <c r="B1200" s="2" t="s">
        <v>92</v>
      </c>
      <c r="C1200">
        <v>5</v>
      </c>
      <c r="D1200">
        <f t="shared" si="108"/>
        <v>2.1</v>
      </c>
      <c r="E1200">
        <f t="shared" si="109"/>
        <v>10.5</v>
      </c>
      <c r="F1200" s="2">
        <f>SUMIF($B$2:B1200,B1200,$C$2:C1200)-C1200</f>
        <v>16</v>
      </c>
      <c r="G1200" s="2">
        <f t="shared" si="110"/>
        <v>0</v>
      </c>
      <c r="H1200" s="2">
        <f t="shared" si="111"/>
        <v>0</v>
      </c>
      <c r="I1200" s="2">
        <f t="shared" si="113"/>
        <v>-164412</v>
      </c>
      <c r="J1200" s="2">
        <f t="shared" si="112"/>
        <v>-164417</v>
      </c>
      <c r="K1200" s="2"/>
    </row>
    <row r="1201" spans="1:11" x14ac:dyDescent="0.25">
      <c r="A1201" s="1">
        <v>40336</v>
      </c>
      <c r="B1201" s="2" t="s">
        <v>72</v>
      </c>
      <c r="C1201">
        <v>17</v>
      </c>
      <c r="D1201">
        <f t="shared" si="108"/>
        <v>2.1</v>
      </c>
      <c r="E1201">
        <f t="shared" si="109"/>
        <v>35.700000000000003</v>
      </c>
      <c r="F1201" s="2">
        <f>SUMIF($B$2:B1201,B1201,$C$2:C1201)-C1201</f>
        <v>34</v>
      </c>
      <c r="G1201" s="2">
        <f t="shared" si="110"/>
        <v>0</v>
      </c>
      <c r="H1201" s="2">
        <f t="shared" si="111"/>
        <v>0</v>
      </c>
      <c r="I1201" s="2">
        <f t="shared" si="113"/>
        <v>-164417</v>
      </c>
      <c r="J1201" s="2">
        <f t="shared" si="112"/>
        <v>-164434</v>
      </c>
      <c r="K1201" s="2"/>
    </row>
    <row r="1202" spans="1:11" x14ac:dyDescent="0.25">
      <c r="A1202" s="1">
        <v>40337</v>
      </c>
      <c r="B1202" s="2" t="s">
        <v>45</v>
      </c>
      <c r="C1202">
        <v>344</v>
      </c>
      <c r="D1202">
        <f t="shared" si="108"/>
        <v>2.1</v>
      </c>
      <c r="E1202">
        <f t="shared" si="109"/>
        <v>722.4</v>
      </c>
      <c r="F1202" s="2">
        <f>SUMIF($B$2:B1202,B1202,$C$2:C1202)-C1202</f>
        <v>14843</v>
      </c>
      <c r="G1202" s="2">
        <f t="shared" si="110"/>
        <v>0.2</v>
      </c>
      <c r="H1202" s="2">
        <f t="shared" si="111"/>
        <v>68.8</v>
      </c>
      <c r="I1202" s="2">
        <f t="shared" si="113"/>
        <v>-164434</v>
      </c>
      <c r="J1202" s="2">
        <f t="shared" si="112"/>
        <v>-164778</v>
      </c>
      <c r="K1202" s="2"/>
    </row>
    <row r="1203" spans="1:11" x14ac:dyDescent="0.25">
      <c r="A1203" s="1">
        <v>40337</v>
      </c>
      <c r="B1203" s="2" t="s">
        <v>14</v>
      </c>
      <c r="C1203">
        <v>329</v>
      </c>
      <c r="D1203">
        <f t="shared" si="108"/>
        <v>2.1</v>
      </c>
      <c r="E1203">
        <f t="shared" si="109"/>
        <v>690.9</v>
      </c>
      <c r="F1203" s="2">
        <f>SUMIF($B$2:B1203,B1203,$C$2:C1203)-C1203</f>
        <v>13461</v>
      </c>
      <c r="G1203" s="2">
        <f t="shared" si="110"/>
        <v>0.2</v>
      </c>
      <c r="H1203" s="2">
        <f t="shared" si="111"/>
        <v>65.8</v>
      </c>
      <c r="I1203" s="2">
        <f t="shared" si="113"/>
        <v>-164778</v>
      </c>
      <c r="J1203" s="2">
        <f t="shared" si="112"/>
        <v>-165107</v>
      </c>
      <c r="K1203" s="2"/>
    </row>
    <row r="1204" spans="1:11" x14ac:dyDescent="0.25">
      <c r="A1204" s="1">
        <v>40337</v>
      </c>
      <c r="B1204" s="2" t="s">
        <v>112</v>
      </c>
      <c r="C1204">
        <v>10</v>
      </c>
      <c r="D1204">
        <f t="shared" si="108"/>
        <v>2.1</v>
      </c>
      <c r="E1204">
        <f t="shared" si="109"/>
        <v>21</v>
      </c>
      <c r="F1204" s="2">
        <f>SUMIF($B$2:B1204,B1204,$C$2:C1204)-C1204</f>
        <v>59</v>
      </c>
      <c r="G1204" s="2">
        <f t="shared" si="110"/>
        <v>0</v>
      </c>
      <c r="H1204" s="2">
        <f t="shared" si="111"/>
        <v>0</v>
      </c>
      <c r="I1204" s="2">
        <f t="shared" si="113"/>
        <v>-165107</v>
      </c>
      <c r="J1204" s="2">
        <f t="shared" si="112"/>
        <v>-165117</v>
      </c>
      <c r="K1204" s="2"/>
    </row>
    <row r="1205" spans="1:11" x14ac:dyDescent="0.25">
      <c r="A1205" s="1">
        <v>40341</v>
      </c>
      <c r="B1205" s="2" t="s">
        <v>30</v>
      </c>
      <c r="C1205">
        <v>105</v>
      </c>
      <c r="D1205">
        <f t="shared" si="108"/>
        <v>2.1</v>
      </c>
      <c r="E1205">
        <f t="shared" si="109"/>
        <v>220.5</v>
      </c>
      <c r="F1205" s="2">
        <f>SUMIF($B$2:B1205,B1205,$C$2:C1205)-C1205</f>
        <v>3295</v>
      </c>
      <c r="G1205" s="2">
        <f t="shared" si="110"/>
        <v>0.1</v>
      </c>
      <c r="H1205" s="2">
        <f t="shared" si="111"/>
        <v>10.5</v>
      </c>
      <c r="I1205" s="2">
        <f t="shared" si="113"/>
        <v>-165117</v>
      </c>
      <c r="J1205" s="2">
        <f t="shared" si="112"/>
        <v>-165222</v>
      </c>
      <c r="K1205" s="2"/>
    </row>
    <row r="1206" spans="1:11" x14ac:dyDescent="0.25">
      <c r="A1206" s="1">
        <v>40342</v>
      </c>
      <c r="B1206" s="2" t="s">
        <v>69</v>
      </c>
      <c r="C1206">
        <v>26</v>
      </c>
      <c r="D1206">
        <f t="shared" si="108"/>
        <v>2.1</v>
      </c>
      <c r="E1206">
        <f t="shared" si="109"/>
        <v>54.6</v>
      </c>
      <c r="F1206" s="2">
        <f>SUMIF($B$2:B1206,B1206,$C$2:C1206)-C1206</f>
        <v>2069</v>
      </c>
      <c r="G1206" s="2">
        <f t="shared" si="110"/>
        <v>0.1</v>
      </c>
      <c r="H1206" s="2">
        <f t="shared" si="111"/>
        <v>2.6</v>
      </c>
      <c r="I1206" s="2">
        <f t="shared" si="113"/>
        <v>-165222</v>
      </c>
      <c r="J1206" s="2">
        <f t="shared" si="112"/>
        <v>-165248</v>
      </c>
      <c r="K1206" s="2"/>
    </row>
    <row r="1207" spans="1:11" x14ac:dyDescent="0.25">
      <c r="A1207" s="1">
        <v>40343</v>
      </c>
      <c r="B1207" s="2" t="s">
        <v>39</v>
      </c>
      <c r="C1207">
        <v>121</v>
      </c>
      <c r="D1207">
        <f t="shared" si="108"/>
        <v>2.1</v>
      </c>
      <c r="E1207">
        <f t="shared" si="109"/>
        <v>254.10000000000002</v>
      </c>
      <c r="F1207" s="2">
        <f>SUMIF($B$2:B1207,B1207,$C$2:C1207)-C1207</f>
        <v>1284</v>
      </c>
      <c r="G1207" s="2">
        <f t="shared" si="110"/>
        <v>0.1</v>
      </c>
      <c r="H1207" s="2">
        <f t="shared" si="111"/>
        <v>12.100000000000001</v>
      </c>
      <c r="I1207" s="2">
        <f t="shared" si="113"/>
        <v>-165248</v>
      </c>
      <c r="J1207" s="2">
        <f t="shared" si="112"/>
        <v>-165369</v>
      </c>
      <c r="K1207" s="2"/>
    </row>
    <row r="1208" spans="1:11" x14ac:dyDescent="0.25">
      <c r="A1208" s="1">
        <v>40345</v>
      </c>
      <c r="B1208" s="2" t="s">
        <v>8</v>
      </c>
      <c r="C1208">
        <v>174</v>
      </c>
      <c r="D1208">
        <f t="shared" si="108"/>
        <v>2.1</v>
      </c>
      <c r="E1208">
        <f t="shared" si="109"/>
        <v>365.40000000000003</v>
      </c>
      <c r="F1208" s="2">
        <f>SUMIF($B$2:B1208,B1208,$C$2:C1208)-C1208</f>
        <v>1918</v>
      </c>
      <c r="G1208" s="2">
        <f t="shared" si="110"/>
        <v>0.1</v>
      </c>
      <c r="H1208" s="2">
        <f t="shared" si="111"/>
        <v>17.400000000000002</v>
      </c>
      <c r="I1208" s="2">
        <f t="shared" si="113"/>
        <v>-165369</v>
      </c>
      <c r="J1208" s="2">
        <f t="shared" si="112"/>
        <v>-165543</v>
      </c>
      <c r="K1208" s="2"/>
    </row>
    <row r="1209" spans="1:11" x14ac:dyDescent="0.25">
      <c r="A1209" s="1">
        <v>40346</v>
      </c>
      <c r="B1209" s="2" t="s">
        <v>14</v>
      </c>
      <c r="C1209">
        <v>233</v>
      </c>
      <c r="D1209">
        <f t="shared" si="108"/>
        <v>2.1</v>
      </c>
      <c r="E1209">
        <f t="shared" si="109"/>
        <v>489.3</v>
      </c>
      <c r="F1209" s="2">
        <f>SUMIF($B$2:B1209,B1209,$C$2:C1209)-C1209</f>
        <v>13790</v>
      </c>
      <c r="G1209" s="2">
        <f t="shared" si="110"/>
        <v>0.2</v>
      </c>
      <c r="H1209" s="2">
        <f t="shared" si="111"/>
        <v>46.6</v>
      </c>
      <c r="I1209" s="2">
        <f t="shared" si="113"/>
        <v>-165543</v>
      </c>
      <c r="J1209" s="2">
        <f t="shared" si="112"/>
        <v>-165776</v>
      </c>
      <c r="K1209" s="2"/>
    </row>
    <row r="1210" spans="1:11" x14ac:dyDescent="0.25">
      <c r="A1210" s="1">
        <v>40347</v>
      </c>
      <c r="B1210" s="2" t="s">
        <v>10</v>
      </c>
      <c r="C1210">
        <v>117</v>
      </c>
      <c r="D1210">
        <f t="shared" si="108"/>
        <v>2.1</v>
      </c>
      <c r="E1210">
        <f t="shared" si="109"/>
        <v>245.70000000000002</v>
      </c>
      <c r="F1210" s="2">
        <f>SUMIF($B$2:B1210,B1210,$C$2:C1210)-C1210</f>
        <v>2132</v>
      </c>
      <c r="G1210" s="2">
        <f t="shared" si="110"/>
        <v>0.1</v>
      </c>
      <c r="H1210" s="2">
        <f t="shared" si="111"/>
        <v>11.700000000000001</v>
      </c>
      <c r="I1210" s="2">
        <f t="shared" si="113"/>
        <v>-165776</v>
      </c>
      <c r="J1210" s="2">
        <f t="shared" si="112"/>
        <v>-165893</v>
      </c>
      <c r="K1210" s="2"/>
    </row>
    <row r="1211" spans="1:11" x14ac:dyDescent="0.25">
      <c r="A1211" s="1">
        <v>40348</v>
      </c>
      <c r="B1211" s="2" t="s">
        <v>72</v>
      </c>
      <c r="C1211">
        <v>11</v>
      </c>
      <c r="D1211">
        <f t="shared" si="108"/>
        <v>2.1</v>
      </c>
      <c r="E1211">
        <f t="shared" si="109"/>
        <v>23.1</v>
      </c>
      <c r="F1211" s="2">
        <f>SUMIF($B$2:B1211,B1211,$C$2:C1211)-C1211</f>
        <v>51</v>
      </c>
      <c r="G1211" s="2">
        <f t="shared" si="110"/>
        <v>0</v>
      </c>
      <c r="H1211" s="2">
        <f t="shared" si="111"/>
        <v>0</v>
      </c>
      <c r="I1211" s="2">
        <f t="shared" si="113"/>
        <v>-165893</v>
      </c>
      <c r="J1211" s="2">
        <f t="shared" si="112"/>
        <v>-165904</v>
      </c>
      <c r="K1211" s="2"/>
    </row>
    <row r="1212" spans="1:11" x14ac:dyDescent="0.25">
      <c r="A1212" s="1">
        <v>40348</v>
      </c>
      <c r="B1212" s="2" t="s">
        <v>212</v>
      </c>
      <c r="C1212">
        <v>18</v>
      </c>
      <c r="D1212">
        <f t="shared" si="108"/>
        <v>2.1</v>
      </c>
      <c r="E1212">
        <f t="shared" si="109"/>
        <v>37.800000000000004</v>
      </c>
      <c r="F1212" s="2">
        <f>SUMIF($B$2:B1212,B1212,$C$2:C1212)-C1212</f>
        <v>0</v>
      </c>
      <c r="G1212" s="2">
        <f t="shared" si="110"/>
        <v>0</v>
      </c>
      <c r="H1212" s="2">
        <f t="shared" si="111"/>
        <v>0</v>
      </c>
      <c r="I1212" s="2">
        <f t="shared" si="113"/>
        <v>-165904</v>
      </c>
      <c r="J1212" s="2">
        <f t="shared" si="112"/>
        <v>-165922</v>
      </c>
      <c r="K1212" s="2"/>
    </row>
    <row r="1213" spans="1:11" x14ac:dyDescent="0.25">
      <c r="A1213" s="1">
        <v>40348</v>
      </c>
      <c r="B1213" s="2" t="s">
        <v>45</v>
      </c>
      <c r="C1213">
        <v>332</v>
      </c>
      <c r="D1213">
        <f t="shared" si="108"/>
        <v>2.1</v>
      </c>
      <c r="E1213">
        <f t="shared" si="109"/>
        <v>697.2</v>
      </c>
      <c r="F1213" s="2">
        <f>SUMIF($B$2:B1213,B1213,$C$2:C1213)-C1213</f>
        <v>15187</v>
      </c>
      <c r="G1213" s="2">
        <f t="shared" si="110"/>
        <v>0.2</v>
      </c>
      <c r="H1213" s="2">
        <f t="shared" si="111"/>
        <v>66.400000000000006</v>
      </c>
      <c r="I1213" s="2">
        <f t="shared" si="113"/>
        <v>-165922</v>
      </c>
      <c r="J1213" s="2">
        <f t="shared" si="112"/>
        <v>-166254</v>
      </c>
      <c r="K1213" s="2"/>
    </row>
    <row r="1214" spans="1:11" x14ac:dyDescent="0.25">
      <c r="A1214" s="1">
        <v>40349</v>
      </c>
      <c r="B1214" s="2" t="s">
        <v>156</v>
      </c>
      <c r="C1214">
        <v>6</v>
      </c>
      <c r="D1214">
        <f t="shared" si="108"/>
        <v>2.1</v>
      </c>
      <c r="E1214">
        <f t="shared" si="109"/>
        <v>12.600000000000001</v>
      </c>
      <c r="F1214" s="2">
        <f>SUMIF($B$2:B1214,B1214,$C$2:C1214)-C1214</f>
        <v>5</v>
      </c>
      <c r="G1214" s="2">
        <f t="shared" si="110"/>
        <v>0</v>
      </c>
      <c r="H1214" s="2">
        <f t="shared" si="111"/>
        <v>0</v>
      </c>
      <c r="I1214" s="2">
        <f t="shared" si="113"/>
        <v>-166254</v>
      </c>
      <c r="J1214" s="2">
        <f t="shared" si="112"/>
        <v>-166260</v>
      </c>
      <c r="K1214" s="2"/>
    </row>
    <row r="1215" spans="1:11" x14ac:dyDescent="0.25">
      <c r="A1215" s="1">
        <v>40350</v>
      </c>
      <c r="B1215" s="2" t="s">
        <v>102</v>
      </c>
      <c r="C1215">
        <v>260</v>
      </c>
      <c r="D1215">
        <f t="shared" si="108"/>
        <v>2.1</v>
      </c>
      <c r="E1215">
        <f t="shared" si="109"/>
        <v>546</v>
      </c>
      <c r="F1215" s="2">
        <f>SUMIF($B$2:B1215,B1215,$C$2:C1215)-C1215</f>
        <v>3286</v>
      </c>
      <c r="G1215" s="2">
        <f t="shared" si="110"/>
        <v>0.1</v>
      </c>
      <c r="H1215" s="2">
        <f t="shared" si="111"/>
        <v>26</v>
      </c>
      <c r="I1215" s="2">
        <f t="shared" si="113"/>
        <v>-166260</v>
      </c>
      <c r="J1215" s="2">
        <f t="shared" si="112"/>
        <v>-166520</v>
      </c>
      <c r="K1215" s="2"/>
    </row>
    <row r="1216" spans="1:11" x14ac:dyDescent="0.25">
      <c r="A1216" s="1">
        <v>40350</v>
      </c>
      <c r="B1216" s="2" t="s">
        <v>80</v>
      </c>
      <c r="C1216">
        <v>22</v>
      </c>
      <c r="D1216">
        <f t="shared" si="108"/>
        <v>2.1</v>
      </c>
      <c r="E1216">
        <f t="shared" si="109"/>
        <v>46.2</v>
      </c>
      <c r="F1216" s="2">
        <f>SUMIF($B$2:B1216,B1216,$C$2:C1216)-C1216</f>
        <v>615</v>
      </c>
      <c r="G1216" s="2">
        <f t="shared" si="110"/>
        <v>0.05</v>
      </c>
      <c r="H1216" s="2">
        <f t="shared" si="111"/>
        <v>1.1000000000000001</v>
      </c>
      <c r="I1216" s="2">
        <f t="shared" si="113"/>
        <v>-166520</v>
      </c>
      <c r="J1216" s="2">
        <f t="shared" si="112"/>
        <v>-166542</v>
      </c>
      <c r="K1216" s="2"/>
    </row>
    <row r="1217" spans="1:11" x14ac:dyDescent="0.25">
      <c r="A1217" s="1">
        <v>40352</v>
      </c>
      <c r="B1217" s="2" t="s">
        <v>129</v>
      </c>
      <c r="C1217">
        <v>9</v>
      </c>
      <c r="D1217">
        <f t="shared" si="108"/>
        <v>2.1</v>
      </c>
      <c r="E1217">
        <f t="shared" si="109"/>
        <v>18.900000000000002</v>
      </c>
      <c r="F1217" s="2">
        <f>SUMIF($B$2:B1217,B1217,$C$2:C1217)-C1217</f>
        <v>7</v>
      </c>
      <c r="G1217" s="2">
        <f t="shared" si="110"/>
        <v>0</v>
      </c>
      <c r="H1217" s="2">
        <f t="shared" si="111"/>
        <v>0</v>
      </c>
      <c r="I1217" s="2">
        <f t="shared" si="113"/>
        <v>-166542</v>
      </c>
      <c r="J1217" s="2">
        <f t="shared" si="112"/>
        <v>-166551</v>
      </c>
      <c r="K1217" s="2"/>
    </row>
    <row r="1218" spans="1:11" x14ac:dyDescent="0.25">
      <c r="A1218" s="1">
        <v>40353</v>
      </c>
      <c r="B1218" s="2" t="s">
        <v>66</v>
      </c>
      <c r="C1218">
        <v>79</v>
      </c>
      <c r="D1218">
        <f t="shared" ref="D1218:D1281" si="114">IF(YEAR(A1218)=2005,2,IF(YEAR(A1218)=2006,2.05,IF(YEAR(A1218)=2007,2.09,IF(YEAR(A1218)=2008,2.15,IF(YEAR(A1218)=2009,2.13,IF(YEAR(A1218)=2010,2.1,IF(YEAR(A1218)=2011,2.2,IF(YEAR(A1218)=2012,2.25,IF(YEAR(A1218)=2013,2.22,2.23)))))))))</f>
        <v>2.1</v>
      </c>
      <c r="E1218">
        <f t="shared" ref="E1218:E1281" si="115">C1218*D1218</f>
        <v>165.9</v>
      </c>
      <c r="F1218" s="2">
        <f>SUMIF($B$2:B1218,B1218,$C$2:C1218)-C1218</f>
        <v>2263</v>
      </c>
      <c r="G1218" s="2">
        <f t="shared" ref="G1218:G1281" si="116">IF(AND(F1218&gt;=100,F1218&lt;1000),0.05,IF(AND(F1218&gt;=1000,F1218&lt;10000),0.1,IF(F1218&gt;=10000,0.2,0)))</f>
        <v>0.1</v>
      </c>
      <c r="H1218" s="2">
        <f t="shared" ref="H1218:H1281" si="117">G1218*C1218</f>
        <v>7.9</v>
      </c>
      <c r="I1218" s="2">
        <f t="shared" si="113"/>
        <v>-166551</v>
      </c>
      <c r="J1218" s="2">
        <f t="shared" ref="J1218:J1281" si="118">I1218-C1218</f>
        <v>-166630</v>
      </c>
      <c r="K1218" s="2"/>
    </row>
    <row r="1219" spans="1:11" x14ac:dyDescent="0.25">
      <c r="A1219" s="1">
        <v>40355</v>
      </c>
      <c r="B1219" s="2" t="s">
        <v>45</v>
      </c>
      <c r="C1219">
        <v>480</v>
      </c>
      <c r="D1219">
        <f t="shared" si="114"/>
        <v>2.1</v>
      </c>
      <c r="E1219">
        <f t="shared" si="115"/>
        <v>1008</v>
      </c>
      <c r="F1219" s="2">
        <f>SUMIF($B$2:B1219,B1219,$C$2:C1219)-C1219</f>
        <v>15519</v>
      </c>
      <c r="G1219" s="2">
        <f t="shared" si="116"/>
        <v>0.2</v>
      </c>
      <c r="H1219" s="2">
        <f t="shared" si="117"/>
        <v>96</v>
      </c>
      <c r="I1219" s="2">
        <f t="shared" si="113"/>
        <v>-166630</v>
      </c>
      <c r="J1219" s="2">
        <f t="shared" si="118"/>
        <v>-167110</v>
      </c>
      <c r="K1219" s="2"/>
    </row>
    <row r="1220" spans="1:11" x14ac:dyDescent="0.25">
      <c r="A1220" s="1">
        <v>40360</v>
      </c>
      <c r="B1220" s="2" t="s">
        <v>9</v>
      </c>
      <c r="C1220">
        <v>154</v>
      </c>
      <c r="D1220">
        <f t="shared" si="114"/>
        <v>2.1</v>
      </c>
      <c r="E1220">
        <f t="shared" si="115"/>
        <v>323.40000000000003</v>
      </c>
      <c r="F1220" s="2">
        <f>SUMIF($B$2:B1220,B1220,$C$2:C1220)-C1220</f>
        <v>14083</v>
      </c>
      <c r="G1220" s="2">
        <f t="shared" si="116"/>
        <v>0.2</v>
      </c>
      <c r="H1220" s="2">
        <f t="shared" si="117"/>
        <v>30.8</v>
      </c>
      <c r="I1220" s="2">
        <f t="shared" ref="I1220:I1283" si="119">J1219</f>
        <v>-167110</v>
      </c>
      <c r="J1220" s="2">
        <f t="shared" si="118"/>
        <v>-167264</v>
      </c>
      <c r="K1220" s="2"/>
    </row>
    <row r="1221" spans="1:11" x14ac:dyDescent="0.25">
      <c r="A1221" s="1">
        <v>40360</v>
      </c>
      <c r="B1221" s="2" t="s">
        <v>35</v>
      </c>
      <c r="C1221">
        <v>170</v>
      </c>
      <c r="D1221">
        <f t="shared" si="114"/>
        <v>2.1</v>
      </c>
      <c r="E1221">
        <f t="shared" si="115"/>
        <v>357</v>
      </c>
      <c r="F1221" s="2">
        <f>SUMIF($B$2:B1221,B1221,$C$2:C1221)-C1221</f>
        <v>1793</v>
      </c>
      <c r="G1221" s="2">
        <f t="shared" si="116"/>
        <v>0.1</v>
      </c>
      <c r="H1221" s="2">
        <f t="shared" si="117"/>
        <v>17</v>
      </c>
      <c r="I1221" s="2">
        <f t="shared" si="119"/>
        <v>-167264</v>
      </c>
      <c r="J1221" s="2">
        <f t="shared" si="118"/>
        <v>-167434</v>
      </c>
      <c r="K1221" s="2"/>
    </row>
    <row r="1222" spans="1:11" x14ac:dyDescent="0.25">
      <c r="A1222" s="1">
        <v>40361</v>
      </c>
      <c r="B1222" s="2" t="s">
        <v>213</v>
      </c>
      <c r="C1222">
        <v>13</v>
      </c>
      <c r="D1222">
        <f t="shared" si="114"/>
        <v>2.1</v>
      </c>
      <c r="E1222">
        <f t="shared" si="115"/>
        <v>27.3</v>
      </c>
      <c r="F1222" s="2">
        <f>SUMIF($B$2:B1222,B1222,$C$2:C1222)-C1222</f>
        <v>0</v>
      </c>
      <c r="G1222" s="2">
        <f t="shared" si="116"/>
        <v>0</v>
      </c>
      <c r="H1222" s="2">
        <f t="shared" si="117"/>
        <v>0</v>
      </c>
      <c r="I1222" s="2">
        <f t="shared" si="119"/>
        <v>-167434</v>
      </c>
      <c r="J1222" s="2">
        <f t="shared" si="118"/>
        <v>-167447</v>
      </c>
      <c r="K1222" s="2"/>
    </row>
    <row r="1223" spans="1:11" x14ac:dyDescent="0.25">
      <c r="A1223" s="1">
        <v>40364</v>
      </c>
      <c r="B1223" s="2" t="s">
        <v>18</v>
      </c>
      <c r="C1223">
        <v>29</v>
      </c>
      <c r="D1223">
        <f t="shared" si="114"/>
        <v>2.1</v>
      </c>
      <c r="E1223">
        <f t="shared" si="115"/>
        <v>60.900000000000006</v>
      </c>
      <c r="F1223" s="2">
        <f>SUMIF($B$2:B1223,B1223,$C$2:C1223)-C1223</f>
        <v>3662</v>
      </c>
      <c r="G1223" s="2">
        <f t="shared" si="116"/>
        <v>0.1</v>
      </c>
      <c r="H1223" s="2">
        <f t="shared" si="117"/>
        <v>2.9000000000000004</v>
      </c>
      <c r="I1223" s="2">
        <f t="shared" si="119"/>
        <v>-167447</v>
      </c>
      <c r="J1223" s="2">
        <f t="shared" si="118"/>
        <v>-167476</v>
      </c>
      <c r="K1223" s="2"/>
    </row>
    <row r="1224" spans="1:11" x14ac:dyDescent="0.25">
      <c r="A1224" s="1">
        <v>40366</v>
      </c>
      <c r="B1224" s="2" t="s">
        <v>19</v>
      </c>
      <c r="C1224">
        <v>80</v>
      </c>
      <c r="D1224">
        <f t="shared" si="114"/>
        <v>2.1</v>
      </c>
      <c r="E1224">
        <f t="shared" si="115"/>
        <v>168</v>
      </c>
      <c r="F1224" s="2">
        <f>SUMIF($B$2:B1224,B1224,$C$2:C1224)-C1224</f>
        <v>2444</v>
      </c>
      <c r="G1224" s="2">
        <f t="shared" si="116"/>
        <v>0.1</v>
      </c>
      <c r="H1224" s="2">
        <f t="shared" si="117"/>
        <v>8</v>
      </c>
      <c r="I1224" s="2">
        <f t="shared" si="119"/>
        <v>-167476</v>
      </c>
      <c r="J1224" s="2">
        <f t="shared" si="118"/>
        <v>-167556</v>
      </c>
      <c r="K1224" s="2"/>
    </row>
    <row r="1225" spans="1:11" x14ac:dyDescent="0.25">
      <c r="A1225" s="1">
        <v>40370</v>
      </c>
      <c r="B1225" s="2" t="s">
        <v>176</v>
      </c>
      <c r="C1225">
        <v>20</v>
      </c>
      <c r="D1225">
        <f t="shared" si="114"/>
        <v>2.1</v>
      </c>
      <c r="E1225">
        <f t="shared" si="115"/>
        <v>42</v>
      </c>
      <c r="F1225" s="2">
        <f>SUMIF($B$2:B1225,B1225,$C$2:C1225)-C1225</f>
        <v>17</v>
      </c>
      <c r="G1225" s="2">
        <f t="shared" si="116"/>
        <v>0</v>
      </c>
      <c r="H1225" s="2">
        <f t="shared" si="117"/>
        <v>0</v>
      </c>
      <c r="I1225" s="2">
        <f t="shared" si="119"/>
        <v>-167556</v>
      </c>
      <c r="J1225" s="2">
        <f t="shared" si="118"/>
        <v>-167576</v>
      </c>
      <c r="K1225" s="2"/>
    </row>
    <row r="1226" spans="1:11" x14ac:dyDescent="0.25">
      <c r="A1226" s="1">
        <v>40370</v>
      </c>
      <c r="B1226" s="2" t="s">
        <v>9</v>
      </c>
      <c r="C1226">
        <v>401</v>
      </c>
      <c r="D1226">
        <f t="shared" si="114"/>
        <v>2.1</v>
      </c>
      <c r="E1226">
        <f t="shared" si="115"/>
        <v>842.1</v>
      </c>
      <c r="F1226" s="2">
        <f>SUMIF($B$2:B1226,B1226,$C$2:C1226)-C1226</f>
        <v>14237</v>
      </c>
      <c r="G1226" s="2">
        <f t="shared" si="116"/>
        <v>0.2</v>
      </c>
      <c r="H1226" s="2">
        <f t="shared" si="117"/>
        <v>80.2</v>
      </c>
      <c r="I1226" s="2">
        <f t="shared" si="119"/>
        <v>-167576</v>
      </c>
      <c r="J1226" s="2">
        <f t="shared" si="118"/>
        <v>-167977</v>
      </c>
      <c r="K1226" s="2"/>
    </row>
    <row r="1227" spans="1:11" x14ac:dyDescent="0.25">
      <c r="A1227" s="1">
        <v>40372</v>
      </c>
      <c r="B1227" s="2" t="s">
        <v>39</v>
      </c>
      <c r="C1227">
        <v>134</v>
      </c>
      <c r="D1227">
        <f t="shared" si="114"/>
        <v>2.1</v>
      </c>
      <c r="E1227">
        <f t="shared" si="115"/>
        <v>281.40000000000003</v>
      </c>
      <c r="F1227" s="2">
        <f>SUMIF($B$2:B1227,B1227,$C$2:C1227)-C1227</f>
        <v>1405</v>
      </c>
      <c r="G1227" s="2">
        <f t="shared" si="116"/>
        <v>0.1</v>
      </c>
      <c r="H1227" s="2">
        <f t="shared" si="117"/>
        <v>13.4</v>
      </c>
      <c r="I1227" s="2">
        <f t="shared" si="119"/>
        <v>-167977</v>
      </c>
      <c r="J1227" s="2">
        <f t="shared" si="118"/>
        <v>-168111</v>
      </c>
      <c r="K1227" s="2"/>
    </row>
    <row r="1228" spans="1:11" x14ac:dyDescent="0.25">
      <c r="A1228" s="1">
        <v>40374</v>
      </c>
      <c r="B1228" s="2" t="s">
        <v>37</v>
      </c>
      <c r="C1228">
        <v>107</v>
      </c>
      <c r="D1228">
        <f t="shared" si="114"/>
        <v>2.1</v>
      </c>
      <c r="E1228">
        <f t="shared" si="115"/>
        <v>224.70000000000002</v>
      </c>
      <c r="F1228" s="2">
        <f>SUMIF($B$2:B1228,B1228,$C$2:C1228)-C1228</f>
        <v>2824</v>
      </c>
      <c r="G1228" s="2">
        <f t="shared" si="116"/>
        <v>0.1</v>
      </c>
      <c r="H1228" s="2">
        <f t="shared" si="117"/>
        <v>10.700000000000001</v>
      </c>
      <c r="I1228" s="2">
        <f t="shared" si="119"/>
        <v>-168111</v>
      </c>
      <c r="J1228" s="2">
        <f t="shared" si="118"/>
        <v>-168218</v>
      </c>
      <c r="K1228" s="2"/>
    </row>
    <row r="1229" spans="1:11" x14ac:dyDescent="0.25">
      <c r="A1229" s="1">
        <v>40379</v>
      </c>
      <c r="B1229" s="2" t="s">
        <v>10</v>
      </c>
      <c r="C1229">
        <v>30</v>
      </c>
      <c r="D1229">
        <f t="shared" si="114"/>
        <v>2.1</v>
      </c>
      <c r="E1229">
        <f t="shared" si="115"/>
        <v>63</v>
      </c>
      <c r="F1229" s="2">
        <f>SUMIF($B$2:B1229,B1229,$C$2:C1229)-C1229</f>
        <v>2249</v>
      </c>
      <c r="G1229" s="2">
        <f t="shared" si="116"/>
        <v>0.1</v>
      </c>
      <c r="H1229" s="2">
        <f t="shared" si="117"/>
        <v>3</v>
      </c>
      <c r="I1229" s="2">
        <f t="shared" si="119"/>
        <v>-168218</v>
      </c>
      <c r="J1229" s="2">
        <f t="shared" si="118"/>
        <v>-168248</v>
      </c>
      <c r="K1229" s="2"/>
    </row>
    <row r="1230" spans="1:11" x14ac:dyDescent="0.25">
      <c r="A1230" s="1">
        <v>40381</v>
      </c>
      <c r="B1230" s="2" t="s">
        <v>24</v>
      </c>
      <c r="C1230">
        <v>138</v>
      </c>
      <c r="D1230">
        <f t="shared" si="114"/>
        <v>2.1</v>
      </c>
      <c r="E1230">
        <f t="shared" si="115"/>
        <v>289.8</v>
      </c>
      <c r="F1230" s="2">
        <f>SUMIF($B$2:B1230,B1230,$C$2:C1230)-C1230</f>
        <v>3865</v>
      </c>
      <c r="G1230" s="2">
        <f t="shared" si="116"/>
        <v>0.1</v>
      </c>
      <c r="H1230" s="2">
        <f t="shared" si="117"/>
        <v>13.8</v>
      </c>
      <c r="I1230" s="2">
        <f t="shared" si="119"/>
        <v>-168248</v>
      </c>
      <c r="J1230" s="2">
        <f t="shared" si="118"/>
        <v>-168386</v>
      </c>
      <c r="K1230" s="2"/>
    </row>
    <row r="1231" spans="1:11" x14ac:dyDescent="0.25">
      <c r="A1231" s="1">
        <v>40382</v>
      </c>
      <c r="B1231" s="2" t="s">
        <v>22</v>
      </c>
      <c r="C1231">
        <v>404</v>
      </c>
      <c r="D1231">
        <f t="shared" si="114"/>
        <v>2.1</v>
      </c>
      <c r="E1231">
        <f t="shared" si="115"/>
        <v>848.40000000000009</v>
      </c>
      <c r="F1231" s="2">
        <f>SUMIF($B$2:B1231,B1231,$C$2:C1231)-C1231</f>
        <v>13817</v>
      </c>
      <c r="G1231" s="2">
        <f t="shared" si="116"/>
        <v>0.2</v>
      </c>
      <c r="H1231" s="2">
        <f t="shared" si="117"/>
        <v>80.800000000000011</v>
      </c>
      <c r="I1231" s="2">
        <f t="shared" si="119"/>
        <v>-168386</v>
      </c>
      <c r="J1231" s="2">
        <f t="shared" si="118"/>
        <v>-168790</v>
      </c>
      <c r="K1231" s="2"/>
    </row>
    <row r="1232" spans="1:11" x14ac:dyDescent="0.25">
      <c r="A1232" s="1">
        <v>40386</v>
      </c>
      <c r="B1232" s="2" t="s">
        <v>37</v>
      </c>
      <c r="C1232">
        <v>117</v>
      </c>
      <c r="D1232">
        <f t="shared" si="114"/>
        <v>2.1</v>
      </c>
      <c r="E1232">
        <f t="shared" si="115"/>
        <v>245.70000000000002</v>
      </c>
      <c r="F1232" s="2">
        <f>SUMIF($B$2:B1232,B1232,$C$2:C1232)-C1232</f>
        <v>2931</v>
      </c>
      <c r="G1232" s="2">
        <f t="shared" si="116"/>
        <v>0.1</v>
      </c>
      <c r="H1232" s="2">
        <f t="shared" si="117"/>
        <v>11.700000000000001</v>
      </c>
      <c r="I1232" s="2">
        <f t="shared" si="119"/>
        <v>-168790</v>
      </c>
      <c r="J1232" s="2">
        <f t="shared" si="118"/>
        <v>-168907</v>
      </c>
      <c r="K1232" s="2"/>
    </row>
    <row r="1233" spans="1:11" x14ac:dyDescent="0.25">
      <c r="A1233" s="1">
        <v>40389</v>
      </c>
      <c r="B1233" s="2" t="s">
        <v>9</v>
      </c>
      <c r="C1233">
        <v>124</v>
      </c>
      <c r="D1233">
        <f t="shared" si="114"/>
        <v>2.1</v>
      </c>
      <c r="E1233">
        <f t="shared" si="115"/>
        <v>260.40000000000003</v>
      </c>
      <c r="F1233" s="2">
        <f>SUMIF($B$2:B1233,B1233,$C$2:C1233)-C1233</f>
        <v>14638</v>
      </c>
      <c r="G1233" s="2">
        <f t="shared" si="116"/>
        <v>0.2</v>
      </c>
      <c r="H1233" s="2">
        <f t="shared" si="117"/>
        <v>24.8</v>
      </c>
      <c r="I1233" s="2">
        <f t="shared" si="119"/>
        <v>-168907</v>
      </c>
      <c r="J1233" s="2">
        <f t="shared" si="118"/>
        <v>-169031</v>
      </c>
      <c r="K1233" s="2"/>
    </row>
    <row r="1234" spans="1:11" x14ac:dyDescent="0.25">
      <c r="A1234" s="1">
        <v>40390</v>
      </c>
      <c r="B1234" s="2" t="s">
        <v>52</v>
      </c>
      <c r="C1234">
        <v>155</v>
      </c>
      <c r="D1234">
        <f t="shared" si="114"/>
        <v>2.1</v>
      </c>
      <c r="E1234">
        <f t="shared" si="115"/>
        <v>325.5</v>
      </c>
      <c r="F1234" s="2">
        <f>SUMIF($B$2:B1234,B1234,$C$2:C1234)-C1234</f>
        <v>2589</v>
      </c>
      <c r="G1234" s="2">
        <f t="shared" si="116"/>
        <v>0.1</v>
      </c>
      <c r="H1234" s="2">
        <f t="shared" si="117"/>
        <v>15.5</v>
      </c>
      <c r="I1234" s="2">
        <f t="shared" si="119"/>
        <v>-169031</v>
      </c>
      <c r="J1234" s="2">
        <f t="shared" si="118"/>
        <v>-169186</v>
      </c>
      <c r="K1234" s="2"/>
    </row>
    <row r="1235" spans="1:11" x14ac:dyDescent="0.25">
      <c r="A1235" s="1">
        <v>40391</v>
      </c>
      <c r="B1235" s="2" t="s">
        <v>28</v>
      </c>
      <c r="C1235">
        <v>161</v>
      </c>
      <c r="D1235">
        <f t="shared" si="114"/>
        <v>2.1</v>
      </c>
      <c r="E1235">
        <f t="shared" si="115"/>
        <v>338.1</v>
      </c>
      <c r="F1235" s="2">
        <f>SUMIF($B$2:B1235,B1235,$C$2:C1235)-C1235</f>
        <v>2493</v>
      </c>
      <c r="G1235" s="2">
        <f t="shared" si="116"/>
        <v>0.1</v>
      </c>
      <c r="H1235" s="2">
        <f t="shared" si="117"/>
        <v>16.100000000000001</v>
      </c>
      <c r="I1235" s="2">
        <f t="shared" si="119"/>
        <v>-169186</v>
      </c>
      <c r="J1235" s="2">
        <f t="shared" si="118"/>
        <v>-169347</v>
      </c>
      <c r="K1235" s="2"/>
    </row>
    <row r="1236" spans="1:11" x14ac:dyDescent="0.25">
      <c r="A1236" s="1">
        <v>40395</v>
      </c>
      <c r="B1236" s="2" t="s">
        <v>12</v>
      </c>
      <c r="C1236">
        <v>80</v>
      </c>
      <c r="D1236">
        <f t="shared" si="114"/>
        <v>2.1</v>
      </c>
      <c r="E1236">
        <f t="shared" si="115"/>
        <v>168</v>
      </c>
      <c r="F1236" s="2">
        <f>SUMIF($B$2:B1236,B1236,$C$2:C1236)-C1236</f>
        <v>2602</v>
      </c>
      <c r="G1236" s="2">
        <f t="shared" si="116"/>
        <v>0.1</v>
      </c>
      <c r="H1236" s="2">
        <f t="shared" si="117"/>
        <v>8</v>
      </c>
      <c r="I1236" s="2">
        <f t="shared" si="119"/>
        <v>-169347</v>
      </c>
      <c r="J1236" s="2">
        <f t="shared" si="118"/>
        <v>-169427</v>
      </c>
      <c r="K1236" s="2"/>
    </row>
    <row r="1237" spans="1:11" x14ac:dyDescent="0.25">
      <c r="A1237" s="1">
        <v>40395</v>
      </c>
      <c r="B1237" s="2" t="s">
        <v>172</v>
      </c>
      <c r="C1237">
        <v>9</v>
      </c>
      <c r="D1237">
        <f t="shared" si="114"/>
        <v>2.1</v>
      </c>
      <c r="E1237">
        <f t="shared" si="115"/>
        <v>18.900000000000002</v>
      </c>
      <c r="F1237" s="2">
        <f>SUMIF($B$2:B1237,B1237,$C$2:C1237)-C1237</f>
        <v>25</v>
      </c>
      <c r="G1237" s="2">
        <f t="shared" si="116"/>
        <v>0</v>
      </c>
      <c r="H1237" s="2">
        <f t="shared" si="117"/>
        <v>0</v>
      </c>
      <c r="I1237" s="2">
        <f t="shared" si="119"/>
        <v>-169427</v>
      </c>
      <c r="J1237" s="2">
        <f t="shared" si="118"/>
        <v>-169436</v>
      </c>
      <c r="K1237" s="2"/>
    </row>
    <row r="1238" spans="1:11" x14ac:dyDescent="0.25">
      <c r="A1238" s="1">
        <v>40396</v>
      </c>
      <c r="B1238" s="2" t="s">
        <v>12</v>
      </c>
      <c r="C1238">
        <v>160</v>
      </c>
      <c r="D1238">
        <f t="shared" si="114"/>
        <v>2.1</v>
      </c>
      <c r="E1238">
        <f t="shared" si="115"/>
        <v>336</v>
      </c>
      <c r="F1238" s="2">
        <f>SUMIF($B$2:B1238,B1238,$C$2:C1238)-C1238</f>
        <v>2682</v>
      </c>
      <c r="G1238" s="2">
        <f t="shared" si="116"/>
        <v>0.1</v>
      </c>
      <c r="H1238" s="2">
        <f t="shared" si="117"/>
        <v>16</v>
      </c>
      <c r="I1238" s="2">
        <f t="shared" si="119"/>
        <v>-169436</v>
      </c>
      <c r="J1238" s="2">
        <f t="shared" si="118"/>
        <v>-169596</v>
      </c>
      <c r="K1238" s="2"/>
    </row>
    <row r="1239" spans="1:11" x14ac:dyDescent="0.25">
      <c r="A1239" s="1">
        <v>40399</v>
      </c>
      <c r="B1239" s="2" t="s">
        <v>113</v>
      </c>
      <c r="C1239">
        <v>18</v>
      </c>
      <c r="D1239">
        <f t="shared" si="114"/>
        <v>2.1</v>
      </c>
      <c r="E1239">
        <f t="shared" si="115"/>
        <v>37.800000000000004</v>
      </c>
      <c r="F1239" s="2">
        <f>SUMIF($B$2:B1239,B1239,$C$2:C1239)-C1239</f>
        <v>28</v>
      </c>
      <c r="G1239" s="2">
        <f t="shared" si="116"/>
        <v>0</v>
      </c>
      <c r="H1239" s="2">
        <f t="shared" si="117"/>
        <v>0</v>
      </c>
      <c r="I1239" s="2">
        <f t="shared" si="119"/>
        <v>-169596</v>
      </c>
      <c r="J1239" s="2">
        <f t="shared" si="118"/>
        <v>-169614</v>
      </c>
      <c r="K1239" s="2"/>
    </row>
    <row r="1240" spans="1:11" x14ac:dyDescent="0.25">
      <c r="A1240" s="1">
        <v>40401</v>
      </c>
      <c r="B1240" s="2" t="s">
        <v>10</v>
      </c>
      <c r="C1240">
        <v>150</v>
      </c>
      <c r="D1240">
        <f t="shared" si="114"/>
        <v>2.1</v>
      </c>
      <c r="E1240">
        <f t="shared" si="115"/>
        <v>315</v>
      </c>
      <c r="F1240" s="2">
        <f>SUMIF($B$2:B1240,B1240,$C$2:C1240)-C1240</f>
        <v>2279</v>
      </c>
      <c r="G1240" s="2">
        <f t="shared" si="116"/>
        <v>0.1</v>
      </c>
      <c r="H1240" s="2">
        <f t="shared" si="117"/>
        <v>15</v>
      </c>
      <c r="I1240" s="2">
        <f t="shared" si="119"/>
        <v>-169614</v>
      </c>
      <c r="J1240" s="2">
        <f t="shared" si="118"/>
        <v>-169764</v>
      </c>
      <c r="K1240" s="2"/>
    </row>
    <row r="1241" spans="1:11" x14ac:dyDescent="0.25">
      <c r="A1241" s="1">
        <v>40405</v>
      </c>
      <c r="B1241" s="2" t="s">
        <v>214</v>
      </c>
      <c r="C1241">
        <v>16</v>
      </c>
      <c r="D1241">
        <f t="shared" si="114"/>
        <v>2.1</v>
      </c>
      <c r="E1241">
        <f t="shared" si="115"/>
        <v>33.6</v>
      </c>
      <c r="F1241" s="2">
        <f>SUMIF($B$2:B1241,B1241,$C$2:C1241)-C1241</f>
        <v>0</v>
      </c>
      <c r="G1241" s="2">
        <f t="shared" si="116"/>
        <v>0</v>
      </c>
      <c r="H1241" s="2">
        <f t="shared" si="117"/>
        <v>0</v>
      </c>
      <c r="I1241" s="2">
        <f t="shared" si="119"/>
        <v>-169764</v>
      </c>
      <c r="J1241" s="2">
        <f t="shared" si="118"/>
        <v>-169780</v>
      </c>
      <c r="K1241" s="2"/>
    </row>
    <row r="1242" spans="1:11" x14ac:dyDescent="0.25">
      <c r="A1242" s="1">
        <v>40412</v>
      </c>
      <c r="B1242" s="2" t="s">
        <v>69</v>
      </c>
      <c r="C1242">
        <v>158</v>
      </c>
      <c r="D1242">
        <f t="shared" si="114"/>
        <v>2.1</v>
      </c>
      <c r="E1242">
        <f t="shared" si="115"/>
        <v>331.8</v>
      </c>
      <c r="F1242" s="2">
        <f>SUMIF($B$2:B1242,B1242,$C$2:C1242)-C1242</f>
        <v>2095</v>
      </c>
      <c r="G1242" s="2">
        <f t="shared" si="116"/>
        <v>0.1</v>
      </c>
      <c r="H1242" s="2">
        <f t="shared" si="117"/>
        <v>15.8</v>
      </c>
      <c r="I1242" s="2">
        <f t="shared" si="119"/>
        <v>-169780</v>
      </c>
      <c r="J1242" s="2">
        <f t="shared" si="118"/>
        <v>-169938</v>
      </c>
      <c r="K1242" s="2"/>
    </row>
    <row r="1243" spans="1:11" x14ac:dyDescent="0.25">
      <c r="A1243" s="1">
        <v>40414</v>
      </c>
      <c r="B1243" s="2" t="s">
        <v>61</v>
      </c>
      <c r="C1243">
        <v>29</v>
      </c>
      <c r="D1243">
        <f t="shared" si="114"/>
        <v>2.1</v>
      </c>
      <c r="E1243">
        <f t="shared" si="115"/>
        <v>60.900000000000006</v>
      </c>
      <c r="F1243" s="2">
        <f>SUMIF($B$2:B1243,B1243,$C$2:C1243)-C1243</f>
        <v>2005</v>
      </c>
      <c r="G1243" s="2">
        <f t="shared" si="116"/>
        <v>0.1</v>
      </c>
      <c r="H1243" s="2">
        <f t="shared" si="117"/>
        <v>2.9000000000000004</v>
      </c>
      <c r="I1243" s="2">
        <f t="shared" si="119"/>
        <v>-169938</v>
      </c>
      <c r="J1243" s="2">
        <f t="shared" si="118"/>
        <v>-169967</v>
      </c>
      <c r="K1243" s="2"/>
    </row>
    <row r="1244" spans="1:11" x14ac:dyDescent="0.25">
      <c r="A1244" s="1">
        <v>40423</v>
      </c>
      <c r="B1244" s="2" t="s">
        <v>106</v>
      </c>
      <c r="C1244">
        <v>6</v>
      </c>
      <c r="D1244">
        <f t="shared" si="114"/>
        <v>2.1</v>
      </c>
      <c r="E1244">
        <f t="shared" si="115"/>
        <v>12.600000000000001</v>
      </c>
      <c r="F1244" s="2">
        <f>SUMIF($B$2:B1244,B1244,$C$2:C1244)-C1244</f>
        <v>20</v>
      </c>
      <c r="G1244" s="2">
        <f t="shared" si="116"/>
        <v>0</v>
      </c>
      <c r="H1244" s="2">
        <f t="shared" si="117"/>
        <v>0</v>
      </c>
      <c r="I1244" s="2">
        <f t="shared" si="119"/>
        <v>-169967</v>
      </c>
      <c r="J1244" s="2">
        <f t="shared" si="118"/>
        <v>-169973</v>
      </c>
      <c r="K1244" s="2"/>
    </row>
    <row r="1245" spans="1:11" x14ac:dyDescent="0.25">
      <c r="A1245" s="1">
        <v>40423</v>
      </c>
      <c r="B1245" s="2" t="s">
        <v>9</v>
      </c>
      <c r="C1245">
        <v>489</v>
      </c>
      <c r="D1245">
        <f t="shared" si="114"/>
        <v>2.1</v>
      </c>
      <c r="E1245">
        <f t="shared" si="115"/>
        <v>1026.9000000000001</v>
      </c>
      <c r="F1245" s="2">
        <f>SUMIF($B$2:B1245,B1245,$C$2:C1245)-C1245</f>
        <v>14762</v>
      </c>
      <c r="G1245" s="2">
        <f t="shared" si="116"/>
        <v>0.2</v>
      </c>
      <c r="H1245" s="2">
        <f t="shared" si="117"/>
        <v>97.800000000000011</v>
      </c>
      <c r="I1245" s="2">
        <f t="shared" si="119"/>
        <v>-169973</v>
      </c>
      <c r="J1245" s="2">
        <f t="shared" si="118"/>
        <v>-170462</v>
      </c>
      <c r="K1245" s="2"/>
    </row>
    <row r="1246" spans="1:11" x14ac:dyDescent="0.25">
      <c r="A1246" s="1">
        <v>40425</v>
      </c>
      <c r="B1246" s="2" t="s">
        <v>35</v>
      </c>
      <c r="C1246">
        <v>200</v>
      </c>
      <c r="D1246">
        <f t="shared" si="114"/>
        <v>2.1</v>
      </c>
      <c r="E1246">
        <f t="shared" si="115"/>
        <v>420</v>
      </c>
      <c r="F1246" s="2">
        <f>SUMIF($B$2:B1246,B1246,$C$2:C1246)-C1246</f>
        <v>1963</v>
      </c>
      <c r="G1246" s="2">
        <f t="shared" si="116"/>
        <v>0.1</v>
      </c>
      <c r="H1246" s="2">
        <f t="shared" si="117"/>
        <v>20</v>
      </c>
      <c r="I1246" s="2">
        <f t="shared" si="119"/>
        <v>-170462</v>
      </c>
      <c r="J1246" s="2">
        <f t="shared" si="118"/>
        <v>-170662</v>
      </c>
      <c r="K1246" s="2"/>
    </row>
    <row r="1247" spans="1:11" x14ac:dyDescent="0.25">
      <c r="A1247" s="1">
        <v>40427</v>
      </c>
      <c r="B1247" s="2" t="s">
        <v>10</v>
      </c>
      <c r="C1247">
        <v>28</v>
      </c>
      <c r="D1247">
        <f t="shared" si="114"/>
        <v>2.1</v>
      </c>
      <c r="E1247">
        <f t="shared" si="115"/>
        <v>58.800000000000004</v>
      </c>
      <c r="F1247" s="2">
        <f>SUMIF($B$2:B1247,B1247,$C$2:C1247)-C1247</f>
        <v>2429</v>
      </c>
      <c r="G1247" s="2">
        <f t="shared" si="116"/>
        <v>0.1</v>
      </c>
      <c r="H1247" s="2">
        <f t="shared" si="117"/>
        <v>2.8000000000000003</v>
      </c>
      <c r="I1247" s="2">
        <f t="shared" si="119"/>
        <v>-170662</v>
      </c>
      <c r="J1247" s="2">
        <f t="shared" si="118"/>
        <v>-170690</v>
      </c>
      <c r="K1247" s="2"/>
    </row>
    <row r="1248" spans="1:11" x14ac:dyDescent="0.25">
      <c r="A1248" s="1">
        <v>40431</v>
      </c>
      <c r="B1248" s="2" t="s">
        <v>10</v>
      </c>
      <c r="C1248">
        <v>28</v>
      </c>
      <c r="D1248">
        <f t="shared" si="114"/>
        <v>2.1</v>
      </c>
      <c r="E1248">
        <f t="shared" si="115"/>
        <v>58.800000000000004</v>
      </c>
      <c r="F1248" s="2">
        <f>SUMIF($B$2:B1248,B1248,$C$2:C1248)-C1248</f>
        <v>2457</v>
      </c>
      <c r="G1248" s="2">
        <f t="shared" si="116"/>
        <v>0.1</v>
      </c>
      <c r="H1248" s="2">
        <f t="shared" si="117"/>
        <v>2.8000000000000003</v>
      </c>
      <c r="I1248" s="2">
        <f t="shared" si="119"/>
        <v>-170690</v>
      </c>
      <c r="J1248" s="2">
        <f t="shared" si="118"/>
        <v>-170718</v>
      </c>
      <c r="K1248" s="2"/>
    </row>
    <row r="1249" spans="1:11" x14ac:dyDescent="0.25">
      <c r="A1249" s="1">
        <v>40432</v>
      </c>
      <c r="B1249" s="2" t="s">
        <v>9</v>
      </c>
      <c r="C1249">
        <v>297</v>
      </c>
      <c r="D1249">
        <f t="shared" si="114"/>
        <v>2.1</v>
      </c>
      <c r="E1249">
        <f t="shared" si="115"/>
        <v>623.70000000000005</v>
      </c>
      <c r="F1249" s="2">
        <f>SUMIF($B$2:B1249,B1249,$C$2:C1249)-C1249</f>
        <v>15251</v>
      </c>
      <c r="G1249" s="2">
        <f t="shared" si="116"/>
        <v>0.2</v>
      </c>
      <c r="H1249" s="2">
        <f t="shared" si="117"/>
        <v>59.400000000000006</v>
      </c>
      <c r="I1249" s="2">
        <f t="shared" si="119"/>
        <v>-170718</v>
      </c>
      <c r="J1249" s="2">
        <f t="shared" si="118"/>
        <v>-171015</v>
      </c>
      <c r="K1249" s="2"/>
    </row>
    <row r="1250" spans="1:11" x14ac:dyDescent="0.25">
      <c r="A1250" s="1">
        <v>40434</v>
      </c>
      <c r="B1250" s="2" t="s">
        <v>17</v>
      </c>
      <c r="C1250">
        <v>227</v>
      </c>
      <c r="D1250">
        <f t="shared" si="114"/>
        <v>2.1</v>
      </c>
      <c r="E1250">
        <f t="shared" si="115"/>
        <v>476.70000000000005</v>
      </c>
      <c r="F1250" s="2">
        <f>SUMIF($B$2:B1250,B1250,$C$2:C1250)-C1250</f>
        <v>10977</v>
      </c>
      <c r="G1250" s="2">
        <f t="shared" si="116"/>
        <v>0.2</v>
      </c>
      <c r="H1250" s="2">
        <f t="shared" si="117"/>
        <v>45.400000000000006</v>
      </c>
      <c r="I1250" s="2">
        <f t="shared" si="119"/>
        <v>-171015</v>
      </c>
      <c r="J1250" s="2">
        <f t="shared" si="118"/>
        <v>-171242</v>
      </c>
      <c r="K1250" s="2"/>
    </row>
    <row r="1251" spans="1:11" x14ac:dyDescent="0.25">
      <c r="A1251" s="1">
        <v>40434</v>
      </c>
      <c r="B1251" s="2" t="s">
        <v>140</v>
      </c>
      <c r="C1251">
        <v>14</v>
      </c>
      <c r="D1251">
        <f t="shared" si="114"/>
        <v>2.1</v>
      </c>
      <c r="E1251">
        <f t="shared" si="115"/>
        <v>29.400000000000002</v>
      </c>
      <c r="F1251" s="2">
        <f>SUMIF($B$2:B1251,B1251,$C$2:C1251)-C1251</f>
        <v>26</v>
      </c>
      <c r="G1251" s="2">
        <f t="shared" si="116"/>
        <v>0</v>
      </c>
      <c r="H1251" s="2">
        <f t="shared" si="117"/>
        <v>0</v>
      </c>
      <c r="I1251" s="2">
        <f t="shared" si="119"/>
        <v>-171242</v>
      </c>
      <c r="J1251" s="2">
        <f t="shared" si="118"/>
        <v>-171256</v>
      </c>
      <c r="K1251" s="2"/>
    </row>
    <row r="1252" spans="1:11" x14ac:dyDescent="0.25">
      <c r="A1252" s="1">
        <v>40437</v>
      </c>
      <c r="B1252" s="2" t="s">
        <v>98</v>
      </c>
      <c r="C1252">
        <v>20</v>
      </c>
      <c r="D1252">
        <f t="shared" si="114"/>
        <v>2.1</v>
      </c>
      <c r="E1252">
        <f t="shared" si="115"/>
        <v>42</v>
      </c>
      <c r="F1252" s="2">
        <f>SUMIF($B$2:B1252,B1252,$C$2:C1252)-C1252</f>
        <v>31</v>
      </c>
      <c r="G1252" s="2">
        <f t="shared" si="116"/>
        <v>0</v>
      </c>
      <c r="H1252" s="2">
        <f t="shared" si="117"/>
        <v>0</v>
      </c>
      <c r="I1252" s="2">
        <f t="shared" si="119"/>
        <v>-171256</v>
      </c>
      <c r="J1252" s="2">
        <f t="shared" si="118"/>
        <v>-171276</v>
      </c>
      <c r="K1252" s="2"/>
    </row>
    <row r="1253" spans="1:11" x14ac:dyDescent="0.25">
      <c r="A1253" s="1">
        <v>40439</v>
      </c>
      <c r="B1253" s="2" t="s">
        <v>63</v>
      </c>
      <c r="C1253">
        <v>194</v>
      </c>
      <c r="D1253">
        <f t="shared" si="114"/>
        <v>2.1</v>
      </c>
      <c r="E1253">
        <f t="shared" si="115"/>
        <v>407.40000000000003</v>
      </c>
      <c r="F1253" s="2">
        <f>SUMIF($B$2:B1253,B1253,$C$2:C1253)-C1253</f>
        <v>406</v>
      </c>
      <c r="G1253" s="2">
        <f t="shared" si="116"/>
        <v>0.05</v>
      </c>
      <c r="H1253" s="2">
        <f t="shared" si="117"/>
        <v>9.7000000000000011</v>
      </c>
      <c r="I1253" s="2">
        <f t="shared" si="119"/>
        <v>-171276</v>
      </c>
      <c r="J1253" s="2">
        <f t="shared" si="118"/>
        <v>-171470</v>
      </c>
      <c r="K1253" s="2"/>
    </row>
    <row r="1254" spans="1:11" x14ac:dyDescent="0.25">
      <c r="A1254" s="1">
        <v>40439</v>
      </c>
      <c r="B1254" s="2" t="s">
        <v>35</v>
      </c>
      <c r="C1254">
        <v>58</v>
      </c>
      <c r="D1254">
        <f t="shared" si="114"/>
        <v>2.1</v>
      </c>
      <c r="E1254">
        <f t="shared" si="115"/>
        <v>121.80000000000001</v>
      </c>
      <c r="F1254" s="2">
        <f>SUMIF($B$2:B1254,B1254,$C$2:C1254)-C1254</f>
        <v>2163</v>
      </c>
      <c r="G1254" s="2">
        <f t="shared" si="116"/>
        <v>0.1</v>
      </c>
      <c r="H1254" s="2">
        <f t="shared" si="117"/>
        <v>5.8000000000000007</v>
      </c>
      <c r="I1254" s="2">
        <f t="shared" si="119"/>
        <v>-171470</v>
      </c>
      <c r="J1254" s="2">
        <f t="shared" si="118"/>
        <v>-171528</v>
      </c>
      <c r="K1254" s="2"/>
    </row>
    <row r="1255" spans="1:11" x14ac:dyDescent="0.25">
      <c r="A1255" s="1">
        <v>40440</v>
      </c>
      <c r="B1255" s="2" t="s">
        <v>66</v>
      </c>
      <c r="C1255">
        <v>30</v>
      </c>
      <c r="D1255">
        <f t="shared" si="114"/>
        <v>2.1</v>
      </c>
      <c r="E1255">
        <f t="shared" si="115"/>
        <v>63</v>
      </c>
      <c r="F1255" s="2">
        <f>SUMIF($B$2:B1255,B1255,$C$2:C1255)-C1255</f>
        <v>2342</v>
      </c>
      <c r="G1255" s="2">
        <f t="shared" si="116"/>
        <v>0.1</v>
      </c>
      <c r="H1255" s="2">
        <f t="shared" si="117"/>
        <v>3</v>
      </c>
      <c r="I1255" s="2">
        <f t="shared" si="119"/>
        <v>-171528</v>
      </c>
      <c r="J1255" s="2">
        <f t="shared" si="118"/>
        <v>-171558</v>
      </c>
      <c r="K1255" s="2"/>
    </row>
    <row r="1256" spans="1:11" x14ac:dyDescent="0.25">
      <c r="A1256" s="1">
        <v>40440</v>
      </c>
      <c r="B1256" s="2" t="s">
        <v>17</v>
      </c>
      <c r="C1256">
        <v>159</v>
      </c>
      <c r="D1256">
        <f t="shared" si="114"/>
        <v>2.1</v>
      </c>
      <c r="E1256">
        <f t="shared" si="115"/>
        <v>333.90000000000003</v>
      </c>
      <c r="F1256" s="2">
        <f>SUMIF($B$2:B1256,B1256,$C$2:C1256)-C1256</f>
        <v>11204</v>
      </c>
      <c r="G1256" s="2">
        <f t="shared" si="116"/>
        <v>0.2</v>
      </c>
      <c r="H1256" s="2">
        <f t="shared" si="117"/>
        <v>31.8</v>
      </c>
      <c r="I1256" s="2">
        <f t="shared" si="119"/>
        <v>-171558</v>
      </c>
      <c r="J1256" s="2">
        <f t="shared" si="118"/>
        <v>-171717</v>
      </c>
      <c r="K1256" s="2"/>
    </row>
    <row r="1257" spans="1:11" x14ac:dyDescent="0.25">
      <c r="A1257" s="1">
        <v>40443</v>
      </c>
      <c r="B1257" s="2" t="s">
        <v>22</v>
      </c>
      <c r="C1257">
        <v>279</v>
      </c>
      <c r="D1257">
        <f t="shared" si="114"/>
        <v>2.1</v>
      </c>
      <c r="E1257">
        <f t="shared" si="115"/>
        <v>585.9</v>
      </c>
      <c r="F1257" s="2">
        <f>SUMIF($B$2:B1257,B1257,$C$2:C1257)-C1257</f>
        <v>14221</v>
      </c>
      <c r="G1257" s="2">
        <f t="shared" si="116"/>
        <v>0.2</v>
      </c>
      <c r="H1257" s="2">
        <f t="shared" si="117"/>
        <v>55.800000000000004</v>
      </c>
      <c r="I1257" s="2">
        <f t="shared" si="119"/>
        <v>-171717</v>
      </c>
      <c r="J1257" s="2">
        <f t="shared" si="118"/>
        <v>-171996</v>
      </c>
      <c r="K1257" s="2"/>
    </row>
    <row r="1258" spans="1:11" x14ac:dyDescent="0.25">
      <c r="A1258" s="1">
        <v>40444</v>
      </c>
      <c r="B1258" s="2" t="s">
        <v>26</v>
      </c>
      <c r="C1258">
        <v>38</v>
      </c>
      <c r="D1258">
        <f t="shared" si="114"/>
        <v>2.1</v>
      </c>
      <c r="E1258">
        <f t="shared" si="115"/>
        <v>79.8</v>
      </c>
      <c r="F1258" s="2">
        <f>SUMIF($B$2:B1258,B1258,$C$2:C1258)-C1258</f>
        <v>636</v>
      </c>
      <c r="G1258" s="2">
        <f t="shared" si="116"/>
        <v>0.05</v>
      </c>
      <c r="H1258" s="2">
        <f t="shared" si="117"/>
        <v>1.9000000000000001</v>
      </c>
      <c r="I1258" s="2">
        <f t="shared" si="119"/>
        <v>-171996</v>
      </c>
      <c r="J1258" s="2">
        <f t="shared" si="118"/>
        <v>-172034</v>
      </c>
      <c r="K1258" s="2"/>
    </row>
    <row r="1259" spans="1:11" x14ac:dyDescent="0.25">
      <c r="A1259" s="1">
        <v>40446</v>
      </c>
      <c r="B1259" s="2" t="s">
        <v>36</v>
      </c>
      <c r="C1259">
        <v>7</v>
      </c>
      <c r="D1259">
        <f t="shared" si="114"/>
        <v>2.1</v>
      </c>
      <c r="E1259">
        <f t="shared" si="115"/>
        <v>14.700000000000001</v>
      </c>
      <c r="F1259" s="2">
        <f>SUMIF($B$2:B1259,B1259,$C$2:C1259)-C1259</f>
        <v>34</v>
      </c>
      <c r="G1259" s="2">
        <f t="shared" si="116"/>
        <v>0</v>
      </c>
      <c r="H1259" s="2">
        <f t="shared" si="117"/>
        <v>0</v>
      </c>
      <c r="I1259" s="2">
        <f t="shared" si="119"/>
        <v>-172034</v>
      </c>
      <c r="J1259" s="2">
        <f t="shared" si="118"/>
        <v>-172041</v>
      </c>
      <c r="K1259" s="2"/>
    </row>
    <row r="1260" spans="1:11" x14ac:dyDescent="0.25">
      <c r="A1260" s="1">
        <v>40447</v>
      </c>
      <c r="B1260" s="2" t="s">
        <v>22</v>
      </c>
      <c r="C1260">
        <v>154</v>
      </c>
      <c r="D1260">
        <f t="shared" si="114"/>
        <v>2.1</v>
      </c>
      <c r="E1260">
        <f t="shared" si="115"/>
        <v>323.40000000000003</v>
      </c>
      <c r="F1260" s="2">
        <f>SUMIF($B$2:B1260,B1260,$C$2:C1260)-C1260</f>
        <v>14500</v>
      </c>
      <c r="G1260" s="2">
        <f t="shared" si="116"/>
        <v>0.2</v>
      </c>
      <c r="H1260" s="2">
        <f t="shared" si="117"/>
        <v>30.8</v>
      </c>
      <c r="I1260" s="2">
        <f t="shared" si="119"/>
        <v>-172041</v>
      </c>
      <c r="J1260" s="2">
        <f t="shared" si="118"/>
        <v>-172195</v>
      </c>
      <c r="K1260" s="2"/>
    </row>
    <row r="1261" spans="1:11" x14ac:dyDescent="0.25">
      <c r="A1261" s="1">
        <v>40447</v>
      </c>
      <c r="B1261" s="2" t="s">
        <v>50</v>
      </c>
      <c r="C1261">
        <v>274</v>
      </c>
      <c r="D1261">
        <f t="shared" si="114"/>
        <v>2.1</v>
      </c>
      <c r="E1261">
        <f t="shared" si="115"/>
        <v>575.4</v>
      </c>
      <c r="F1261" s="2">
        <f>SUMIF($B$2:B1261,B1261,$C$2:C1261)-C1261</f>
        <v>15328</v>
      </c>
      <c r="G1261" s="2">
        <f t="shared" si="116"/>
        <v>0.2</v>
      </c>
      <c r="H1261" s="2">
        <f t="shared" si="117"/>
        <v>54.800000000000004</v>
      </c>
      <c r="I1261" s="2">
        <f t="shared" si="119"/>
        <v>-172195</v>
      </c>
      <c r="J1261" s="2">
        <f t="shared" si="118"/>
        <v>-172469</v>
      </c>
      <c r="K1261" s="2"/>
    </row>
    <row r="1262" spans="1:11" x14ac:dyDescent="0.25">
      <c r="A1262" s="1">
        <v>40448</v>
      </c>
      <c r="B1262" s="2" t="s">
        <v>14</v>
      </c>
      <c r="C1262">
        <v>219</v>
      </c>
      <c r="D1262">
        <f t="shared" si="114"/>
        <v>2.1</v>
      </c>
      <c r="E1262">
        <f t="shared" si="115"/>
        <v>459.90000000000003</v>
      </c>
      <c r="F1262" s="2">
        <f>SUMIF($B$2:B1262,B1262,$C$2:C1262)-C1262</f>
        <v>14023</v>
      </c>
      <c r="G1262" s="2">
        <f t="shared" si="116"/>
        <v>0.2</v>
      </c>
      <c r="H1262" s="2">
        <f t="shared" si="117"/>
        <v>43.800000000000004</v>
      </c>
      <c r="I1262" s="2">
        <f t="shared" si="119"/>
        <v>-172469</v>
      </c>
      <c r="J1262" s="2">
        <f t="shared" si="118"/>
        <v>-172688</v>
      </c>
      <c r="K1262" s="2"/>
    </row>
    <row r="1263" spans="1:11" x14ac:dyDescent="0.25">
      <c r="A1263" s="1">
        <v>40449</v>
      </c>
      <c r="B1263" s="2" t="s">
        <v>30</v>
      </c>
      <c r="C1263">
        <v>57</v>
      </c>
      <c r="D1263">
        <f t="shared" si="114"/>
        <v>2.1</v>
      </c>
      <c r="E1263">
        <f t="shared" si="115"/>
        <v>119.7</v>
      </c>
      <c r="F1263" s="2">
        <f>SUMIF($B$2:B1263,B1263,$C$2:C1263)-C1263</f>
        <v>3400</v>
      </c>
      <c r="G1263" s="2">
        <f t="shared" si="116"/>
        <v>0.1</v>
      </c>
      <c r="H1263" s="2">
        <f t="shared" si="117"/>
        <v>5.7</v>
      </c>
      <c r="I1263" s="2">
        <f t="shared" si="119"/>
        <v>-172688</v>
      </c>
      <c r="J1263" s="2">
        <f t="shared" si="118"/>
        <v>-172745</v>
      </c>
      <c r="K1263" s="2"/>
    </row>
    <row r="1264" spans="1:11" x14ac:dyDescent="0.25">
      <c r="A1264" s="1">
        <v>40449</v>
      </c>
      <c r="B1264" s="2" t="s">
        <v>12</v>
      </c>
      <c r="C1264">
        <v>152</v>
      </c>
      <c r="D1264">
        <f t="shared" si="114"/>
        <v>2.1</v>
      </c>
      <c r="E1264">
        <f t="shared" si="115"/>
        <v>319.2</v>
      </c>
      <c r="F1264" s="2">
        <f>SUMIF($B$2:B1264,B1264,$C$2:C1264)-C1264</f>
        <v>2842</v>
      </c>
      <c r="G1264" s="2">
        <f t="shared" si="116"/>
        <v>0.1</v>
      </c>
      <c r="H1264" s="2">
        <f t="shared" si="117"/>
        <v>15.200000000000001</v>
      </c>
      <c r="I1264" s="2">
        <f t="shared" si="119"/>
        <v>-172745</v>
      </c>
      <c r="J1264" s="2">
        <f t="shared" si="118"/>
        <v>-172897</v>
      </c>
      <c r="K1264" s="2"/>
    </row>
    <row r="1265" spans="1:11" x14ac:dyDescent="0.25">
      <c r="A1265" s="1">
        <v>40454</v>
      </c>
      <c r="B1265" s="2" t="s">
        <v>45</v>
      </c>
      <c r="C1265">
        <v>263</v>
      </c>
      <c r="D1265">
        <f t="shared" si="114"/>
        <v>2.1</v>
      </c>
      <c r="E1265">
        <f t="shared" si="115"/>
        <v>552.30000000000007</v>
      </c>
      <c r="F1265" s="2">
        <f>SUMIF($B$2:B1265,B1265,$C$2:C1265)-C1265</f>
        <v>15999</v>
      </c>
      <c r="G1265" s="2">
        <f t="shared" si="116"/>
        <v>0.2</v>
      </c>
      <c r="H1265" s="2">
        <f t="shared" si="117"/>
        <v>52.6</v>
      </c>
      <c r="I1265" s="2">
        <f t="shared" si="119"/>
        <v>-172897</v>
      </c>
      <c r="J1265" s="2">
        <f t="shared" si="118"/>
        <v>-173160</v>
      </c>
      <c r="K1265" s="2"/>
    </row>
    <row r="1266" spans="1:11" x14ac:dyDescent="0.25">
      <c r="A1266" s="1">
        <v>40456</v>
      </c>
      <c r="B1266" s="2" t="s">
        <v>28</v>
      </c>
      <c r="C1266">
        <v>61</v>
      </c>
      <c r="D1266">
        <f t="shared" si="114"/>
        <v>2.1</v>
      </c>
      <c r="E1266">
        <f t="shared" si="115"/>
        <v>128.1</v>
      </c>
      <c r="F1266" s="2">
        <f>SUMIF($B$2:B1266,B1266,$C$2:C1266)-C1266</f>
        <v>2654</v>
      </c>
      <c r="G1266" s="2">
        <f t="shared" si="116"/>
        <v>0.1</v>
      </c>
      <c r="H1266" s="2">
        <f t="shared" si="117"/>
        <v>6.1000000000000005</v>
      </c>
      <c r="I1266" s="2">
        <f t="shared" si="119"/>
        <v>-173160</v>
      </c>
      <c r="J1266" s="2">
        <f t="shared" si="118"/>
        <v>-173221</v>
      </c>
      <c r="K1266" s="2"/>
    </row>
    <row r="1267" spans="1:11" x14ac:dyDescent="0.25">
      <c r="A1267" s="1">
        <v>40456</v>
      </c>
      <c r="B1267" s="2" t="s">
        <v>50</v>
      </c>
      <c r="C1267">
        <v>217</v>
      </c>
      <c r="D1267">
        <f t="shared" si="114"/>
        <v>2.1</v>
      </c>
      <c r="E1267">
        <f t="shared" si="115"/>
        <v>455.70000000000005</v>
      </c>
      <c r="F1267" s="2">
        <f>SUMIF($B$2:B1267,B1267,$C$2:C1267)-C1267</f>
        <v>15602</v>
      </c>
      <c r="G1267" s="2">
        <f t="shared" si="116"/>
        <v>0.2</v>
      </c>
      <c r="H1267" s="2">
        <f t="shared" si="117"/>
        <v>43.400000000000006</v>
      </c>
      <c r="I1267" s="2">
        <f t="shared" si="119"/>
        <v>-173221</v>
      </c>
      <c r="J1267" s="2">
        <f t="shared" si="118"/>
        <v>-173438</v>
      </c>
      <c r="K1267" s="2"/>
    </row>
    <row r="1268" spans="1:11" x14ac:dyDescent="0.25">
      <c r="A1268" s="1">
        <v>40457</v>
      </c>
      <c r="B1268" s="2" t="s">
        <v>61</v>
      </c>
      <c r="C1268">
        <v>28</v>
      </c>
      <c r="D1268">
        <f t="shared" si="114"/>
        <v>2.1</v>
      </c>
      <c r="E1268">
        <f t="shared" si="115"/>
        <v>58.800000000000004</v>
      </c>
      <c r="F1268" s="2">
        <f>SUMIF($B$2:B1268,B1268,$C$2:C1268)-C1268</f>
        <v>2034</v>
      </c>
      <c r="G1268" s="2">
        <f t="shared" si="116"/>
        <v>0.1</v>
      </c>
      <c r="H1268" s="2">
        <f t="shared" si="117"/>
        <v>2.8000000000000003</v>
      </c>
      <c r="I1268" s="2">
        <f t="shared" si="119"/>
        <v>-173438</v>
      </c>
      <c r="J1268" s="2">
        <f t="shared" si="118"/>
        <v>-173466</v>
      </c>
      <c r="K1268" s="2"/>
    </row>
    <row r="1269" spans="1:11" x14ac:dyDescent="0.25">
      <c r="A1269" s="1">
        <v>40457</v>
      </c>
      <c r="B1269" s="2" t="s">
        <v>45</v>
      </c>
      <c r="C1269">
        <v>299</v>
      </c>
      <c r="D1269">
        <f t="shared" si="114"/>
        <v>2.1</v>
      </c>
      <c r="E1269">
        <f t="shared" si="115"/>
        <v>627.9</v>
      </c>
      <c r="F1269" s="2">
        <f>SUMIF($B$2:B1269,B1269,$C$2:C1269)-C1269</f>
        <v>16262</v>
      </c>
      <c r="G1269" s="2">
        <f t="shared" si="116"/>
        <v>0.2</v>
      </c>
      <c r="H1269" s="2">
        <f t="shared" si="117"/>
        <v>59.800000000000004</v>
      </c>
      <c r="I1269" s="2">
        <f t="shared" si="119"/>
        <v>-173466</v>
      </c>
      <c r="J1269" s="2">
        <f t="shared" si="118"/>
        <v>-173765</v>
      </c>
      <c r="K1269" s="2"/>
    </row>
    <row r="1270" spans="1:11" x14ac:dyDescent="0.25">
      <c r="A1270" s="1">
        <v>40460</v>
      </c>
      <c r="B1270" s="2" t="s">
        <v>14</v>
      </c>
      <c r="C1270">
        <v>429</v>
      </c>
      <c r="D1270">
        <f t="shared" si="114"/>
        <v>2.1</v>
      </c>
      <c r="E1270">
        <f t="shared" si="115"/>
        <v>900.90000000000009</v>
      </c>
      <c r="F1270" s="2">
        <f>SUMIF($B$2:B1270,B1270,$C$2:C1270)-C1270</f>
        <v>14242</v>
      </c>
      <c r="G1270" s="2">
        <f t="shared" si="116"/>
        <v>0.2</v>
      </c>
      <c r="H1270" s="2">
        <f t="shared" si="117"/>
        <v>85.800000000000011</v>
      </c>
      <c r="I1270" s="2">
        <f t="shared" si="119"/>
        <v>-173765</v>
      </c>
      <c r="J1270" s="2">
        <f t="shared" si="118"/>
        <v>-174194</v>
      </c>
      <c r="K1270" s="2"/>
    </row>
    <row r="1271" spans="1:11" x14ac:dyDescent="0.25">
      <c r="A1271" s="1">
        <v>40463</v>
      </c>
      <c r="B1271" s="2" t="s">
        <v>14</v>
      </c>
      <c r="C1271">
        <v>427</v>
      </c>
      <c r="D1271">
        <f t="shared" si="114"/>
        <v>2.1</v>
      </c>
      <c r="E1271">
        <f t="shared" si="115"/>
        <v>896.7</v>
      </c>
      <c r="F1271" s="2">
        <f>SUMIF($B$2:B1271,B1271,$C$2:C1271)-C1271</f>
        <v>14671</v>
      </c>
      <c r="G1271" s="2">
        <f t="shared" si="116"/>
        <v>0.2</v>
      </c>
      <c r="H1271" s="2">
        <f t="shared" si="117"/>
        <v>85.4</v>
      </c>
      <c r="I1271" s="2">
        <f t="shared" si="119"/>
        <v>-174194</v>
      </c>
      <c r="J1271" s="2">
        <f t="shared" si="118"/>
        <v>-174621</v>
      </c>
      <c r="K1271" s="2"/>
    </row>
    <row r="1272" spans="1:11" x14ac:dyDescent="0.25">
      <c r="A1272" s="1">
        <v>40463</v>
      </c>
      <c r="B1272" s="2" t="s">
        <v>12</v>
      </c>
      <c r="C1272">
        <v>87</v>
      </c>
      <c r="D1272">
        <f t="shared" si="114"/>
        <v>2.1</v>
      </c>
      <c r="E1272">
        <f t="shared" si="115"/>
        <v>182.70000000000002</v>
      </c>
      <c r="F1272" s="2">
        <f>SUMIF($B$2:B1272,B1272,$C$2:C1272)-C1272</f>
        <v>2994</v>
      </c>
      <c r="G1272" s="2">
        <f t="shared" si="116"/>
        <v>0.1</v>
      </c>
      <c r="H1272" s="2">
        <f t="shared" si="117"/>
        <v>8.7000000000000011</v>
      </c>
      <c r="I1272" s="2">
        <f t="shared" si="119"/>
        <v>-174621</v>
      </c>
      <c r="J1272" s="2">
        <f t="shared" si="118"/>
        <v>-174708</v>
      </c>
      <c r="K1272" s="2"/>
    </row>
    <row r="1273" spans="1:11" x14ac:dyDescent="0.25">
      <c r="A1273" s="1">
        <v>40463</v>
      </c>
      <c r="B1273" s="2" t="s">
        <v>141</v>
      </c>
      <c r="C1273">
        <v>17</v>
      </c>
      <c r="D1273">
        <f t="shared" si="114"/>
        <v>2.1</v>
      </c>
      <c r="E1273">
        <f t="shared" si="115"/>
        <v>35.700000000000003</v>
      </c>
      <c r="F1273" s="2">
        <f>SUMIF($B$2:B1273,B1273,$C$2:C1273)-C1273</f>
        <v>12</v>
      </c>
      <c r="G1273" s="2">
        <f t="shared" si="116"/>
        <v>0</v>
      </c>
      <c r="H1273" s="2">
        <f t="shared" si="117"/>
        <v>0</v>
      </c>
      <c r="I1273" s="2">
        <f t="shared" si="119"/>
        <v>-174708</v>
      </c>
      <c r="J1273" s="2">
        <f t="shared" si="118"/>
        <v>-174725</v>
      </c>
      <c r="K1273" s="2"/>
    </row>
    <row r="1274" spans="1:11" x14ac:dyDescent="0.25">
      <c r="A1274" s="1">
        <v>40465</v>
      </c>
      <c r="B1274" s="2" t="s">
        <v>35</v>
      </c>
      <c r="C1274">
        <v>124</v>
      </c>
      <c r="D1274">
        <f t="shared" si="114"/>
        <v>2.1</v>
      </c>
      <c r="E1274">
        <f t="shared" si="115"/>
        <v>260.40000000000003</v>
      </c>
      <c r="F1274" s="2">
        <f>SUMIF($B$2:B1274,B1274,$C$2:C1274)-C1274</f>
        <v>2221</v>
      </c>
      <c r="G1274" s="2">
        <f t="shared" si="116"/>
        <v>0.1</v>
      </c>
      <c r="H1274" s="2">
        <f t="shared" si="117"/>
        <v>12.4</v>
      </c>
      <c r="I1274" s="2">
        <f t="shared" si="119"/>
        <v>-174725</v>
      </c>
      <c r="J1274" s="2">
        <f t="shared" si="118"/>
        <v>-174849</v>
      </c>
      <c r="K1274" s="2"/>
    </row>
    <row r="1275" spans="1:11" x14ac:dyDescent="0.25">
      <c r="A1275" s="1">
        <v>40467</v>
      </c>
      <c r="B1275" s="2" t="s">
        <v>7</v>
      </c>
      <c r="C1275">
        <v>406</v>
      </c>
      <c r="D1275">
        <f t="shared" si="114"/>
        <v>2.1</v>
      </c>
      <c r="E1275">
        <f t="shared" si="115"/>
        <v>852.6</v>
      </c>
      <c r="F1275" s="2">
        <f>SUMIF($B$2:B1275,B1275,$C$2:C1275)-C1275</f>
        <v>17021</v>
      </c>
      <c r="G1275" s="2">
        <f t="shared" si="116"/>
        <v>0.2</v>
      </c>
      <c r="H1275" s="2">
        <f t="shared" si="117"/>
        <v>81.2</v>
      </c>
      <c r="I1275" s="2">
        <f t="shared" si="119"/>
        <v>-174849</v>
      </c>
      <c r="J1275" s="2">
        <f t="shared" si="118"/>
        <v>-175255</v>
      </c>
      <c r="K1275" s="2"/>
    </row>
    <row r="1276" spans="1:11" x14ac:dyDescent="0.25">
      <c r="A1276" s="1">
        <v>40467</v>
      </c>
      <c r="B1276" s="2" t="s">
        <v>52</v>
      </c>
      <c r="C1276">
        <v>136</v>
      </c>
      <c r="D1276">
        <f t="shared" si="114"/>
        <v>2.1</v>
      </c>
      <c r="E1276">
        <f t="shared" si="115"/>
        <v>285.60000000000002</v>
      </c>
      <c r="F1276" s="2">
        <f>SUMIF($B$2:B1276,B1276,$C$2:C1276)-C1276</f>
        <v>2744</v>
      </c>
      <c r="G1276" s="2">
        <f t="shared" si="116"/>
        <v>0.1</v>
      </c>
      <c r="H1276" s="2">
        <f t="shared" si="117"/>
        <v>13.600000000000001</v>
      </c>
      <c r="I1276" s="2">
        <f t="shared" si="119"/>
        <v>-175255</v>
      </c>
      <c r="J1276" s="2">
        <f t="shared" si="118"/>
        <v>-175391</v>
      </c>
      <c r="K1276" s="2"/>
    </row>
    <row r="1277" spans="1:11" x14ac:dyDescent="0.25">
      <c r="A1277" s="1">
        <v>40468</v>
      </c>
      <c r="B1277" s="2" t="s">
        <v>25</v>
      </c>
      <c r="C1277">
        <v>44</v>
      </c>
      <c r="D1277">
        <f t="shared" si="114"/>
        <v>2.1</v>
      </c>
      <c r="E1277">
        <f t="shared" si="115"/>
        <v>92.4</v>
      </c>
      <c r="F1277" s="2">
        <f>SUMIF($B$2:B1277,B1277,$C$2:C1277)-C1277</f>
        <v>1339</v>
      </c>
      <c r="G1277" s="2">
        <f t="shared" si="116"/>
        <v>0.1</v>
      </c>
      <c r="H1277" s="2">
        <f t="shared" si="117"/>
        <v>4.4000000000000004</v>
      </c>
      <c r="I1277" s="2">
        <f t="shared" si="119"/>
        <v>-175391</v>
      </c>
      <c r="J1277" s="2">
        <f t="shared" si="118"/>
        <v>-175435</v>
      </c>
      <c r="K1277" s="2"/>
    </row>
    <row r="1278" spans="1:11" x14ac:dyDescent="0.25">
      <c r="A1278" s="1">
        <v>40470</v>
      </c>
      <c r="B1278" s="2" t="s">
        <v>39</v>
      </c>
      <c r="C1278">
        <v>76</v>
      </c>
      <c r="D1278">
        <f t="shared" si="114"/>
        <v>2.1</v>
      </c>
      <c r="E1278">
        <f t="shared" si="115"/>
        <v>159.6</v>
      </c>
      <c r="F1278" s="2">
        <f>SUMIF($B$2:B1278,B1278,$C$2:C1278)-C1278</f>
        <v>1539</v>
      </c>
      <c r="G1278" s="2">
        <f t="shared" si="116"/>
        <v>0.1</v>
      </c>
      <c r="H1278" s="2">
        <f t="shared" si="117"/>
        <v>7.6000000000000005</v>
      </c>
      <c r="I1278" s="2">
        <f t="shared" si="119"/>
        <v>-175435</v>
      </c>
      <c r="J1278" s="2">
        <f t="shared" si="118"/>
        <v>-175511</v>
      </c>
      <c r="K1278" s="2"/>
    </row>
    <row r="1279" spans="1:11" x14ac:dyDescent="0.25">
      <c r="A1279" s="1">
        <v>40473</v>
      </c>
      <c r="B1279" s="2" t="s">
        <v>19</v>
      </c>
      <c r="C1279">
        <v>104</v>
      </c>
      <c r="D1279">
        <f t="shared" si="114"/>
        <v>2.1</v>
      </c>
      <c r="E1279">
        <f t="shared" si="115"/>
        <v>218.4</v>
      </c>
      <c r="F1279" s="2">
        <f>SUMIF($B$2:B1279,B1279,$C$2:C1279)-C1279</f>
        <v>2524</v>
      </c>
      <c r="G1279" s="2">
        <f t="shared" si="116"/>
        <v>0.1</v>
      </c>
      <c r="H1279" s="2">
        <f t="shared" si="117"/>
        <v>10.4</v>
      </c>
      <c r="I1279" s="2">
        <f t="shared" si="119"/>
        <v>-175511</v>
      </c>
      <c r="J1279" s="2">
        <f t="shared" si="118"/>
        <v>-175615</v>
      </c>
      <c r="K1279" s="2"/>
    </row>
    <row r="1280" spans="1:11" x14ac:dyDescent="0.25">
      <c r="A1280" s="1">
        <v>40474</v>
      </c>
      <c r="B1280" s="2" t="s">
        <v>12</v>
      </c>
      <c r="C1280">
        <v>107</v>
      </c>
      <c r="D1280">
        <f t="shared" si="114"/>
        <v>2.1</v>
      </c>
      <c r="E1280">
        <f t="shared" si="115"/>
        <v>224.70000000000002</v>
      </c>
      <c r="F1280" s="2">
        <f>SUMIF($B$2:B1280,B1280,$C$2:C1280)-C1280</f>
        <v>3081</v>
      </c>
      <c r="G1280" s="2">
        <f t="shared" si="116"/>
        <v>0.1</v>
      </c>
      <c r="H1280" s="2">
        <f t="shared" si="117"/>
        <v>10.700000000000001</v>
      </c>
      <c r="I1280" s="2">
        <f t="shared" si="119"/>
        <v>-175615</v>
      </c>
      <c r="J1280" s="2">
        <f t="shared" si="118"/>
        <v>-175722</v>
      </c>
      <c r="K1280" s="2"/>
    </row>
    <row r="1281" spans="1:11" x14ac:dyDescent="0.25">
      <c r="A1281" s="1">
        <v>40477</v>
      </c>
      <c r="B1281" s="2" t="s">
        <v>22</v>
      </c>
      <c r="C1281">
        <v>339</v>
      </c>
      <c r="D1281">
        <f t="shared" si="114"/>
        <v>2.1</v>
      </c>
      <c r="E1281">
        <f t="shared" si="115"/>
        <v>711.9</v>
      </c>
      <c r="F1281" s="2">
        <f>SUMIF($B$2:B1281,B1281,$C$2:C1281)-C1281</f>
        <v>14654</v>
      </c>
      <c r="G1281" s="2">
        <f t="shared" si="116"/>
        <v>0.2</v>
      </c>
      <c r="H1281" s="2">
        <f t="shared" si="117"/>
        <v>67.8</v>
      </c>
      <c r="I1281" s="2">
        <f t="shared" si="119"/>
        <v>-175722</v>
      </c>
      <c r="J1281" s="2">
        <f t="shared" si="118"/>
        <v>-176061</v>
      </c>
      <c r="K1281" s="2"/>
    </row>
    <row r="1282" spans="1:11" x14ac:dyDescent="0.25">
      <c r="A1282" s="1">
        <v>40480</v>
      </c>
      <c r="B1282" s="2" t="s">
        <v>45</v>
      </c>
      <c r="C1282">
        <v>313</v>
      </c>
      <c r="D1282">
        <f t="shared" ref="D1282:D1345" si="120">IF(YEAR(A1282)=2005,2,IF(YEAR(A1282)=2006,2.05,IF(YEAR(A1282)=2007,2.09,IF(YEAR(A1282)=2008,2.15,IF(YEAR(A1282)=2009,2.13,IF(YEAR(A1282)=2010,2.1,IF(YEAR(A1282)=2011,2.2,IF(YEAR(A1282)=2012,2.25,IF(YEAR(A1282)=2013,2.22,2.23)))))))))</f>
        <v>2.1</v>
      </c>
      <c r="E1282">
        <f t="shared" ref="E1282:E1345" si="121">C1282*D1282</f>
        <v>657.30000000000007</v>
      </c>
      <c r="F1282" s="2">
        <f>SUMIF($B$2:B1282,B1282,$C$2:C1282)-C1282</f>
        <v>16561</v>
      </c>
      <c r="G1282" s="2">
        <f t="shared" ref="G1282:G1345" si="122">IF(AND(F1282&gt;=100,F1282&lt;1000),0.05,IF(AND(F1282&gt;=1000,F1282&lt;10000),0.1,IF(F1282&gt;=10000,0.2,0)))</f>
        <v>0.2</v>
      </c>
      <c r="H1282" s="2">
        <f t="shared" ref="H1282:H1345" si="123">G1282*C1282</f>
        <v>62.6</v>
      </c>
      <c r="I1282" s="2">
        <f t="shared" si="119"/>
        <v>-176061</v>
      </c>
      <c r="J1282" s="2">
        <f t="shared" ref="J1282:J1345" si="124">I1282-C1282</f>
        <v>-176374</v>
      </c>
      <c r="K1282" s="2"/>
    </row>
    <row r="1283" spans="1:11" x14ac:dyDescent="0.25">
      <c r="A1283" s="1">
        <v>40481</v>
      </c>
      <c r="B1283" s="2" t="s">
        <v>45</v>
      </c>
      <c r="C1283">
        <v>251</v>
      </c>
      <c r="D1283">
        <f t="shared" si="120"/>
        <v>2.1</v>
      </c>
      <c r="E1283">
        <f t="shared" si="121"/>
        <v>527.1</v>
      </c>
      <c r="F1283" s="2">
        <f>SUMIF($B$2:B1283,B1283,$C$2:C1283)-C1283</f>
        <v>16874</v>
      </c>
      <c r="G1283" s="2">
        <f t="shared" si="122"/>
        <v>0.2</v>
      </c>
      <c r="H1283" s="2">
        <f t="shared" si="123"/>
        <v>50.2</v>
      </c>
      <c r="I1283" s="2">
        <f t="shared" si="119"/>
        <v>-176374</v>
      </c>
      <c r="J1283" s="2">
        <f t="shared" si="124"/>
        <v>-176625</v>
      </c>
      <c r="K1283" s="2"/>
    </row>
    <row r="1284" spans="1:11" x14ac:dyDescent="0.25">
      <c r="A1284" s="1">
        <v>40481</v>
      </c>
      <c r="B1284" s="2" t="s">
        <v>14</v>
      </c>
      <c r="C1284">
        <v>126</v>
      </c>
      <c r="D1284">
        <f t="shared" si="120"/>
        <v>2.1</v>
      </c>
      <c r="E1284">
        <f t="shared" si="121"/>
        <v>264.60000000000002</v>
      </c>
      <c r="F1284" s="2">
        <f>SUMIF($B$2:B1284,B1284,$C$2:C1284)-C1284</f>
        <v>15098</v>
      </c>
      <c r="G1284" s="2">
        <f t="shared" si="122"/>
        <v>0.2</v>
      </c>
      <c r="H1284" s="2">
        <f t="shared" si="123"/>
        <v>25.200000000000003</v>
      </c>
      <c r="I1284" s="2">
        <f t="shared" ref="I1284:I1347" si="125">J1283</f>
        <v>-176625</v>
      </c>
      <c r="J1284" s="2">
        <f t="shared" si="124"/>
        <v>-176751</v>
      </c>
      <c r="K1284" s="2"/>
    </row>
    <row r="1285" spans="1:11" x14ac:dyDescent="0.25">
      <c r="A1285" s="1">
        <v>40483</v>
      </c>
      <c r="B1285" s="2" t="s">
        <v>25</v>
      </c>
      <c r="C1285">
        <v>20</v>
      </c>
      <c r="D1285">
        <f t="shared" si="120"/>
        <v>2.1</v>
      </c>
      <c r="E1285">
        <f t="shared" si="121"/>
        <v>42</v>
      </c>
      <c r="F1285" s="2">
        <f>SUMIF($B$2:B1285,B1285,$C$2:C1285)-C1285</f>
        <v>1383</v>
      </c>
      <c r="G1285" s="2">
        <f t="shared" si="122"/>
        <v>0.1</v>
      </c>
      <c r="H1285" s="2">
        <f t="shared" si="123"/>
        <v>2</v>
      </c>
      <c r="I1285" s="2">
        <f t="shared" si="125"/>
        <v>-176751</v>
      </c>
      <c r="J1285" s="2">
        <f t="shared" si="124"/>
        <v>-176771</v>
      </c>
      <c r="K1285" s="2"/>
    </row>
    <row r="1286" spans="1:11" x14ac:dyDescent="0.25">
      <c r="A1286" s="1">
        <v>40484</v>
      </c>
      <c r="B1286" s="2" t="s">
        <v>69</v>
      </c>
      <c r="C1286">
        <v>80</v>
      </c>
      <c r="D1286">
        <f t="shared" si="120"/>
        <v>2.1</v>
      </c>
      <c r="E1286">
        <f t="shared" si="121"/>
        <v>168</v>
      </c>
      <c r="F1286" s="2">
        <f>SUMIF($B$2:B1286,B1286,$C$2:C1286)-C1286</f>
        <v>2253</v>
      </c>
      <c r="G1286" s="2">
        <f t="shared" si="122"/>
        <v>0.1</v>
      </c>
      <c r="H1286" s="2">
        <f t="shared" si="123"/>
        <v>8</v>
      </c>
      <c r="I1286" s="2">
        <f t="shared" si="125"/>
        <v>-176771</v>
      </c>
      <c r="J1286" s="2">
        <f t="shared" si="124"/>
        <v>-176851</v>
      </c>
      <c r="K1286" s="2"/>
    </row>
    <row r="1287" spans="1:11" x14ac:dyDescent="0.25">
      <c r="A1287" s="1">
        <v>40485</v>
      </c>
      <c r="B1287" s="2" t="s">
        <v>136</v>
      </c>
      <c r="C1287">
        <v>9</v>
      </c>
      <c r="D1287">
        <f t="shared" si="120"/>
        <v>2.1</v>
      </c>
      <c r="E1287">
        <f t="shared" si="121"/>
        <v>18.900000000000002</v>
      </c>
      <c r="F1287" s="2">
        <f>SUMIF($B$2:B1287,B1287,$C$2:C1287)-C1287</f>
        <v>26</v>
      </c>
      <c r="G1287" s="2">
        <f t="shared" si="122"/>
        <v>0</v>
      </c>
      <c r="H1287" s="2">
        <f t="shared" si="123"/>
        <v>0</v>
      </c>
      <c r="I1287" s="2">
        <f t="shared" si="125"/>
        <v>-176851</v>
      </c>
      <c r="J1287" s="2">
        <f t="shared" si="124"/>
        <v>-176860</v>
      </c>
      <c r="K1287" s="2"/>
    </row>
    <row r="1288" spans="1:11" x14ac:dyDescent="0.25">
      <c r="A1288" s="1">
        <v>40487</v>
      </c>
      <c r="B1288" s="2" t="s">
        <v>19</v>
      </c>
      <c r="C1288">
        <v>50</v>
      </c>
      <c r="D1288">
        <f t="shared" si="120"/>
        <v>2.1</v>
      </c>
      <c r="E1288">
        <f t="shared" si="121"/>
        <v>105</v>
      </c>
      <c r="F1288" s="2">
        <f>SUMIF($B$2:B1288,B1288,$C$2:C1288)-C1288</f>
        <v>2628</v>
      </c>
      <c r="G1288" s="2">
        <f t="shared" si="122"/>
        <v>0.1</v>
      </c>
      <c r="H1288" s="2">
        <f t="shared" si="123"/>
        <v>5</v>
      </c>
      <c r="I1288" s="2">
        <f t="shared" si="125"/>
        <v>-176860</v>
      </c>
      <c r="J1288" s="2">
        <f t="shared" si="124"/>
        <v>-176910</v>
      </c>
      <c r="K1288" s="2"/>
    </row>
    <row r="1289" spans="1:11" x14ac:dyDescent="0.25">
      <c r="A1289" s="1">
        <v>40488</v>
      </c>
      <c r="B1289" s="2" t="s">
        <v>23</v>
      </c>
      <c r="C1289">
        <v>100</v>
      </c>
      <c r="D1289">
        <f t="shared" si="120"/>
        <v>2.1</v>
      </c>
      <c r="E1289">
        <f t="shared" si="121"/>
        <v>210</v>
      </c>
      <c r="F1289" s="2">
        <f>SUMIF($B$2:B1289,B1289,$C$2:C1289)-C1289</f>
        <v>2810</v>
      </c>
      <c r="G1289" s="2">
        <f t="shared" si="122"/>
        <v>0.1</v>
      </c>
      <c r="H1289" s="2">
        <f t="shared" si="123"/>
        <v>10</v>
      </c>
      <c r="I1289" s="2">
        <f t="shared" si="125"/>
        <v>-176910</v>
      </c>
      <c r="J1289" s="2">
        <f t="shared" si="124"/>
        <v>-177010</v>
      </c>
      <c r="K1289" s="2"/>
    </row>
    <row r="1290" spans="1:11" x14ac:dyDescent="0.25">
      <c r="A1290" s="1">
        <v>40489</v>
      </c>
      <c r="B1290" s="2" t="s">
        <v>142</v>
      </c>
      <c r="C1290">
        <v>2</v>
      </c>
      <c r="D1290">
        <f t="shared" si="120"/>
        <v>2.1</v>
      </c>
      <c r="E1290">
        <f t="shared" si="121"/>
        <v>4.2</v>
      </c>
      <c r="F1290" s="2">
        <f>SUMIF($B$2:B1290,B1290,$C$2:C1290)-C1290</f>
        <v>28</v>
      </c>
      <c r="G1290" s="2">
        <f t="shared" si="122"/>
        <v>0</v>
      </c>
      <c r="H1290" s="2">
        <f t="shared" si="123"/>
        <v>0</v>
      </c>
      <c r="I1290" s="2">
        <f t="shared" si="125"/>
        <v>-177010</v>
      </c>
      <c r="J1290" s="2">
        <f t="shared" si="124"/>
        <v>-177012</v>
      </c>
      <c r="K1290" s="2"/>
    </row>
    <row r="1291" spans="1:11" x14ac:dyDescent="0.25">
      <c r="A1291" s="1">
        <v>40490</v>
      </c>
      <c r="B1291" s="2" t="s">
        <v>17</v>
      </c>
      <c r="C1291">
        <v>214</v>
      </c>
      <c r="D1291">
        <f t="shared" si="120"/>
        <v>2.1</v>
      </c>
      <c r="E1291">
        <f t="shared" si="121"/>
        <v>449.40000000000003</v>
      </c>
      <c r="F1291" s="2">
        <f>SUMIF($B$2:B1291,B1291,$C$2:C1291)-C1291</f>
        <v>11363</v>
      </c>
      <c r="G1291" s="2">
        <f t="shared" si="122"/>
        <v>0.2</v>
      </c>
      <c r="H1291" s="2">
        <f t="shared" si="123"/>
        <v>42.800000000000004</v>
      </c>
      <c r="I1291" s="2">
        <f t="shared" si="125"/>
        <v>-177012</v>
      </c>
      <c r="J1291" s="2">
        <f t="shared" si="124"/>
        <v>-177226</v>
      </c>
      <c r="K1291" s="2"/>
    </row>
    <row r="1292" spans="1:11" x14ac:dyDescent="0.25">
      <c r="A1292" s="1">
        <v>40491</v>
      </c>
      <c r="B1292" s="2" t="s">
        <v>70</v>
      </c>
      <c r="C1292">
        <v>17</v>
      </c>
      <c r="D1292">
        <f t="shared" si="120"/>
        <v>2.1</v>
      </c>
      <c r="E1292">
        <f t="shared" si="121"/>
        <v>35.700000000000003</v>
      </c>
      <c r="F1292" s="2">
        <f>SUMIF($B$2:B1292,B1292,$C$2:C1292)-C1292</f>
        <v>22</v>
      </c>
      <c r="G1292" s="2">
        <f t="shared" si="122"/>
        <v>0</v>
      </c>
      <c r="H1292" s="2">
        <f t="shared" si="123"/>
        <v>0</v>
      </c>
      <c r="I1292" s="2">
        <f t="shared" si="125"/>
        <v>-177226</v>
      </c>
      <c r="J1292" s="2">
        <f t="shared" si="124"/>
        <v>-177243</v>
      </c>
      <c r="K1292" s="2"/>
    </row>
    <row r="1293" spans="1:11" x14ac:dyDescent="0.25">
      <c r="A1293" s="1">
        <v>40492</v>
      </c>
      <c r="B1293" s="2" t="s">
        <v>45</v>
      </c>
      <c r="C1293">
        <v>269</v>
      </c>
      <c r="D1293">
        <f t="shared" si="120"/>
        <v>2.1</v>
      </c>
      <c r="E1293">
        <f t="shared" si="121"/>
        <v>564.9</v>
      </c>
      <c r="F1293" s="2">
        <f>SUMIF($B$2:B1293,B1293,$C$2:C1293)-C1293</f>
        <v>17125</v>
      </c>
      <c r="G1293" s="2">
        <f t="shared" si="122"/>
        <v>0.2</v>
      </c>
      <c r="H1293" s="2">
        <f t="shared" si="123"/>
        <v>53.800000000000004</v>
      </c>
      <c r="I1293" s="2">
        <f t="shared" si="125"/>
        <v>-177243</v>
      </c>
      <c r="J1293" s="2">
        <f t="shared" si="124"/>
        <v>-177512</v>
      </c>
      <c r="K1293" s="2"/>
    </row>
    <row r="1294" spans="1:11" x14ac:dyDescent="0.25">
      <c r="A1294" s="1">
        <v>40496</v>
      </c>
      <c r="B1294" s="2" t="s">
        <v>172</v>
      </c>
      <c r="C1294">
        <v>2</v>
      </c>
      <c r="D1294">
        <f t="shared" si="120"/>
        <v>2.1</v>
      </c>
      <c r="E1294">
        <f t="shared" si="121"/>
        <v>4.2</v>
      </c>
      <c r="F1294" s="2">
        <f>SUMIF($B$2:B1294,B1294,$C$2:C1294)-C1294</f>
        <v>34</v>
      </c>
      <c r="G1294" s="2">
        <f t="shared" si="122"/>
        <v>0</v>
      </c>
      <c r="H1294" s="2">
        <f t="shared" si="123"/>
        <v>0</v>
      </c>
      <c r="I1294" s="2">
        <f t="shared" si="125"/>
        <v>-177512</v>
      </c>
      <c r="J1294" s="2">
        <f t="shared" si="124"/>
        <v>-177514</v>
      </c>
      <c r="K1294" s="2"/>
    </row>
    <row r="1295" spans="1:11" x14ac:dyDescent="0.25">
      <c r="A1295" s="1">
        <v>40503</v>
      </c>
      <c r="B1295" s="2" t="s">
        <v>12</v>
      </c>
      <c r="C1295">
        <v>159</v>
      </c>
      <c r="D1295">
        <f t="shared" si="120"/>
        <v>2.1</v>
      </c>
      <c r="E1295">
        <f t="shared" si="121"/>
        <v>333.90000000000003</v>
      </c>
      <c r="F1295" s="2">
        <f>SUMIF($B$2:B1295,B1295,$C$2:C1295)-C1295</f>
        <v>3188</v>
      </c>
      <c r="G1295" s="2">
        <f t="shared" si="122"/>
        <v>0.1</v>
      </c>
      <c r="H1295" s="2">
        <f t="shared" si="123"/>
        <v>15.9</v>
      </c>
      <c r="I1295" s="2">
        <f t="shared" si="125"/>
        <v>-177514</v>
      </c>
      <c r="J1295" s="2">
        <f t="shared" si="124"/>
        <v>-177673</v>
      </c>
      <c r="K1295" s="2"/>
    </row>
    <row r="1296" spans="1:11" x14ac:dyDescent="0.25">
      <c r="A1296" s="1">
        <v>40504</v>
      </c>
      <c r="B1296" s="2" t="s">
        <v>28</v>
      </c>
      <c r="C1296">
        <v>167</v>
      </c>
      <c r="D1296">
        <f t="shared" si="120"/>
        <v>2.1</v>
      </c>
      <c r="E1296">
        <f t="shared" si="121"/>
        <v>350.7</v>
      </c>
      <c r="F1296" s="2">
        <f>SUMIF($B$2:B1296,B1296,$C$2:C1296)-C1296</f>
        <v>2715</v>
      </c>
      <c r="G1296" s="2">
        <f t="shared" si="122"/>
        <v>0.1</v>
      </c>
      <c r="H1296" s="2">
        <f t="shared" si="123"/>
        <v>16.7</v>
      </c>
      <c r="I1296" s="2">
        <f t="shared" si="125"/>
        <v>-177673</v>
      </c>
      <c r="J1296" s="2">
        <f t="shared" si="124"/>
        <v>-177840</v>
      </c>
      <c r="K1296" s="2"/>
    </row>
    <row r="1297" spans="1:11" x14ac:dyDescent="0.25">
      <c r="A1297" s="1">
        <v>40505</v>
      </c>
      <c r="B1297" s="2" t="s">
        <v>37</v>
      </c>
      <c r="C1297">
        <v>123</v>
      </c>
      <c r="D1297">
        <f t="shared" si="120"/>
        <v>2.1</v>
      </c>
      <c r="E1297">
        <f t="shared" si="121"/>
        <v>258.3</v>
      </c>
      <c r="F1297" s="2">
        <f>SUMIF($B$2:B1297,B1297,$C$2:C1297)-C1297</f>
        <v>3048</v>
      </c>
      <c r="G1297" s="2">
        <f t="shared" si="122"/>
        <v>0.1</v>
      </c>
      <c r="H1297" s="2">
        <f t="shared" si="123"/>
        <v>12.3</v>
      </c>
      <c r="I1297" s="2">
        <f t="shared" si="125"/>
        <v>-177840</v>
      </c>
      <c r="J1297" s="2">
        <f t="shared" si="124"/>
        <v>-177963</v>
      </c>
      <c r="K1297" s="2"/>
    </row>
    <row r="1298" spans="1:11" x14ac:dyDescent="0.25">
      <c r="A1298" s="1">
        <v>40505</v>
      </c>
      <c r="B1298" s="2" t="s">
        <v>28</v>
      </c>
      <c r="C1298">
        <v>32</v>
      </c>
      <c r="D1298">
        <f t="shared" si="120"/>
        <v>2.1</v>
      </c>
      <c r="E1298">
        <f t="shared" si="121"/>
        <v>67.2</v>
      </c>
      <c r="F1298" s="2">
        <f>SUMIF($B$2:B1298,B1298,$C$2:C1298)-C1298</f>
        <v>2882</v>
      </c>
      <c r="G1298" s="2">
        <f t="shared" si="122"/>
        <v>0.1</v>
      </c>
      <c r="H1298" s="2">
        <f t="shared" si="123"/>
        <v>3.2</v>
      </c>
      <c r="I1298" s="2">
        <f t="shared" si="125"/>
        <v>-177963</v>
      </c>
      <c r="J1298" s="2">
        <f t="shared" si="124"/>
        <v>-177995</v>
      </c>
      <c r="K1298" s="2"/>
    </row>
    <row r="1299" spans="1:11" x14ac:dyDescent="0.25">
      <c r="A1299" s="1">
        <v>40505</v>
      </c>
      <c r="B1299" s="2" t="s">
        <v>7</v>
      </c>
      <c r="C1299">
        <v>276</v>
      </c>
      <c r="D1299">
        <f t="shared" si="120"/>
        <v>2.1</v>
      </c>
      <c r="E1299">
        <f t="shared" si="121"/>
        <v>579.6</v>
      </c>
      <c r="F1299" s="2">
        <f>SUMIF($B$2:B1299,B1299,$C$2:C1299)-C1299</f>
        <v>17427</v>
      </c>
      <c r="G1299" s="2">
        <f t="shared" si="122"/>
        <v>0.2</v>
      </c>
      <c r="H1299" s="2">
        <f t="shared" si="123"/>
        <v>55.2</v>
      </c>
      <c r="I1299" s="2">
        <f t="shared" si="125"/>
        <v>-177995</v>
      </c>
      <c r="J1299" s="2">
        <f t="shared" si="124"/>
        <v>-178271</v>
      </c>
      <c r="K1299" s="2"/>
    </row>
    <row r="1300" spans="1:11" x14ac:dyDescent="0.25">
      <c r="A1300" s="1">
        <v>40508</v>
      </c>
      <c r="B1300" s="2" t="s">
        <v>14</v>
      </c>
      <c r="C1300">
        <v>191</v>
      </c>
      <c r="D1300">
        <f t="shared" si="120"/>
        <v>2.1</v>
      </c>
      <c r="E1300">
        <f t="shared" si="121"/>
        <v>401.1</v>
      </c>
      <c r="F1300" s="2">
        <f>SUMIF($B$2:B1300,B1300,$C$2:C1300)-C1300</f>
        <v>15224</v>
      </c>
      <c r="G1300" s="2">
        <f t="shared" si="122"/>
        <v>0.2</v>
      </c>
      <c r="H1300" s="2">
        <f t="shared" si="123"/>
        <v>38.200000000000003</v>
      </c>
      <c r="I1300" s="2">
        <f t="shared" si="125"/>
        <v>-178271</v>
      </c>
      <c r="J1300" s="2">
        <f t="shared" si="124"/>
        <v>-178462</v>
      </c>
      <c r="K1300" s="2"/>
    </row>
    <row r="1301" spans="1:11" x14ac:dyDescent="0.25">
      <c r="A1301" s="1">
        <v>40510</v>
      </c>
      <c r="B1301" s="2" t="s">
        <v>215</v>
      </c>
      <c r="C1301">
        <v>9</v>
      </c>
      <c r="D1301">
        <f t="shared" si="120"/>
        <v>2.1</v>
      </c>
      <c r="E1301">
        <f t="shared" si="121"/>
        <v>18.900000000000002</v>
      </c>
      <c r="F1301" s="2">
        <f>SUMIF($B$2:B1301,B1301,$C$2:C1301)-C1301</f>
        <v>0</v>
      </c>
      <c r="G1301" s="2">
        <f t="shared" si="122"/>
        <v>0</v>
      </c>
      <c r="H1301" s="2">
        <f t="shared" si="123"/>
        <v>0</v>
      </c>
      <c r="I1301" s="2">
        <f t="shared" si="125"/>
        <v>-178462</v>
      </c>
      <c r="J1301" s="2">
        <f t="shared" si="124"/>
        <v>-178471</v>
      </c>
      <c r="K1301" s="2"/>
    </row>
    <row r="1302" spans="1:11" x14ac:dyDescent="0.25">
      <c r="A1302" s="1">
        <v>40511</v>
      </c>
      <c r="B1302" s="2" t="s">
        <v>30</v>
      </c>
      <c r="C1302">
        <v>174</v>
      </c>
      <c r="D1302">
        <f t="shared" si="120"/>
        <v>2.1</v>
      </c>
      <c r="E1302">
        <f t="shared" si="121"/>
        <v>365.40000000000003</v>
      </c>
      <c r="F1302" s="2">
        <f>SUMIF($B$2:B1302,B1302,$C$2:C1302)-C1302</f>
        <v>3457</v>
      </c>
      <c r="G1302" s="2">
        <f t="shared" si="122"/>
        <v>0.1</v>
      </c>
      <c r="H1302" s="2">
        <f t="shared" si="123"/>
        <v>17.400000000000002</v>
      </c>
      <c r="I1302" s="2">
        <f t="shared" si="125"/>
        <v>-178471</v>
      </c>
      <c r="J1302" s="2">
        <f t="shared" si="124"/>
        <v>-178645</v>
      </c>
      <c r="K1302" s="2"/>
    </row>
    <row r="1303" spans="1:11" x14ac:dyDescent="0.25">
      <c r="A1303" s="1">
        <v>40512</v>
      </c>
      <c r="B1303" s="2" t="s">
        <v>69</v>
      </c>
      <c r="C1303">
        <v>39</v>
      </c>
      <c r="D1303">
        <f t="shared" si="120"/>
        <v>2.1</v>
      </c>
      <c r="E1303">
        <f t="shared" si="121"/>
        <v>81.900000000000006</v>
      </c>
      <c r="F1303" s="2">
        <f>SUMIF($B$2:B1303,B1303,$C$2:C1303)-C1303</f>
        <v>2333</v>
      </c>
      <c r="G1303" s="2">
        <f t="shared" si="122"/>
        <v>0.1</v>
      </c>
      <c r="H1303" s="2">
        <f t="shared" si="123"/>
        <v>3.9000000000000004</v>
      </c>
      <c r="I1303" s="2">
        <f t="shared" si="125"/>
        <v>-178645</v>
      </c>
      <c r="J1303" s="2">
        <f t="shared" si="124"/>
        <v>-178684</v>
      </c>
      <c r="K1303" s="2"/>
    </row>
    <row r="1304" spans="1:11" x14ac:dyDescent="0.25">
      <c r="A1304" s="1">
        <v>40513</v>
      </c>
      <c r="B1304" s="2" t="s">
        <v>7</v>
      </c>
      <c r="C1304">
        <v>330</v>
      </c>
      <c r="D1304">
        <f t="shared" si="120"/>
        <v>2.1</v>
      </c>
      <c r="E1304">
        <f t="shared" si="121"/>
        <v>693</v>
      </c>
      <c r="F1304" s="2">
        <f>SUMIF($B$2:B1304,B1304,$C$2:C1304)-C1304</f>
        <v>17703</v>
      </c>
      <c r="G1304" s="2">
        <f t="shared" si="122"/>
        <v>0.2</v>
      </c>
      <c r="H1304" s="2">
        <f t="shared" si="123"/>
        <v>66</v>
      </c>
      <c r="I1304" s="2">
        <f t="shared" si="125"/>
        <v>-178684</v>
      </c>
      <c r="J1304" s="2">
        <f t="shared" si="124"/>
        <v>-179014</v>
      </c>
      <c r="K1304" s="2"/>
    </row>
    <row r="1305" spans="1:11" x14ac:dyDescent="0.25">
      <c r="A1305" s="1">
        <v>40513</v>
      </c>
      <c r="B1305" s="2" t="s">
        <v>146</v>
      </c>
      <c r="C1305">
        <v>5</v>
      </c>
      <c r="D1305">
        <f t="shared" si="120"/>
        <v>2.1</v>
      </c>
      <c r="E1305">
        <f t="shared" si="121"/>
        <v>10.5</v>
      </c>
      <c r="F1305" s="2">
        <f>SUMIF($B$2:B1305,B1305,$C$2:C1305)-C1305</f>
        <v>27</v>
      </c>
      <c r="G1305" s="2">
        <f t="shared" si="122"/>
        <v>0</v>
      </c>
      <c r="H1305" s="2">
        <f t="shared" si="123"/>
        <v>0</v>
      </c>
      <c r="I1305" s="2">
        <f t="shared" si="125"/>
        <v>-179014</v>
      </c>
      <c r="J1305" s="2">
        <f t="shared" si="124"/>
        <v>-179019</v>
      </c>
      <c r="K1305" s="2"/>
    </row>
    <row r="1306" spans="1:11" x14ac:dyDescent="0.25">
      <c r="A1306" s="1">
        <v>40516</v>
      </c>
      <c r="B1306" s="2" t="s">
        <v>14</v>
      </c>
      <c r="C1306">
        <v>175</v>
      </c>
      <c r="D1306">
        <f t="shared" si="120"/>
        <v>2.1</v>
      </c>
      <c r="E1306">
        <f t="shared" si="121"/>
        <v>367.5</v>
      </c>
      <c r="F1306" s="2">
        <f>SUMIF($B$2:B1306,B1306,$C$2:C1306)-C1306</f>
        <v>15415</v>
      </c>
      <c r="G1306" s="2">
        <f t="shared" si="122"/>
        <v>0.2</v>
      </c>
      <c r="H1306" s="2">
        <f t="shared" si="123"/>
        <v>35</v>
      </c>
      <c r="I1306" s="2">
        <f t="shared" si="125"/>
        <v>-179019</v>
      </c>
      <c r="J1306" s="2">
        <f t="shared" si="124"/>
        <v>-179194</v>
      </c>
      <c r="K1306" s="2"/>
    </row>
    <row r="1307" spans="1:11" x14ac:dyDescent="0.25">
      <c r="A1307" s="1">
        <v>40520</v>
      </c>
      <c r="B1307" s="2" t="s">
        <v>131</v>
      </c>
      <c r="C1307">
        <v>183</v>
      </c>
      <c r="D1307">
        <f t="shared" si="120"/>
        <v>2.1</v>
      </c>
      <c r="E1307">
        <f t="shared" si="121"/>
        <v>384.3</v>
      </c>
      <c r="F1307" s="2">
        <f>SUMIF($B$2:B1307,B1307,$C$2:C1307)-C1307</f>
        <v>363</v>
      </c>
      <c r="G1307" s="2">
        <f t="shared" si="122"/>
        <v>0.05</v>
      </c>
      <c r="H1307" s="2">
        <f t="shared" si="123"/>
        <v>9.15</v>
      </c>
      <c r="I1307" s="2">
        <f t="shared" si="125"/>
        <v>-179194</v>
      </c>
      <c r="J1307" s="2">
        <f t="shared" si="124"/>
        <v>-179377</v>
      </c>
      <c r="K1307" s="2"/>
    </row>
    <row r="1308" spans="1:11" x14ac:dyDescent="0.25">
      <c r="A1308" s="1">
        <v>40520</v>
      </c>
      <c r="B1308" s="2" t="s">
        <v>45</v>
      </c>
      <c r="C1308">
        <v>423</v>
      </c>
      <c r="D1308">
        <f t="shared" si="120"/>
        <v>2.1</v>
      </c>
      <c r="E1308">
        <f t="shared" si="121"/>
        <v>888.30000000000007</v>
      </c>
      <c r="F1308" s="2">
        <f>SUMIF($B$2:B1308,B1308,$C$2:C1308)-C1308</f>
        <v>17394</v>
      </c>
      <c r="G1308" s="2">
        <f t="shared" si="122"/>
        <v>0.2</v>
      </c>
      <c r="H1308" s="2">
        <f t="shared" si="123"/>
        <v>84.600000000000009</v>
      </c>
      <c r="I1308" s="2">
        <f t="shared" si="125"/>
        <v>-179377</v>
      </c>
      <c r="J1308" s="2">
        <f t="shared" si="124"/>
        <v>-179800</v>
      </c>
      <c r="K1308" s="2"/>
    </row>
    <row r="1309" spans="1:11" x14ac:dyDescent="0.25">
      <c r="A1309" s="1">
        <v>40520</v>
      </c>
      <c r="B1309" s="2" t="s">
        <v>52</v>
      </c>
      <c r="C1309">
        <v>88</v>
      </c>
      <c r="D1309">
        <f t="shared" si="120"/>
        <v>2.1</v>
      </c>
      <c r="E1309">
        <f t="shared" si="121"/>
        <v>184.8</v>
      </c>
      <c r="F1309" s="2">
        <f>SUMIF($B$2:B1309,B1309,$C$2:C1309)-C1309</f>
        <v>2880</v>
      </c>
      <c r="G1309" s="2">
        <f t="shared" si="122"/>
        <v>0.1</v>
      </c>
      <c r="H1309" s="2">
        <f t="shared" si="123"/>
        <v>8.8000000000000007</v>
      </c>
      <c r="I1309" s="2">
        <f t="shared" si="125"/>
        <v>-179800</v>
      </c>
      <c r="J1309" s="2">
        <f t="shared" si="124"/>
        <v>-179888</v>
      </c>
      <c r="K1309" s="2"/>
    </row>
    <row r="1310" spans="1:11" x14ac:dyDescent="0.25">
      <c r="A1310" s="1">
        <v>40521</v>
      </c>
      <c r="B1310" s="2" t="s">
        <v>17</v>
      </c>
      <c r="C1310">
        <v>241</v>
      </c>
      <c r="D1310">
        <f t="shared" si="120"/>
        <v>2.1</v>
      </c>
      <c r="E1310">
        <f t="shared" si="121"/>
        <v>506.1</v>
      </c>
      <c r="F1310" s="2">
        <f>SUMIF($B$2:B1310,B1310,$C$2:C1310)-C1310</f>
        <v>11577</v>
      </c>
      <c r="G1310" s="2">
        <f t="shared" si="122"/>
        <v>0.2</v>
      </c>
      <c r="H1310" s="2">
        <f t="shared" si="123"/>
        <v>48.2</v>
      </c>
      <c r="I1310" s="2">
        <f t="shared" si="125"/>
        <v>-179888</v>
      </c>
      <c r="J1310" s="2">
        <f t="shared" si="124"/>
        <v>-180129</v>
      </c>
      <c r="K1310" s="2"/>
    </row>
    <row r="1311" spans="1:11" x14ac:dyDescent="0.25">
      <c r="A1311" s="1">
        <v>40522</v>
      </c>
      <c r="B1311" s="2" t="s">
        <v>12</v>
      </c>
      <c r="C1311">
        <v>37</v>
      </c>
      <c r="D1311">
        <f t="shared" si="120"/>
        <v>2.1</v>
      </c>
      <c r="E1311">
        <f t="shared" si="121"/>
        <v>77.7</v>
      </c>
      <c r="F1311" s="2">
        <f>SUMIF($B$2:B1311,B1311,$C$2:C1311)-C1311</f>
        <v>3347</v>
      </c>
      <c r="G1311" s="2">
        <f t="shared" si="122"/>
        <v>0.1</v>
      </c>
      <c r="H1311" s="2">
        <f t="shared" si="123"/>
        <v>3.7</v>
      </c>
      <c r="I1311" s="2">
        <f t="shared" si="125"/>
        <v>-180129</v>
      </c>
      <c r="J1311" s="2">
        <f t="shared" si="124"/>
        <v>-180166</v>
      </c>
      <c r="K1311" s="2"/>
    </row>
    <row r="1312" spans="1:11" x14ac:dyDescent="0.25">
      <c r="A1312" s="1">
        <v>40528</v>
      </c>
      <c r="B1312" s="2" t="s">
        <v>78</v>
      </c>
      <c r="C1312">
        <v>164</v>
      </c>
      <c r="D1312">
        <f t="shared" si="120"/>
        <v>2.1</v>
      </c>
      <c r="E1312">
        <f t="shared" si="121"/>
        <v>344.40000000000003</v>
      </c>
      <c r="F1312" s="2">
        <f>SUMIF($B$2:B1312,B1312,$C$2:C1312)-C1312</f>
        <v>1659</v>
      </c>
      <c r="G1312" s="2">
        <f t="shared" si="122"/>
        <v>0.1</v>
      </c>
      <c r="H1312" s="2">
        <f t="shared" si="123"/>
        <v>16.400000000000002</v>
      </c>
      <c r="I1312" s="2">
        <f t="shared" si="125"/>
        <v>-180166</v>
      </c>
      <c r="J1312" s="2">
        <f t="shared" si="124"/>
        <v>-180330</v>
      </c>
      <c r="K1312" s="2"/>
    </row>
    <row r="1313" spans="1:11" x14ac:dyDescent="0.25">
      <c r="A1313" s="1">
        <v>40529</v>
      </c>
      <c r="B1313" s="2" t="s">
        <v>94</v>
      </c>
      <c r="C1313">
        <v>20</v>
      </c>
      <c r="D1313">
        <f t="shared" si="120"/>
        <v>2.1</v>
      </c>
      <c r="E1313">
        <f t="shared" si="121"/>
        <v>42</v>
      </c>
      <c r="F1313" s="2">
        <f>SUMIF($B$2:B1313,B1313,$C$2:C1313)-C1313</f>
        <v>49</v>
      </c>
      <c r="G1313" s="2">
        <f t="shared" si="122"/>
        <v>0</v>
      </c>
      <c r="H1313" s="2">
        <f t="shared" si="123"/>
        <v>0</v>
      </c>
      <c r="I1313" s="2">
        <f t="shared" si="125"/>
        <v>-180330</v>
      </c>
      <c r="J1313" s="2">
        <f t="shared" si="124"/>
        <v>-180350</v>
      </c>
      <c r="K1313" s="2"/>
    </row>
    <row r="1314" spans="1:11" x14ac:dyDescent="0.25">
      <c r="A1314" s="1">
        <v>40533</v>
      </c>
      <c r="B1314" s="2" t="s">
        <v>182</v>
      </c>
      <c r="C1314">
        <v>8</v>
      </c>
      <c r="D1314">
        <f t="shared" si="120"/>
        <v>2.1</v>
      </c>
      <c r="E1314">
        <f t="shared" si="121"/>
        <v>16.8</v>
      </c>
      <c r="F1314" s="2">
        <f>SUMIF($B$2:B1314,B1314,$C$2:C1314)-C1314</f>
        <v>19</v>
      </c>
      <c r="G1314" s="2">
        <f t="shared" si="122"/>
        <v>0</v>
      </c>
      <c r="H1314" s="2">
        <f t="shared" si="123"/>
        <v>0</v>
      </c>
      <c r="I1314" s="2">
        <f t="shared" si="125"/>
        <v>-180350</v>
      </c>
      <c r="J1314" s="2">
        <f t="shared" si="124"/>
        <v>-180358</v>
      </c>
      <c r="K1314" s="2"/>
    </row>
    <row r="1315" spans="1:11" x14ac:dyDescent="0.25">
      <c r="A1315" s="1">
        <v>40533</v>
      </c>
      <c r="B1315" s="2" t="s">
        <v>156</v>
      </c>
      <c r="C1315">
        <v>4</v>
      </c>
      <c r="D1315">
        <f t="shared" si="120"/>
        <v>2.1</v>
      </c>
      <c r="E1315">
        <f t="shared" si="121"/>
        <v>8.4</v>
      </c>
      <c r="F1315" s="2">
        <f>SUMIF($B$2:B1315,B1315,$C$2:C1315)-C1315</f>
        <v>11</v>
      </c>
      <c r="G1315" s="2">
        <f t="shared" si="122"/>
        <v>0</v>
      </c>
      <c r="H1315" s="2">
        <f t="shared" si="123"/>
        <v>0</v>
      </c>
      <c r="I1315" s="2">
        <f t="shared" si="125"/>
        <v>-180358</v>
      </c>
      <c r="J1315" s="2">
        <f t="shared" si="124"/>
        <v>-180362</v>
      </c>
      <c r="K1315" s="2"/>
    </row>
    <row r="1316" spans="1:11" x14ac:dyDescent="0.25">
      <c r="A1316" s="1">
        <v>40538</v>
      </c>
      <c r="B1316" s="2" t="s">
        <v>22</v>
      </c>
      <c r="C1316">
        <v>408</v>
      </c>
      <c r="D1316">
        <f t="shared" si="120"/>
        <v>2.1</v>
      </c>
      <c r="E1316">
        <f t="shared" si="121"/>
        <v>856.80000000000007</v>
      </c>
      <c r="F1316" s="2">
        <f>SUMIF($B$2:B1316,B1316,$C$2:C1316)-C1316</f>
        <v>14993</v>
      </c>
      <c r="G1316" s="2">
        <f t="shared" si="122"/>
        <v>0.2</v>
      </c>
      <c r="H1316" s="2">
        <f t="shared" si="123"/>
        <v>81.600000000000009</v>
      </c>
      <c r="I1316" s="2">
        <f t="shared" si="125"/>
        <v>-180362</v>
      </c>
      <c r="J1316" s="2">
        <f t="shared" si="124"/>
        <v>-180770</v>
      </c>
      <c r="K1316" s="2"/>
    </row>
    <row r="1317" spans="1:11" x14ac:dyDescent="0.25">
      <c r="A1317" s="1">
        <v>40544</v>
      </c>
      <c r="B1317" s="2" t="s">
        <v>142</v>
      </c>
      <c r="C1317">
        <v>20</v>
      </c>
      <c r="D1317">
        <f t="shared" si="120"/>
        <v>2.2000000000000002</v>
      </c>
      <c r="E1317">
        <f t="shared" si="121"/>
        <v>44</v>
      </c>
      <c r="F1317" s="2">
        <f>SUMIF($B$2:B1317,B1317,$C$2:C1317)-C1317</f>
        <v>30</v>
      </c>
      <c r="G1317" s="2">
        <f t="shared" si="122"/>
        <v>0</v>
      </c>
      <c r="H1317" s="2">
        <f t="shared" si="123"/>
        <v>0</v>
      </c>
      <c r="I1317" s="2">
        <f t="shared" si="125"/>
        <v>-180770</v>
      </c>
      <c r="J1317" s="2">
        <f t="shared" si="124"/>
        <v>-180790</v>
      </c>
      <c r="K1317" s="2"/>
    </row>
    <row r="1318" spans="1:11" x14ac:dyDescent="0.25">
      <c r="A1318" s="1">
        <v>40545</v>
      </c>
      <c r="B1318" s="2" t="s">
        <v>31</v>
      </c>
      <c r="C1318">
        <v>102</v>
      </c>
      <c r="D1318">
        <f t="shared" si="120"/>
        <v>2.2000000000000002</v>
      </c>
      <c r="E1318">
        <f t="shared" si="121"/>
        <v>224.4</v>
      </c>
      <c r="F1318" s="2">
        <f>SUMIF($B$2:B1318,B1318,$C$2:C1318)-C1318</f>
        <v>1360</v>
      </c>
      <c r="G1318" s="2">
        <f t="shared" si="122"/>
        <v>0.1</v>
      </c>
      <c r="H1318" s="2">
        <f t="shared" si="123"/>
        <v>10.200000000000001</v>
      </c>
      <c r="I1318" s="2">
        <f t="shared" si="125"/>
        <v>-180790</v>
      </c>
      <c r="J1318" s="2">
        <f t="shared" si="124"/>
        <v>-180892</v>
      </c>
      <c r="K1318" s="2"/>
    </row>
    <row r="1319" spans="1:11" x14ac:dyDescent="0.25">
      <c r="A1319" s="1">
        <v>40546</v>
      </c>
      <c r="B1319" s="2" t="s">
        <v>9</v>
      </c>
      <c r="C1319">
        <v>240</v>
      </c>
      <c r="D1319">
        <f t="shared" si="120"/>
        <v>2.2000000000000002</v>
      </c>
      <c r="E1319">
        <f t="shared" si="121"/>
        <v>528</v>
      </c>
      <c r="F1319" s="2">
        <f>SUMIF($B$2:B1319,B1319,$C$2:C1319)-C1319</f>
        <v>15548</v>
      </c>
      <c r="G1319" s="2">
        <f t="shared" si="122"/>
        <v>0.2</v>
      </c>
      <c r="H1319" s="2">
        <f t="shared" si="123"/>
        <v>48</v>
      </c>
      <c r="I1319" s="2">
        <f t="shared" si="125"/>
        <v>-180892</v>
      </c>
      <c r="J1319" s="2">
        <f t="shared" si="124"/>
        <v>-181132</v>
      </c>
      <c r="K1319" s="2"/>
    </row>
    <row r="1320" spans="1:11" x14ac:dyDescent="0.25">
      <c r="A1320" s="1">
        <v>40548</v>
      </c>
      <c r="B1320" s="2" t="s">
        <v>10</v>
      </c>
      <c r="C1320">
        <v>124</v>
      </c>
      <c r="D1320">
        <f t="shared" si="120"/>
        <v>2.2000000000000002</v>
      </c>
      <c r="E1320">
        <f t="shared" si="121"/>
        <v>272.8</v>
      </c>
      <c r="F1320" s="2">
        <f>SUMIF($B$2:B1320,B1320,$C$2:C1320)-C1320</f>
        <v>2485</v>
      </c>
      <c r="G1320" s="2">
        <f t="shared" si="122"/>
        <v>0.1</v>
      </c>
      <c r="H1320" s="2">
        <f t="shared" si="123"/>
        <v>12.4</v>
      </c>
      <c r="I1320" s="2">
        <f t="shared" si="125"/>
        <v>-181132</v>
      </c>
      <c r="J1320" s="2">
        <f t="shared" si="124"/>
        <v>-181256</v>
      </c>
      <c r="K1320" s="2"/>
    </row>
    <row r="1321" spans="1:11" x14ac:dyDescent="0.25">
      <c r="A1321" s="1">
        <v>40550</v>
      </c>
      <c r="B1321" s="2" t="s">
        <v>45</v>
      </c>
      <c r="C1321">
        <v>330</v>
      </c>
      <c r="D1321">
        <f t="shared" si="120"/>
        <v>2.2000000000000002</v>
      </c>
      <c r="E1321">
        <f t="shared" si="121"/>
        <v>726.00000000000011</v>
      </c>
      <c r="F1321" s="2">
        <f>SUMIF($B$2:B1321,B1321,$C$2:C1321)-C1321</f>
        <v>17817</v>
      </c>
      <c r="G1321" s="2">
        <f t="shared" si="122"/>
        <v>0.2</v>
      </c>
      <c r="H1321" s="2">
        <f t="shared" si="123"/>
        <v>66</v>
      </c>
      <c r="I1321" s="2">
        <f t="shared" si="125"/>
        <v>-181256</v>
      </c>
      <c r="J1321" s="2">
        <f t="shared" si="124"/>
        <v>-181586</v>
      </c>
      <c r="K1321" s="2"/>
    </row>
    <row r="1322" spans="1:11" x14ac:dyDescent="0.25">
      <c r="A1322" s="1">
        <v>40554</v>
      </c>
      <c r="B1322" s="2" t="s">
        <v>26</v>
      </c>
      <c r="C1322">
        <v>187</v>
      </c>
      <c r="D1322">
        <f t="shared" si="120"/>
        <v>2.2000000000000002</v>
      </c>
      <c r="E1322">
        <f t="shared" si="121"/>
        <v>411.40000000000003</v>
      </c>
      <c r="F1322" s="2">
        <f>SUMIF($B$2:B1322,B1322,$C$2:C1322)-C1322</f>
        <v>674</v>
      </c>
      <c r="G1322" s="2">
        <f t="shared" si="122"/>
        <v>0.05</v>
      </c>
      <c r="H1322" s="2">
        <f t="shared" si="123"/>
        <v>9.35</v>
      </c>
      <c r="I1322" s="2">
        <f t="shared" si="125"/>
        <v>-181586</v>
      </c>
      <c r="J1322" s="2">
        <f t="shared" si="124"/>
        <v>-181773</v>
      </c>
      <c r="K1322" s="2"/>
    </row>
    <row r="1323" spans="1:11" x14ac:dyDescent="0.25">
      <c r="A1323" s="1">
        <v>40561</v>
      </c>
      <c r="B1323" s="2" t="s">
        <v>52</v>
      </c>
      <c r="C1323">
        <v>165</v>
      </c>
      <c r="D1323">
        <f t="shared" si="120"/>
        <v>2.2000000000000002</v>
      </c>
      <c r="E1323">
        <f t="shared" si="121"/>
        <v>363.00000000000006</v>
      </c>
      <c r="F1323" s="2">
        <f>SUMIF($B$2:B1323,B1323,$C$2:C1323)-C1323</f>
        <v>2968</v>
      </c>
      <c r="G1323" s="2">
        <f t="shared" si="122"/>
        <v>0.1</v>
      </c>
      <c r="H1323" s="2">
        <f t="shared" si="123"/>
        <v>16.5</v>
      </c>
      <c r="I1323" s="2">
        <f t="shared" si="125"/>
        <v>-181773</v>
      </c>
      <c r="J1323" s="2">
        <f t="shared" si="124"/>
        <v>-181938</v>
      </c>
      <c r="K1323" s="2"/>
    </row>
    <row r="1324" spans="1:11" x14ac:dyDescent="0.25">
      <c r="A1324" s="1">
        <v>40562</v>
      </c>
      <c r="B1324" s="2" t="s">
        <v>5</v>
      </c>
      <c r="C1324">
        <v>371</v>
      </c>
      <c r="D1324">
        <f t="shared" si="120"/>
        <v>2.2000000000000002</v>
      </c>
      <c r="E1324">
        <f t="shared" si="121"/>
        <v>816.2</v>
      </c>
      <c r="F1324" s="2">
        <f>SUMIF($B$2:B1324,B1324,$C$2:C1324)-C1324</f>
        <v>7706</v>
      </c>
      <c r="G1324" s="2">
        <f t="shared" si="122"/>
        <v>0.1</v>
      </c>
      <c r="H1324" s="2">
        <f t="shared" si="123"/>
        <v>37.1</v>
      </c>
      <c r="I1324" s="2">
        <f t="shared" si="125"/>
        <v>-181938</v>
      </c>
      <c r="J1324" s="2">
        <f t="shared" si="124"/>
        <v>-182309</v>
      </c>
      <c r="K1324" s="2"/>
    </row>
    <row r="1325" spans="1:11" x14ac:dyDescent="0.25">
      <c r="A1325" s="1">
        <v>40564</v>
      </c>
      <c r="B1325" s="2" t="s">
        <v>39</v>
      </c>
      <c r="C1325">
        <v>185</v>
      </c>
      <c r="D1325">
        <f t="shared" si="120"/>
        <v>2.2000000000000002</v>
      </c>
      <c r="E1325">
        <f t="shared" si="121"/>
        <v>407.00000000000006</v>
      </c>
      <c r="F1325" s="2">
        <f>SUMIF($B$2:B1325,B1325,$C$2:C1325)-C1325</f>
        <v>1615</v>
      </c>
      <c r="G1325" s="2">
        <f t="shared" si="122"/>
        <v>0.1</v>
      </c>
      <c r="H1325" s="2">
        <f t="shared" si="123"/>
        <v>18.5</v>
      </c>
      <c r="I1325" s="2">
        <f t="shared" si="125"/>
        <v>-182309</v>
      </c>
      <c r="J1325" s="2">
        <f t="shared" si="124"/>
        <v>-182494</v>
      </c>
      <c r="K1325" s="2"/>
    </row>
    <row r="1326" spans="1:11" x14ac:dyDescent="0.25">
      <c r="A1326" s="1">
        <v>40566</v>
      </c>
      <c r="B1326" s="2" t="s">
        <v>9</v>
      </c>
      <c r="C1326">
        <v>401</v>
      </c>
      <c r="D1326">
        <f t="shared" si="120"/>
        <v>2.2000000000000002</v>
      </c>
      <c r="E1326">
        <f t="shared" si="121"/>
        <v>882.2</v>
      </c>
      <c r="F1326" s="2">
        <f>SUMIF($B$2:B1326,B1326,$C$2:C1326)-C1326</f>
        <v>15788</v>
      </c>
      <c r="G1326" s="2">
        <f t="shared" si="122"/>
        <v>0.2</v>
      </c>
      <c r="H1326" s="2">
        <f t="shared" si="123"/>
        <v>80.2</v>
      </c>
      <c r="I1326" s="2">
        <f t="shared" si="125"/>
        <v>-182494</v>
      </c>
      <c r="J1326" s="2">
        <f t="shared" si="124"/>
        <v>-182895</v>
      </c>
      <c r="K1326" s="2"/>
    </row>
    <row r="1327" spans="1:11" x14ac:dyDescent="0.25">
      <c r="A1327" s="1">
        <v>40568</v>
      </c>
      <c r="B1327" s="2" t="s">
        <v>55</v>
      </c>
      <c r="C1327">
        <v>25</v>
      </c>
      <c r="D1327">
        <f t="shared" si="120"/>
        <v>2.2000000000000002</v>
      </c>
      <c r="E1327">
        <f t="shared" si="121"/>
        <v>55.000000000000007</v>
      </c>
      <c r="F1327" s="2">
        <f>SUMIF($B$2:B1327,B1327,$C$2:C1327)-C1327</f>
        <v>3013</v>
      </c>
      <c r="G1327" s="2">
        <f t="shared" si="122"/>
        <v>0.1</v>
      </c>
      <c r="H1327" s="2">
        <f t="shared" si="123"/>
        <v>2.5</v>
      </c>
      <c r="I1327" s="2">
        <f t="shared" si="125"/>
        <v>-182895</v>
      </c>
      <c r="J1327" s="2">
        <f t="shared" si="124"/>
        <v>-182920</v>
      </c>
      <c r="K1327" s="2"/>
    </row>
    <row r="1328" spans="1:11" x14ac:dyDescent="0.25">
      <c r="A1328" s="1">
        <v>40568</v>
      </c>
      <c r="B1328" s="2" t="s">
        <v>93</v>
      </c>
      <c r="C1328">
        <v>3</v>
      </c>
      <c r="D1328">
        <f t="shared" si="120"/>
        <v>2.2000000000000002</v>
      </c>
      <c r="E1328">
        <f t="shared" si="121"/>
        <v>6.6000000000000005</v>
      </c>
      <c r="F1328" s="2">
        <f>SUMIF($B$2:B1328,B1328,$C$2:C1328)-C1328</f>
        <v>16</v>
      </c>
      <c r="G1328" s="2">
        <f t="shared" si="122"/>
        <v>0</v>
      </c>
      <c r="H1328" s="2">
        <f t="shared" si="123"/>
        <v>0</v>
      </c>
      <c r="I1328" s="2">
        <f t="shared" si="125"/>
        <v>-182920</v>
      </c>
      <c r="J1328" s="2">
        <f t="shared" si="124"/>
        <v>-182923</v>
      </c>
      <c r="K1328" s="2"/>
    </row>
    <row r="1329" spans="1:11" x14ac:dyDescent="0.25">
      <c r="A1329" s="1">
        <v>40568</v>
      </c>
      <c r="B1329" s="2" t="s">
        <v>170</v>
      </c>
      <c r="C1329">
        <v>11</v>
      </c>
      <c r="D1329">
        <f t="shared" si="120"/>
        <v>2.2000000000000002</v>
      </c>
      <c r="E1329">
        <f t="shared" si="121"/>
        <v>24.200000000000003</v>
      </c>
      <c r="F1329" s="2">
        <f>SUMIF($B$2:B1329,B1329,$C$2:C1329)-C1329</f>
        <v>36</v>
      </c>
      <c r="G1329" s="2">
        <f t="shared" si="122"/>
        <v>0</v>
      </c>
      <c r="H1329" s="2">
        <f t="shared" si="123"/>
        <v>0</v>
      </c>
      <c r="I1329" s="2">
        <f t="shared" si="125"/>
        <v>-182923</v>
      </c>
      <c r="J1329" s="2">
        <f t="shared" si="124"/>
        <v>-182934</v>
      </c>
      <c r="K1329" s="2"/>
    </row>
    <row r="1330" spans="1:11" x14ac:dyDescent="0.25">
      <c r="A1330" s="1">
        <v>40573</v>
      </c>
      <c r="B1330" s="2" t="s">
        <v>216</v>
      </c>
      <c r="C1330">
        <v>18</v>
      </c>
      <c r="D1330">
        <f t="shared" si="120"/>
        <v>2.2000000000000002</v>
      </c>
      <c r="E1330">
        <f t="shared" si="121"/>
        <v>39.6</v>
      </c>
      <c r="F1330" s="2">
        <f>SUMIF($B$2:B1330,B1330,$C$2:C1330)-C1330</f>
        <v>0</v>
      </c>
      <c r="G1330" s="2">
        <f t="shared" si="122"/>
        <v>0</v>
      </c>
      <c r="H1330" s="2">
        <f t="shared" si="123"/>
        <v>0</v>
      </c>
      <c r="I1330" s="2">
        <f t="shared" si="125"/>
        <v>-182934</v>
      </c>
      <c r="J1330" s="2">
        <f t="shared" si="124"/>
        <v>-182952</v>
      </c>
      <c r="K1330" s="2"/>
    </row>
    <row r="1331" spans="1:11" x14ac:dyDescent="0.25">
      <c r="A1331" s="1">
        <v>40573</v>
      </c>
      <c r="B1331" s="2" t="s">
        <v>45</v>
      </c>
      <c r="C1331">
        <v>154</v>
      </c>
      <c r="D1331">
        <f t="shared" si="120"/>
        <v>2.2000000000000002</v>
      </c>
      <c r="E1331">
        <f t="shared" si="121"/>
        <v>338.8</v>
      </c>
      <c r="F1331" s="2">
        <f>SUMIF($B$2:B1331,B1331,$C$2:C1331)-C1331</f>
        <v>18147</v>
      </c>
      <c r="G1331" s="2">
        <f t="shared" si="122"/>
        <v>0.2</v>
      </c>
      <c r="H1331" s="2">
        <f t="shared" si="123"/>
        <v>30.8</v>
      </c>
      <c r="I1331" s="2">
        <f t="shared" si="125"/>
        <v>-182952</v>
      </c>
      <c r="J1331" s="2">
        <f t="shared" si="124"/>
        <v>-183106</v>
      </c>
      <c r="K1331" s="2"/>
    </row>
    <row r="1332" spans="1:11" x14ac:dyDescent="0.25">
      <c r="A1332" s="1">
        <v>40574</v>
      </c>
      <c r="B1332" s="2" t="s">
        <v>50</v>
      </c>
      <c r="C1332">
        <v>423</v>
      </c>
      <c r="D1332">
        <f t="shared" si="120"/>
        <v>2.2000000000000002</v>
      </c>
      <c r="E1332">
        <f t="shared" si="121"/>
        <v>930.6</v>
      </c>
      <c r="F1332" s="2">
        <f>SUMIF($B$2:B1332,B1332,$C$2:C1332)-C1332</f>
        <v>15819</v>
      </c>
      <c r="G1332" s="2">
        <f t="shared" si="122"/>
        <v>0.2</v>
      </c>
      <c r="H1332" s="2">
        <f t="shared" si="123"/>
        <v>84.600000000000009</v>
      </c>
      <c r="I1332" s="2">
        <f t="shared" si="125"/>
        <v>-183106</v>
      </c>
      <c r="J1332" s="2">
        <f t="shared" si="124"/>
        <v>-183529</v>
      </c>
      <c r="K1332" s="2"/>
    </row>
    <row r="1333" spans="1:11" x14ac:dyDescent="0.25">
      <c r="A1333" s="1">
        <v>40576</v>
      </c>
      <c r="B1333" s="2" t="s">
        <v>127</v>
      </c>
      <c r="C1333">
        <v>6</v>
      </c>
      <c r="D1333">
        <f t="shared" si="120"/>
        <v>2.2000000000000002</v>
      </c>
      <c r="E1333">
        <f t="shared" si="121"/>
        <v>13.200000000000001</v>
      </c>
      <c r="F1333" s="2">
        <f>SUMIF($B$2:B1333,B1333,$C$2:C1333)-C1333</f>
        <v>20</v>
      </c>
      <c r="G1333" s="2">
        <f t="shared" si="122"/>
        <v>0</v>
      </c>
      <c r="H1333" s="2">
        <f t="shared" si="123"/>
        <v>0</v>
      </c>
      <c r="I1333" s="2">
        <f t="shared" si="125"/>
        <v>-183529</v>
      </c>
      <c r="J1333" s="2">
        <f t="shared" si="124"/>
        <v>-183535</v>
      </c>
      <c r="K1333" s="2"/>
    </row>
    <row r="1334" spans="1:11" x14ac:dyDescent="0.25">
      <c r="A1334" s="1">
        <v>40580</v>
      </c>
      <c r="B1334" s="2" t="s">
        <v>28</v>
      </c>
      <c r="C1334">
        <v>62</v>
      </c>
      <c r="D1334">
        <f t="shared" si="120"/>
        <v>2.2000000000000002</v>
      </c>
      <c r="E1334">
        <f t="shared" si="121"/>
        <v>136.4</v>
      </c>
      <c r="F1334" s="2">
        <f>SUMIF($B$2:B1334,B1334,$C$2:C1334)-C1334</f>
        <v>2914</v>
      </c>
      <c r="G1334" s="2">
        <f t="shared" si="122"/>
        <v>0.1</v>
      </c>
      <c r="H1334" s="2">
        <f t="shared" si="123"/>
        <v>6.2</v>
      </c>
      <c r="I1334" s="2">
        <f t="shared" si="125"/>
        <v>-183535</v>
      </c>
      <c r="J1334" s="2">
        <f t="shared" si="124"/>
        <v>-183597</v>
      </c>
      <c r="K1334" s="2"/>
    </row>
    <row r="1335" spans="1:11" x14ac:dyDescent="0.25">
      <c r="A1335" s="1">
        <v>40581</v>
      </c>
      <c r="B1335" s="2" t="s">
        <v>136</v>
      </c>
      <c r="C1335">
        <v>15</v>
      </c>
      <c r="D1335">
        <f t="shared" si="120"/>
        <v>2.2000000000000002</v>
      </c>
      <c r="E1335">
        <f t="shared" si="121"/>
        <v>33</v>
      </c>
      <c r="F1335" s="2">
        <f>SUMIF($B$2:B1335,B1335,$C$2:C1335)-C1335</f>
        <v>35</v>
      </c>
      <c r="G1335" s="2">
        <f t="shared" si="122"/>
        <v>0</v>
      </c>
      <c r="H1335" s="2">
        <f t="shared" si="123"/>
        <v>0</v>
      </c>
      <c r="I1335" s="2">
        <f t="shared" si="125"/>
        <v>-183597</v>
      </c>
      <c r="J1335" s="2">
        <f t="shared" si="124"/>
        <v>-183612</v>
      </c>
      <c r="K1335" s="2"/>
    </row>
    <row r="1336" spans="1:11" x14ac:dyDescent="0.25">
      <c r="A1336" s="1">
        <v>40583</v>
      </c>
      <c r="B1336" s="2" t="s">
        <v>9</v>
      </c>
      <c r="C1336">
        <v>311</v>
      </c>
      <c r="D1336">
        <f t="shared" si="120"/>
        <v>2.2000000000000002</v>
      </c>
      <c r="E1336">
        <f t="shared" si="121"/>
        <v>684.2</v>
      </c>
      <c r="F1336" s="2">
        <f>SUMIF($B$2:B1336,B1336,$C$2:C1336)-C1336</f>
        <v>16189</v>
      </c>
      <c r="G1336" s="2">
        <f t="shared" si="122"/>
        <v>0.2</v>
      </c>
      <c r="H1336" s="2">
        <f t="shared" si="123"/>
        <v>62.2</v>
      </c>
      <c r="I1336" s="2">
        <f t="shared" si="125"/>
        <v>-183612</v>
      </c>
      <c r="J1336" s="2">
        <f t="shared" si="124"/>
        <v>-183923</v>
      </c>
      <c r="K1336" s="2"/>
    </row>
    <row r="1337" spans="1:11" x14ac:dyDescent="0.25">
      <c r="A1337" s="1">
        <v>40584</v>
      </c>
      <c r="B1337" s="2" t="s">
        <v>19</v>
      </c>
      <c r="C1337">
        <v>127</v>
      </c>
      <c r="D1337">
        <f t="shared" si="120"/>
        <v>2.2000000000000002</v>
      </c>
      <c r="E1337">
        <f t="shared" si="121"/>
        <v>279.40000000000003</v>
      </c>
      <c r="F1337" s="2">
        <f>SUMIF($B$2:B1337,B1337,$C$2:C1337)-C1337</f>
        <v>2678</v>
      </c>
      <c r="G1337" s="2">
        <f t="shared" si="122"/>
        <v>0.1</v>
      </c>
      <c r="H1337" s="2">
        <f t="shared" si="123"/>
        <v>12.700000000000001</v>
      </c>
      <c r="I1337" s="2">
        <f t="shared" si="125"/>
        <v>-183923</v>
      </c>
      <c r="J1337" s="2">
        <f t="shared" si="124"/>
        <v>-184050</v>
      </c>
      <c r="K1337" s="2"/>
    </row>
    <row r="1338" spans="1:11" x14ac:dyDescent="0.25">
      <c r="A1338" s="1">
        <v>40585</v>
      </c>
      <c r="B1338" s="2" t="s">
        <v>22</v>
      </c>
      <c r="C1338">
        <v>483</v>
      </c>
      <c r="D1338">
        <f t="shared" si="120"/>
        <v>2.2000000000000002</v>
      </c>
      <c r="E1338">
        <f t="shared" si="121"/>
        <v>1062.6000000000001</v>
      </c>
      <c r="F1338" s="2">
        <f>SUMIF($B$2:B1338,B1338,$C$2:C1338)-C1338</f>
        <v>15401</v>
      </c>
      <c r="G1338" s="2">
        <f t="shared" si="122"/>
        <v>0.2</v>
      </c>
      <c r="H1338" s="2">
        <f t="shared" si="123"/>
        <v>96.600000000000009</v>
      </c>
      <c r="I1338" s="2">
        <f t="shared" si="125"/>
        <v>-184050</v>
      </c>
      <c r="J1338" s="2">
        <f t="shared" si="124"/>
        <v>-184533</v>
      </c>
      <c r="K1338" s="2"/>
    </row>
    <row r="1339" spans="1:11" x14ac:dyDescent="0.25">
      <c r="A1339" s="1">
        <v>40588</v>
      </c>
      <c r="B1339" s="2" t="s">
        <v>217</v>
      </c>
      <c r="C1339">
        <v>9</v>
      </c>
      <c r="D1339">
        <f t="shared" si="120"/>
        <v>2.2000000000000002</v>
      </c>
      <c r="E1339">
        <f t="shared" si="121"/>
        <v>19.8</v>
      </c>
      <c r="F1339" s="2">
        <f>SUMIF($B$2:B1339,B1339,$C$2:C1339)-C1339</f>
        <v>0</v>
      </c>
      <c r="G1339" s="2">
        <f t="shared" si="122"/>
        <v>0</v>
      </c>
      <c r="H1339" s="2">
        <f t="shared" si="123"/>
        <v>0</v>
      </c>
      <c r="I1339" s="2">
        <f t="shared" si="125"/>
        <v>-184533</v>
      </c>
      <c r="J1339" s="2">
        <f t="shared" si="124"/>
        <v>-184542</v>
      </c>
      <c r="K1339" s="2"/>
    </row>
    <row r="1340" spans="1:11" x14ac:dyDescent="0.25">
      <c r="A1340" s="1">
        <v>40593</v>
      </c>
      <c r="B1340" s="2" t="s">
        <v>20</v>
      </c>
      <c r="C1340">
        <v>75</v>
      </c>
      <c r="D1340">
        <f t="shared" si="120"/>
        <v>2.2000000000000002</v>
      </c>
      <c r="E1340">
        <f t="shared" si="121"/>
        <v>165</v>
      </c>
      <c r="F1340" s="2">
        <f>SUMIF($B$2:B1340,B1340,$C$2:C1340)-C1340</f>
        <v>714</v>
      </c>
      <c r="G1340" s="2">
        <f t="shared" si="122"/>
        <v>0.05</v>
      </c>
      <c r="H1340" s="2">
        <f t="shared" si="123"/>
        <v>3.75</v>
      </c>
      <c r="I1340" s="2">
        <f t="shared" si="125"/>
        <v>-184542</v>
      </c>
      <c r="J1340" s="2">
        <f t="shared" si="124"/>
        <v>-184617</v>
      </c>
      <c r="K1340" s="2"/>
    </row>
    <row r="1341" spans="1:11" x14ac:dyDescent="0.25">
      <c r="A1341" s="1">
        <v>40598</v>
      </c>
      <c r="B1341" s="2" t="s">
        <v>218</v>
      </c>
      <c r="C1341">
        <v>7</v>
      </c>
      <c r="D1341">
        <f t="shared" si="120"/>
        <v>2.2000000000000002</v>
      </c>
      <c r="E1341">
        <f t="shared" si="121"/>
        <v>15.400000000000002</v>
      </c>
      <c r="F1341" s="2">
        <f>SUMIF($B$2:B1341,B1341,$C$2:C1341)-C1341</f>
        <v>0</v>
      </c>
      <c r="G1341" s="2">
        <f t="shared" si="122"/>
        <v>0</v>
      </c>
      <c r="H1341" s="2">
        <f t="shared" si="123"/>
        <v>0</v>
      </c>
      <c r="I1341" s="2">
        <f t="shared" si="125"/>
        <v>-184617</v>
      </c>
      <c r="J1341" s="2">
        <f t="shared" si="124"/>
        <v>-184624</v>
      </c>
      <c r="K1341" s="2"/>
    </row>
    <row r="1342" spans="1:11" x14ac:dyDescent="0.25">
      <c r="A1342" s="1">
        <v>40602</v>
      </c>
      <c r="B1342" s="2" t="s">
        <v>35</v>
      </c>
      <c r="C1342">
        <v>114</v>
      </c>
      <c r="D1342">
        <f t="shared" si="120"/>
        <v>2.2000000000000002</v>
      </c>
      <c r="E1342">
        <f t="shared" si="121"/>
        <v>250.8</v>
      </c>
      <c r="F1342" s="2">
        <f>SUMIF($B$2:B1342,B1342,$C$2:C1342)-C1342</f>
        <v>2345</v>
      </c>
      <c r="G1342" s="2">
        <f t="shared" si="122"/>
        <v>0.1</v>
      </c>
      <c r="H1342" s="2">
        <f t="shared" si="123"/>
        <v>11.4</v>
      </c>
      <c r="I1342" s="2">
        <f t="shared" si="125"/>
        <v>-184624</v>
      </c>
      <c r="J1342" s="2">
        <f t="shared" si="124"/>
        <v>-184738</v>
      </c>
      <c r="K1342" s="2"/>
    </row>
    <row r="1343" spans="1:11" x14ac:dyDescent="0.25">
      <c r="A1343" s="1">
        <v>40605</v>
      </c>
      <c r="B1343" s="2" t="s">
        <v>123</v>
      </c>
      <c r="C1343">
        <v>151</v>
      </c>
      <c r="D1343">
        <f t="shared" si="120"/>
        <v>2.2000000000000002</v>
      </c>
      <c r="E1343">
        <f t="shared" si="121"/>
        <v>332.20000000000005</v>
      </c>
      <c r="F1343" s="2">
        <f>SUMIF($B$2:B1343,B1343,$C$2:C1343)-C1343</f>
        <v>352</v>
      </c>
      <c r="G1343" s="2">
        <f t="shared" si="122"/>
        <v>0.05</v>
      </c>
      <c r="H1343" s="2">
        <f t="shared" si="123"/>
        <v>7.5500000000000007</v>
      </c>
      <c r="I1343" s="2">
        <f t="shared" si="125"/>
        <v>-184738</v>
      </c>
      <c r="J1343" s="2">
        <f t="shared" si="124"/>
        <v>-184889</v>
      </c>
      <c r="K1343" s="2"/>
    </row>
    <row r="1344" spans="1:11" x14ac:dyDescent="0.25">
      <c r="A1344" s="1">
        <v>40608</v>
      </c>
      <c r="B1344" s="2" t="s">
        <v>10</v>
      </c>
      <c r="C1344">
        <v>116</v>
      </c>
      <c r="D1344">
        <f t="shared" si="120"/>
        <v>2.2000000000000002</v>
      </c>
      <c r="E1344">
        <f t="shared" si="121"/>
        <v>255.20000000000002</v>
      </c>
      <c r="F1344" s="2">
        <f>SUMIF($B$2:B1344,B1344,$C$2:C1344)-C1344</f>
        <v>2609</v>
      </c>
      <c r="G1344" s="2">
        <f t="shared" si="122"/>
        <v>0.1</v>
      </c>
      <c r="H1344" s="2">
        <f t="shared" si="123"/>
        <v>11.600000000000001</v>
      </c>
      <c r="I1344" s="2">
        <f t="shared" si="125"/>
        <v>-184889</v>
      </c>
      <c r="J1344" s="2">
        <f t="shared" si="124"/>
        <v>-185005</v>
      </c>
      <c r="K1344" s="2"/>
    </row>
    <row r="1345" spans="1:11" x14ac:dyDescent="0.25">
      <c r="A1345" s="1">
        <v>40609</v>
      </c>
      <c r="B1345" s="2" t="s">
        <v>12</v>
      </c>
      <c r="C1345">
        <v>76</v>
      </c>
      <c r="D1345">
        <f t="shared" si="120"/>
        <v>2.2000000000000002</v>
      </c>
      <c r="E1345">
        <f t="shared" si="121"/>
        <v>167.20000000000002</v>
      </c>
      <c r="F1345" s="2">
        <f>SUMIF($B$2:B1345,B1345,$C$2:C1345)-C1345</f>
        <v>3384</v>
      </c>
      <c r="G1345" s="2">
        <f t="shared" si="122"/>
        <v>0.1</v>
      </c>
      <c r="H1345" s="2">
        <f t="shared" si="123"/>
        <v>7.6000000000000005</v>
      </c>
      <c r="I1345" s="2">
        <f t="shared" si="125"/>
        <v>-185005</v>
      </c>
      <c r="J1345" s="2">
        <f t="shared" si="124"/>
        <v>-185081</v>
      </c>
      <c r="K1345" s="2"/>
    </row>
    <row r="1346" spans="1:11" x14ac:dyDescent="0.25">
      <c r="A1346" s="1">
        <v>40610</v>
      </c>
      <c r="B1346" s="2" t="s">
        <v>6</v>
      </c>
      <c r="C1346">
        <v>25</v>
      </c>
      <c r="D1346">
        <f t="shared" ref="D1346:D1409" si="126">IF(YEAR(A1346)=2005,2,IF(YEAR(A1346)=2006,2.05,IF(YEAR(A1346)=2007,2.09,IF(YEAR(A1346)=2008,2.15,IF(YEAR(A1346)=2009,2.13,IF(YEAR(A1346)=2010,2.1,IF(YEAR(A1346)=2011,2.2,IF(YEAR(A1346)=2012,2.25,IF(YEAR(A1346)=2013,2.22,2.23)))))))))</f>
        <v>2.2000000000000002</v>
      </c>
      <c r="E1346">
        <f t="shared" ref="E1346:E1409" si="127">C1346*D1346</f>
        <v>55.000000000000007</v>
      </c>
      <c r="F1346" s="2">
        <f>SUMIF($B$2:B1346,B1346,$C$2:C1346)-C1346</f>
        <v>1828</v>
      </c>
      <c r="G1346" s="2">
        <f t="shared" ref="G1346:G1409" si="128">IF(AND(F1346&gt;=100,F1346&lt;1000),0.05,IF(AND(F1346&gt;=1000,F1346&lt;10000),0.1,IF(F1346&gt;=10000,0.2,0)))</f>
        <v>0.1</v>
      </c>
      <c r="H1346" s="2">
        <f t="shared" ref="H1346:H1409" si="129">G1346*C1346</f>
        <v>2.5</v>
      </c>
      <c r="I1346" s="2">
        <f t="shared" si="125"/>
        <v>-185081</v>
      </c>
      <c r="J1346" s="2">
        <f t="shared" ref="J1346:J1409" si="130">I1346-C1346</f>
        <v>-185106</v>
      </c>
      <c r="K1346" s="2"/>
    </row>
    <row r="1347" spans="1:11" x14ac:dyDescent="0.25">
      <c r="A1347" s="1">
        <v>40614</v>
      </c>
      <c r="B1347" s="2" t="s">
        <v>31</v>
      </c>
      <c r="C1347">
        <v>37</v>
      </c>
      <c r="D1347">
        <f t="shared" si="126"/>
        <v>2.2000000000000002</v>
      </c>
      <c r="E1347">
        <f t="shared" si="127"/>
        <v>81.400000000000006</v>
      </c>
      <c r="F1347" s="2">
        <f>SUMIF($B$2:B1347,B1347,$C$2:C1347)-C1347</f>
        <v>1462</v>
      </c>
      <c r="G1347" s="2">
        <f t="shared" si="128"/>
        <v>0.1</v>
      </c>
      <c r="H1347" s="2">
        <f t="shared" si="129"/>
        <v>3.7</v>
      </c>
      <c r="I1347" s="2">
        <f t="shared" si="125"/>
        <v>-185106</v>
      </c>
      <c r="J1347" s="2">
        <f t="shared" si="130"/>
        <v>-185143</v>
      </c>
      <c r="K1347" s="2"/>
    </row>
    <row r="1348" spans="1:11" x14ac:dyDescent="0.25">
      <c r="A1348" s="1">
        <v>40616</v>
      </c>
      <c r="B1348" s="2" t="s">
        <v>80</v>
      </c>
      <c r="C1348">
        <v>108</v>
      </c>
      <c r="D1348">
        <f t="shared" si="126"/>
        <v>2.2000000000000002</v>
      </c>
      <c r="E1348">
        <f t="shared" si="127"/>
        <v>237.60000000000002</v>
      </c>
      <c r="F1348" s="2">
        <f>SUMIF($B$2:B1348,B1348,$C$2:C1348)-C1348</f>
        <v>637</v>
      </c>
      <c r="G1348" s="2">
        <f t="shared" si="128"/>
        <v>0.05</v>
      </c>
      <c r="H1348" s="2">
        <f t="shared" si="129"/>
        <v>5.4</v>
      </c>
      <c r="I1348" s="2">
        <f t="shared" ref="I1348:I1411" si="131">J1347</f>
        <v>-185143</v>
      </c>
      <c r="J1348" s="2">
        <f t="shared" si="130"/>
        <v>-185251</v>
      </c>
      <c r="K1348" s="2"/>
    </row>
    <row r="1349" spans="1:11" x14ac:dyDescent="0.25">
      <c r="A1349" s="1">
        <v>40617</v>
      </c>
      <c r="B1349" s="2" t="s">
        <v>7</v>
      </c>
      <c r="C1349">
        <v>199</v>
      </c>
      <c r="D1349">
        <f t="shared" si="126"/>
        <v>2.2000000000000002</v>
      </c>
      <c r="E1349">
        <f t="shared" si="127"/>
        <v>437.8</v>
      </c>
      <c r="F1349" s="2">
        <f>SUMIF($B$2:B1349,B1349,$C$2:C1349)-C1349</f>
        <v>18033</v>
      </c>
      <c r="G1349" s="2">
        <f t="shared" si="128"/>
        <v>0.2</v>
      </c>
      <c r="H1349" s="2">
        <f t="shared" si="129"/>
        <v>39.800000000000004</v>
      </c>
      <c r="I1349" s="2">
        <f t="shared" si="131"/>
        <v>-185251</v>
      </c>
      <c r="J1349" s="2">
        <f t="shared" si="130"/>
        <v>-185450</v>
      </c>
      <c r="K1349" s="2"/>
    </row>
    <row r="1350" spans="1:11" x14ac:dyDescent="0.25">
      <c r="A1350" s="1">
        <v>40617</v>
      </c>
      <c r="B1350" s="2" t="s">
        <v>45</v>
      </c>
      <c r="C1350">
        <v>128</v>
      </c>
      <c r="D1350">
        <f t="shared" si="126"/>
        <v>2.2000000000000002</v>
      </c>
      <c r="E1350">
        <f t="shared" si="127"/>
        <v>281.60000000000002</v>
      </c>
      <c r="F1350" s="2">
        <f>SUMIF($B$2:B1350,B1350,$C$2:C1350)-C1350</f>
        <v>18301</v>
      </c>
      <c r="G1350" s="2">
        <f t="shared" si="128"/>
        <v>0.2</v>
      </c>
      <c r="H1350" s="2">
        <f t="shared" si="129"/>
        <v>25.6</v>
      </c>
      <c r="I1350" s="2">
        <f t="shared" si="131"/>
        <v>-185450</v>
      </c>
      <c r="J1350" s="2">
        <f t="shared" si="130"/>
        <v>-185578</v>
      </c>
      <c r="K1350" s="2"/>
    </row>
    <row r="1351" spans="1:11" x14ac:dyDescent="0.25">
      <c r="A1351" s="1">
        <v>40618</v>
      </c>
      <c r="B1351" s="2" t="s">
        <v>58</v>
      </c>
      <c r="C1351">
        <v>32</v>
      </c>
      <c r="D1351">
        <f t="shared" si="126"/>
        <v>2.2000000000000002</v>
      </c>
      <c r="E1351">
        <f t="shared" si="127"/>
        <v>70.400000000000006</v>
      </c>
      <c r="F1351" s="2">
        <f>SUMIF($B$2:B1351,B1351,$C$2:C1351)-C1351</f>
        <v>525</v>
      </c>
      <c r="G1351" s="2">
        <f t="shared" si="128"/>
        <v>0.05</v>
      </c>
      <c r="H1351" s="2">
        <f t="shared" si="129"/>
        <v>1.6</v>
      </c>
      <c r="I1351" s="2">
        <f t="shared" si="131"/>
        <v>-185578</v>
      </c>
      <c r="J1351" s="2">
        <f t="shared" si="130"/>
        <v>-185610</v>
      </c>
      <c r="K1351" s="2"/>
    </row>
    <row r="1352" spans="1:11" x14ac:dyDescent="0.25">
      <c r="A1352" s="1">
        <v>40625</v>
      </c>
      <c r="B1352" s="2" t="s">
        <v>30</v>
      </c>
      <c r="C1352">
        <v>151</v>
      </c>
      <c r="D1352">
        <f t="shared" si="126"/>
        <v>2.2000000000000002</v>
      </c>
      <c r="E1352">
        <f t="shared" si="127"/>
        <v>332.20000000000005</v>
      </c>
      <c r="F1352" s="2">
        <f>SUMIF($B$2:B1352,B1352,$C$2:C1352)-C1352</f>
        <v>3631</v>
      </c>
      <c r="G1352" s="2">
        <f t="shared" si="128"/>
        <v>0.1</v>
      </c>
      <c r="H1352" s="2">
        <f t="shared" si="129"/>
        <v>15.100000000000001</v>
      </c>
      <c r="I1352" s="2">
        <f t="shared" si="131"/>
        <v>-185610</v>
      </c>
      <c r="J1352" s="2">
        <f t="shared" si="130"/>
        <v>-185761</v>
      </c>
      <c r="K1352" s="2"/>
    </row>
    <row r="1353" spans="1:11" x14ac:dyDescent="0.25">
      <c r="A1353" s="1">
        <v>40626</v>
      </c>
      <c r="B1353" s="2" t="s">
        <v>153</v>
      </c>
      <c r="C1353">
        <v>8</v>
      </c>
      <c r="D1353">
        <f t="shared" si="126"/>
        <v>2.2000000000000002</v>
      </c>
      <c r="E1353">
        <f t="shared" si="127"/>
        <v>17.600000000000001</v>
      </c>
      <c r="F1353" s="2">
        <f>SUMIF($B$2:B1353,B1353,$C$2:C1353)-C1353</f>
        <v>21</v>
      </c>
      <c r="G1353" s="2">
        <f t="shared" si="128"/>
        <v>0</v>
      </c>
      <c r="H1353" s="2">
        <f t="shared" si="129"/>
        <v>0</v>
      </c>
      <c r="I1353" s="2">
        <f t="shared" si="131"/>
        <v>-185761</v>
      </c>
      <c r="J1353" s="2">
        <f t="shared" si="130"/>
        <v>-185769</v>
      </c>
      <c r="K1353" s="2"/>
    </row>
    <row r="1354" spans="1:11" x14ac:dyDescent="0.25">
      <c r="A1354" s="1">
        <v>40627</v>
      </c>
      <c r="B1354" s="2" t="s">
        <v>14</v>
      </c>
      <c r="C1354">
        <v>411</v>
      </c>
      <c r="D1354">
        <f t="shared" si="126"/>
        <v>2.2000000000000002</v>
      </c>
      <c r="E1354">
        <f t="shared" si="127"/>
        <v>904.2</v>
      </c>
      <c r="F1354" s="2">
        <f>SUMIF($B$2:B1354,B1354,$C$2:C1354)-C1354</f>
        <v>15590</v>
      </c>
      <c r="G1354" s="2">
        <f t="shared" si="128"/>
        <v>0.2</v>
      </c>
      <c r="H1354" s="2">
        <f t="shared" si="129"/>
        <v>82.2</v>
      </c>
      <c r="I1354" s="2">
        <f t="shared" si="131"/>
        <v>-185769</v>
      </c>
      <c r="J1354" s="2">
        <f t="shared" si="130"/>
        <v>-186180</v>
      </c>
      <c r="K1354" s="2"/>
    </row>
    <row r="1355" spans="1:11" x14ac:dyDescent="0.25">
      <c r="A1355" s="1">
        <v>40628</v>
      </c>
      <c r="B1355" s="2" t="s">
        <v>52</v>
      </c>
      <c r="C1355">
        <v>119</v>
      </c>
      <c r="D1355">
        <f t="shared" si="126"/>
        <v>2.2000000000000002</v>
      </c>
      <c r="E1355">
        <f t="shared" si="127"/>
        <v>261.8</v>
      </c>
      <c r="F1355" s="2">
        <f>SUMIF($B$2:B1355,B1355,$C$2:C1355)-C1355</f>
        <v>3133</v>
      </c>
      <c r="G1355" s="2">
        <f t="shared" si="128"/>
        <v>0.1</v>
      </c>
      <c r="H1355" s="2">
        <f t="shared" si="129"/>
        <v>11.9</v>
      </c>
      <c r="I1355" s="2">
        <f t="shared" si="131"/>
        <v>-186180</v>
      </c>
      <c r="J1355" s="2">
        <f t="shared" si="130"/>
        <v>-186299</v>
      </c>
      <c r="K1355" s="2"/>
    </row>
    <row r="1356" spans="1:11" x14ac:dyDescent="0.25">
      <c r="A1356" s="1">
        <v>40630</v>
      </c>
      <c r="B1356" s="2" t="s">
        <v>17</v>
      </c>
      <c r="C1356">
        <v>366</v>
      </c>
      <c r="D1356">
        <f t="shared" si="126"/>
        <v>2.2000000000000002</v>
      </c>
      <c r="E1356">
        <f t="shared" si="127"/>
        <v>805.2</v>
      </c>
      <c r="F1356" s="2">
        <f>SUMIF($B$2:B1356,B1356,$C$2:C1356)-C1356</f>
        <v>11818</v>
      </c>
      <c r="G1356" s="2">
        <f t="shared" si="128"/>
        <v>0.2</v>
      </c>
      <c r="H1356" s="2">
        <f t="shared" si="129"/>
        <v>73.2</v>
      </c>
      <c r="I1356" s="2">
        <f t="shared" si="131"/>
        <v>-186299</v>
      </c>
      <c r="J1356" s="2">
        <f t="shared" si="130"/>
        <v>-186665</v>
      </c>
      <c r="K1356" s="2"/>
    </row>
    <row r="1357" spans="1:11" x14ac:dyDescent="0.25">
      <c r="A1357" s="1">
        <v>40633</v>
      </c>
      <c r="B1357" s="2" t="s">
        <v>69</v>
      </c>
      <c r="C1357">
        <v>20</v>
      </c>
      <c r="D1357">
        <f t="shared" si="126"/>
        <v>2.2000000000000002</v>
      </c>
      <c r="E1357">
        <f t="shared" si="127"/>
        <v>44</v>
      </c>
      <c r="F1357" s="2">
        <f>SUMIF($B$2:B1357,B1357,$C$2:C1357)-C1357</f>
        <v>2372</v>
      </c>
      <c r="G1357" s="2">
        <f t="shared" si="128"/>
        <v>0.1</v>
      </c>
      <c r="H1357" s="2">
        <f t="shared" si="129"/>
        <v>2</v>
      </c>
      <c r="I1357" s="2">
        <f t="shared" si="131"/>
        <v>-186665</v>
      </c>
      <c r="J1357" s="2">
        <f t="shared" si="130"/>
        <v>-186685</v>
      </c>
      <c r="K1357" s="2"/>
    </row>
    <row r="1358" spans="1:11" x14ac:dyDescent="0.25">
      <c r="A1358" s="1">
        <v>40635</v>
      </c>
      <c r="B1358" s="2" t="s">
        <v>123</v>
      </c>
      <c r="C1358">
        <v>124</v>
      </c>
      <c r="D1358">
        <f t="shared" si="126"/>
        <v>2.2000000000000002</v>
      </c>
      <c r="E1358">
        <f t="shared" si="127"/>
        <v>272.8</v>
      </c>
      <c r="F1358" s="2">
        <f>SUMIF($B$2:B1358,B1358,$C$2:C1358)-C1358</f>
        <v>503</v>
      </c>
      <c r="G1358" s="2">
        <f t="shared" si="128"/>
        <v>0.05</v>
      </c>
      <c r="H1358" s="2">
        <f t="shared" si="129"/>
        <v>6.2</v>
      </c>
      <c r="I1358" s="2">
        <f t="shared" si="131"/>
        <v>-186685</v>
      </c>
      <c r="J1358" s="2">
        <f t="shared" si="130"/>
        <v>-186809</v>
      </c>
      <c r="K1358" s="2"/>
    </row>
    <row r="1359" spans="1:11" x14ac:dyDescent="0.25">
      <c r="A1359" s="1">
        <v>40635</v>
      </c>
      <c r="B1359" s="2" t="s">
        <v>10</v>
      </c>
      <c r="C1359">
        <v>30</v>
      </c>
      <c r="D1359">
        <f t="shared" si="126"/>
        <v>2.2000000000000002</v>
      </c>
      <c r="E1359">
        <f t="shared" si="127"/>
        <v>66</v>
      </c>
      <c r="F1359" s="2">
        <f>SUMIF($B$2:B1359,B1359,$C$2:C1359)-C1359</f>
        <v>2725</v>
      </c>
      <c r="G1359" s="2">
        <f t="shared" si="128"/>
        <v>0.1</v>
      </c>
      <c r="H1359" s="2">
        <f t="shared" si="129"/>
        <v>3</v>
      </c>
      <c r="I1359" s="2">
        <f t="shared" si="131"/>
        <v>-186809</v>
      </c>
      <c r="J1359" s="2">
        <f t="shared" si="130"/>
        <v>-186839</v>
      </c>
      <c r="K1359" s="2"/>
    </row>
    <row r="1360" spans="1:11" x14ac:dyDescent="0.25">
      <c r="A1360" s="1">
        <v>40636</v>
      </c>
      <c r="B1360" s="2" t="s">
        <v>14</v>
      </c>
      <c r="C1360">
        <v>237</v>
      </c>
      <c r="D1360">
        <f t="shared" si="126"/>
        <v>2.2000000000000002</v>
      </c>
      <c r="E1360">
        <f t="shared" si="127"/>
        <v>521.40000000000009</v>
      </c>
      <c r="F1360" s="2">
        <f>SUMIF($B$2:B1360,B1360,$C$2:C1360)-C1360</f>
        <v>16001</v>
      </c>
      <c r="G1360" s="2">
        <f t="shared" si="128"/>
        <v>0.2</v>
      </c>
      <c r="H1360" s="2">
        <f t="shared" si="129"/>
        <v>47.400000000000006</v>
      </c>
      <c r="I1360" s="2">
        <f t="shared" si="131"/>
        <v>-186839</v>
      </c>
      <c r="J1360" s="2">
        <f t="shared" si="130"/>
        <v>-187076</v>
      </c>
      <c r="K1360" s="2"/>
    </row>
    <row r="1361" spans="1:11" x14ac:dyDescent="0.25">
      <c r="A1361" s="1">
        <v>40638</v>
      </c>
      <c r="B1361" s="2" t="s">
        <v>22</v>
      </c>
      <c r="C1361">
        <v>355</v>
      </c>
      <c r="D1361">
        <f t="shared" si="126"/>
        <v>2.2000000000000002</v>
      </c>
      <c r="E1361">
        <f t="shared" si="127"/>
        <v>781.00000000000011</v>
      </c>
      <c r="F1361" s="2">
        <f>SUMIF($B$2:B1361,B1361,$C$2:C1361)-C1361</f>
        <v>15884</v>
      </c>
      <c r="G1361" s="2">
        <f t="shared" si="128"/>
        <v>0.2</v>
      </c>
      <c r="H1361" s="2">
        <f t="shared" si="129"/>
        <v>71</v>
      </c>
      <c r="I1361" s="2">
        <f t="shared" si="131"/>
        <v>-187076</v>
      </c>
      <c r="J1361" s="2">
        <f t="shared" si="130"/>
        <v>-187431</v>
      </c>
      <c r="K1361" s="2"/>
    </row>
    <row r="1362" spans="1:11" x14ac:dyDescent="0.25">
      <c r="A1362" s="1">
        <v>40642</v>
      </c>
      <c r="B1362" s="2" t="s">
        <v>45</v>
      </c>
      <c r="C1362">
        <v>162</v>
      </c>
      <c r="D1362">
        <f t="shared" si="126"/>
        <v>2.2000000000000002</v>
      </c>
      <c r="E1362">
        <f t="shared" si="127"/>
        <v>356.40000000000003</v>
      </c>
      <c r="F1362" s="2">
        <f>SUMIF($B$2:B1362,B1362,$C$2:C1362)-C1362</f>
        <v>18429</v>
      </c>
      <c r="G1362" s="2">
        <f t="shared" si="128"/>
        <v>0.2</v>
      </c>
      <c r="H1362" s="2">
        <f t="shared" si="129"/>
        <v>32.4</v>
      </c>
      <c r="I1362" s="2">
        <f t="shared" si="131"/>
        <v>-187431</v>
      </c>
      <c r="J1362" s="2">
        <f t="shared" si="130"/>
        <v>-187593</v>
      </c>
      <c r="K1362" s="2"/>
    </row>
    <row r="1363" spans="1:11" x14ac:dyDescent="0.25">
      <c r="A1363" s="1">
        <v>40647</v>
      </c>
      <c r="B1363" s="2" t="s">
        <v>35</v>
      </c>
      <c r="C1363">
        <v>46</v>
      </c>
      <c r="D1363">
        <f t="shared" si="126"/>
        <v>2.2000000000000002</v>
      </c>
      <c r="E1363">
        <f t="shared" si="127"/>
        <v>101.2</v>
      </c>
      <c r="F1363" s="2">
        <f>SUMIF($B$2:B1363,B1363,$C$2:C1363)-C1363</f>
        <v>2459</v>
      </c>
      <c r="G1363" s="2">
        <f t="shared" si="128"/>
        <v>0.1</v>
      </c>
      <c r="H1363" s="2">
        <f t="shared" si="129"/>
        <v>4.6000000000000005</v>
      </c>
      <c r="I1363" s="2">
        <f t="shared" si="131"/>
        <v>-187593</v>
      </c>
      <c r="J1363" s="2">
        <f t="shared" si="130"/>
        <v>-187639</v>
      </c>
      <c r="K1363" s="2"/>
    </row>
    <row r="1364" spans="1:11" x14ac:dyDescent="0.25">
      <c r="A1364" s="1">
        <v>40647</v>
      </c>
      <c r="B1364" s="2" t="s">
        <v>219</v>
      </c>
      <c r="C1364">
        <v>13</v>
      </c>
      <c r="D1364">
        <f t="shared" si="126"/>
        <v>2.2000000000000002</v>
      </c>
      <c r="E1364">
        <f t="shared" si="127"/>
        <v>28.6</v>
      </c>
      <c r="F1364" s="2">
        <f>SUMIF($B$2:B1364,B1364,$C$2:C1364)-C1364</f>
        <v>0</v>
      </c>
      <c r="G1364" s="2">
        <f t="shared" si="128"/>
        <v>0</v>
      </c>
      <c r="H1364" s="2">
        <f t="shared" si="129"/>
        <v>0</v>
      </c>
      <c r="I1364" s="2">
        <f t="shared" si="131"/>
        <v>-187639</v>
      </c>
      <c r="J1364" s="2">
        <f t="shared" si="130"/>
        <v>-187652</v>
      </c>
      <c r="K1364" s="2"/>
    </row>
    <row r="1365" spans="1:11" x14ac:dyDescent="0.25">
      <c r="A1365" s="1">
        <v>40647</v>
      </c>
      <c r="B1365" s="2" t="s">
        <v>118</v>
      </c>
      <c r="C1365">
        <v>14</v>
      </c>
      <c r="D1365">
        <f t="shared" si="126"/>
        <v>2.2000000000000002</v>
      </c>
      <c r="E1365">
        <f t="shared" si="127"/>
        <v>30.800000000000004</v>
      </c>
      <c r="F1365" s="2">
        <f>SUMIF($B$2:B1365,B1365,$C$2:C1365)-C1365</f>
        <v>39</v>
      </c>
      <c r="G1365" s="2">
        <f t="shared" si="128"/>
        <v>0</v>
      </c>
      <c r="H1365" s="2">
        <f t="shared" si="129"/>
        <v>0</v>
      </c>
      <c r="I1365" s="2">
        <f t="shared" si="131"/>
        <v>-187652</v>
      </c>
      <c r="J1365" s="2">
        <f t="shared" si="130"/>
        <v>-187666</v>
      </c>
      <c r="K1365" s="2"/>
    </row>
    <row r="1366" spans="1:11" x14ac:dyDescent="0.25">
      <c r="A1366" s="1">
        <v>40647</v>
      </c>
      <c r="B1366" s="2" t="s">
        <v>220</v>
      </c>
      <c r="C1366">
        <v>4</v>
      </c>
      <c r="D1366">
        <f t="shared" si="126"/>
        <v>2.2000000000000002</v>
      </c>
      <c r="E1366">
        <f t="shared" si="127"/>
        <v>8.8000000000000007</v>
      </c>
      <c r="F1366" s="2">
        <f>SUMIF($B$2:B1366,B1366,$C$2:C1366)-C1366</f>
        <v>0</v>
      </c>
      <c r="G1366" s="2">
        <f t="shared" si="128"/>
        <v>0</v>
      </c>
      <c r="H1366" s="2">
        <f t="shared" si="129"/>
        <v>0</v>
      </c>
      <c r="I1366" s="2">
        <f t="shared" si="131"/>
        <v>-187666</v>
      </c>
      <c r="J1366" s="2">
        <f t="shared" si="130"/>
        <v>-187670</v>
      </c>
      <c r="K1366" s="2"/>
    </row>
    <row r="1367" spans="1:11" x14ac:dyDescent="0.25">
      <c r="A1367" s="1">
        <v>40651</v>
      </c>
      <c r="B1367" s="2" t="s">
        <v>9</v>
      </c>
      <c r="C1367">
        <v>470</v>
      </c>
      <c r="D1367">
        <f t="shared" si="126"/>
        <v>2.2000000000000002</v>
      </c>
      <c r="E1367">
        <f t="shared" si="127"/>
        <v>1034</v>
      </c>
      <c r="F1367" s="2">
        <f>SUMIF($B$2:B1367,B1367,$C$2:C1367)-C1367</f>
        <v>16500</v>
      </c>
      <c r="G1367" s="2">
        <f t="shared" si="128"/>
        <v>0.2</v>
      </c>
      <c r="H1367" s="2">
        <f t="shared" si="129"/>
        <v>94</v>
      </c>
      <c r="I1367" s="2">
        <f t="shared" si="131"/>
        <v>-187670</v>
      </c>
      <c r="J1367" s="2">
        <f t="shared" si="130"/>
        <v>-188140</v>
      </c>
      <c r="K1367" s="2"/>
    </row>
    <row r="1368" spans="1:11" x14ac:dyDescent="0.25">
      <c r="A1368" s="1">
        <v>40651</v>
      </c>
      <c r="B1368" s="2" t="s">
        <v>221</v>
      </c>
      <c r="C1368">
        <v>9</v>
      </c>
      <c r="D1368">
        <f t="shared" si="126"/>
        <v>2.2000000000000002</v>
      </c>
      <c r="E1368">
        <f t="shared" si="127"/>
        <v>19.8</v>
      </c>
      <c r="F1368" s="2">
        <f>SUMIF($B$2:B1368,B1368,$C$2:C1368)-C1368</f>
        <v>0</v>
      </c>
      <c r="G1368" s="2">
        <f t="shared" si="128"/>
        <v>0</v>
      </c>
      <c r="H1368" s="2">
        <f t="shared" si="129"/>
        <v>0</v>
      </c>
      <c r="I1368" s="2">
        <f t="shared" si="131"/>
        <v>-188140</v>
      </c>
      <c r="J1368" s="2">
        <f t="shared" si="130"/>
        <v>-188149</v>
      </c>
      <c r="K1368" s="2"/>
    </row>
    <row r="1369" spans="1:11" x14ac:dyDescent="0.25">
      <c r="A1369" s="1">
        <v>40651</v>
      </c>
      <c r="B1369" s="2" t="s">
        <v>58</v>
      </c>
      <c r="C1369">
        <v>37</v>
      </c>
      <c r="D1369">
        <f t="shared" si="126"/>
        <v>2.2000000000000002</v>
      </c>
      <c r="E1369">
        <f t="shared" si="127"/>
        <v>81.400000000000006</v>
      </c>
      <c r="F1369" s="2">
        <f>SUMIF($B$2:B1369,B1369,$C$2:C1369)-C1369</f>
        <v>557</v>
      </c>
      <c r="G1369" s="2">
        <f t="shared" si="128"/>
        <v>0.05</v>
      </c>
      <c r="H1369" s="2">
        <f t="shared" si="129"/>
        <v>1.85</v>
      </c>
      <c r="I1369" s="2">
        <f t="shared" si="131"/>
        <v>-188149</v>
      </c>
      <c r="J1369" s="2">
        <f t="shared" si="130"/>
        <v>-188186</v>
      </c>
      <c r="K1369" s="2"/>
    </row>
    <row r="1370" spans="1:11" x14ac:dyDescent="0.25">
      <c r="A1370" s="1">
        <v>40652</v>
      </c>
      <c r="B1370" s="2" t="s">
        <v>28</v>
      </c>
      <c r="C1370">
        <v>55</v>
      </c>
      <c r="D1370">
        <f t="shared" si="126"/>
        <v>2.2000000000000002</v>
      </c>
      <c r="E1370">
        <f t="shared" si="127"/>
        <v>121.00000000000001</v>
      </c>
      <c r="F1370" s="2">
        <f>SUMIF($B$2:B1370,B1370,$C$2:C1370)-C1370</f>
        <v>2976</v>
      </c>
      <c r="G1370" s="2">
        <f t="shared" si="128"/>
        <v>0.1</v>
      </c>
      <c r="H1370" s="2">
        <f t="shared" si="129"/>
        <v>5.5</v>
      </c>
      <c r="I1370" s="2">
        <f t="shared" si="131"/>
        <v>-188186</v>
      </c>
      <c r="J1370" s="2">
        <f t="shared" si="130"/>
        <v>-188241</v>
      </c>
      <c r="K1370" s="2"/>
    </row>
    <row r="1371" spans="1:11" x14ac:dyDescent="0.25">
      <c r="A1371" s="1">
        <v>40654</v>
      </c>
      <c r="B1371" s="2" t="s">
        <v>55</v>
      </c>
      <c r="C1371">
        <v>140</v>
      </c>
      <c r="D1371">
        <f t="shared" si="126"/>
        <v>2.2000000000000002</v>
      </c>
      <c r="E1371">
        <f t="shared" si="127"/>
        <v>308</v>
      </c>
      <c r="F1371" s="2">
        <f>SUMIF($B$2:B1371,B1371,$C$2:C1371)-C1371</f>
        <v>3038</v>
      </c>
      <c r="G1371" s="2">
        <f t="shared" si="128"/>
        <v>0.1</v>
      </c>
      <c r="H1371" s="2">
        <f t="shared" si="129"/>
        <v>14</v>
      </c>
      <c r="I1371" s="2">
        <f t="shared" si="131"/>
        <v>-188241</v>
      </c>
      <c r="J1371" s="2">
        <f t="shared" si="130"/>
        <v>-188381</v>
      </c>
      <c r="K1371" s="2"/>
    </row>
    <row r="1372" spans="1:11" x14ac:dyDescent="0.25">
      <c r="A1372" s="1">
        <v>40656</v>
      </c>
      <c r="B1372" s="2" t="s">
        <v>222</v>
      </c>
      <c r="C1372">
        <v>12</v>
      </c>
      <c r="D1372">
        <f t="shared" si="126"/>
        <v>2.2000000000000002</v>
      </c>
      <c r="E1372">
        <f t="shared" si="127"/>
        <v>26.400000000000002</v>
      </c>
      <c r="F1372" s="2">
        <f>SUMIF($B$2:B1372,B1372,$C$2:C1372)-C1372</f>
        <v>0</v>
      </c>
      <c r="G1372" s="2">
        <f t="shared" si="128"/>
        <v>0</v>
      </c>
      <c r="H1372" s="2">
        <f t="shared" si="129"/>
        <v>0</v>
      </c>
      <c r="I1372" s="2">
        <f t="shared" si="131"/>
        <v>-188381</v>
      </c>
      <c r="J1372" s="2">
        <f t="shared" si="130"/>
        <v>-188393</v>
      </c>
      <c r="K1372" s="2"/>
    </row>
    <row r="1373" spans="1:11" x14ac:dyDescent="0.25">
      <c r="A1373" s="1">
        <v>40658</v>
      </c>
      <c r="B1373" s="2" t="s">
        <v>12</v>
      </c>
      <c r="C1373">
        <v>20</v>
      </c>
      <c r="D1373">
        <f t="shared" si="126"/>
        <v>2.2000000000000002</v>
      </c>
      <c r="E1373">
        <f t="shared" si="127"/>
        <v>44</v>
      </c>
      <c r="F1373" s="2">
        <f>SUMIF($B$2:B1373,B1373,$C$2:C1373)-C1373</f>
        <v>3460</v>
      </c>
      <c r="G1373" s="2">
        <f t="shared" si="128"/>
        <v>0.1</v>
      </c>
      <c r="H1373" s="2">
        <f t="shared" si="129"/>
        <v>2</v>
      </c>
      <c r="I1373" s="2">
        <f t="shared" si="131"/>
        <v>-188393</v>
      </c>
      <c r="J1373" s="2">
        <f t="shared" si="130"/>
        <v>-188413</v>
      </c>
      <c r="K1373" s="2"/>
    </row>
    <row r="1374" spans="1:11" x14ac:dyDescent="0.25">
      <c r="A1374" s="1">
        <v>40662</v>
      </c>
      <c r="B1374" s="2" t="s">
        <v>50</v>
      </c>
      <c r="C1374">
        <v>478</v>
      </c>
      <c r="D1374">
        <f t="shared" si="126"/>
        <v>2.2000000000000002</v>
      </c>
      <c r="E1374">
        <f t="shared" si="127"/>
        <v>1051.6000000000001</v>
      </c>
      <c r="F1374" s="2">
        <f>SUMIF($B$2:B1374,B1374,$C$2:C1374)-C1374</f>
        <v>16242</v>
      </c>
      <c r="G1374" s="2">
        <f t="shared" si="128"/>
        <v>0.2</v>
      </c>
      <c r="H1374" s="2">
        <f t="shared" si="129"/>
        <v>95.600000000000009</v>
      </c>
      <c r="I1374" s="2">
        <f t="shared" si="131"/>
        <v>-188413</v>
      </c>
      <c r="J1374" s="2">
        <f t="shared" si="130"/>
        <v>-188891</v>
      </c>
      <c r="K1374" s="2"/>
    </row>
    <row r="1375" spans="1:11" x14ac:dyDescent="0.25">
      <c r="A1375" s="1">
        <v>40664</v>
      </c>
      <c r="B1375" s="2" t="s">
        <v>22</v>
      </c>
      <c r="C1375">
        <v>289</v>
      </c>
      <c r="D1375">
        <f t="shared" si="126"/>
        <v>2.2000000000000002</v>
      </c>
      <c r="E1375">
        <f t="shared" si="127"/>
        <v>635.80000000000007</v>
      </c>
      <c r="F1375" s="2">
        <f>SUMIF($B$2:B1375,B1375,$C$2:C1375)-C1375</f>
        <v>16239</v>
      </c>
      <c r="G1375" s="2">
        <f t="shared" si="128"/>
        <v>0.2</v>
      </c>
      <c r="H1375" s="2">
        <f t="shared" si="129"/>
        <v>57.800000000000004</v>
      </c>
      <c r="I1375" s="2">
        <f t="shared" si="131"/>
        <v>-188891</v>
      </c>
      <c r="J1375" s="2">
        <f t="shared" si="130"/>
        <v>-189180</v>
      </c>
      <c r="K1375" s="2"/>
    </row>
    <row r="1376" spans="1:11" x14ac:dyDescent="0.25">
      <c r="A1376" s="1">
        <v>40665</v>
      </c>
      <c r="B1376" s="2" t="s">
        <v>57</v>
      </c>
      <c r="C1376">
        <v>1</v>
      </c>
      <c r="D1376">
        <f t="shared" si="126"/>
        <v>2.2000000000000002</v>
      </c>
      <c r="E1376">
        <f t="shared" si="127"/>
        <v>2.2000000000000002</v>
      </c>
      <c r="F1376" s="2">
        <f>SUMIF($B$2:B1376,B1376,$C$2:C1376)-C1376</f>
        <v>29</v>
      </c>
      <c r="G1376" s="2">
        <f t="shared" si="128"/>
        <v>0</v>
      </c>
      <c r="H1376" s="2">
        <f t="shared" si="129"/>
        <v>0</v>
      </c>
      <c r="I1376" s="2">
        <f t="shared" si="131"/>
        <v>-189180</v>
      </c>
      <c r="J1376" s="2">
        <f t="shared" si="130"/>
        <v>-189181</v>
      </c>
      <c r="K1376" s="2"/>
    </row>
    <row r="1377" spans="1:11" x14ac:dyDescent="0.25">
      <c r="A1377" s="1">
        <v>40665</v>
      </c>
      <c r="B1377" s="2" t="s">
        <v>149</v>
      </c>
      <c r="C1377">
        <v>15</v>
      </c>
      <c r="D1377">
        <f t="shared" si="126"/>
        <v>2.2000000000000002</v>
      </c>
      <c r="E1377">
        <f t="shared" si="127"/>
        <v>33</v>
      </c>
      <c r="F1377" s="2">
        <f>SUMIF($B$2:B1377,B1377,$C$2:C1377)-C1377</f>
        <v>4</v>
      </c>
      <c r="G1377" s="2">
        <f t="shared" si="128"/>
        <v>0</v>
      </c>
      <c r="H1377" s="2">
        <f t="shared" si="129"/>
        <v>0</v>
      </c>
      <c r="I1377" s="2">
        <f t="shared" si="131"/>
        <v>-189181</v>
      </c>
      <c r="J1377" s="2">
        <f t="shared" si="130"/>
        <v>-189196</v>
      </c>
      <c r="K1377" s="2"/>
    </row>
    <row r="1378" spans="1:11" x14ac:dyDescent="0.25">
      <c r="A1378" s="1">
        <v>40668</v>
      </c>
      <c r="B1378" s="2" t="s">
        <v>7</v>
      </c>
      <c r="C1378">
        <v>400</v>
      </c>
      <c r="D1378">
        <f t="shared" si="126"/>
        <v>2.2000000000000002</v>
      </c>
      <c r="E1378">
        <f t="shared" si="127"/>
        <v>880.00000000000011</v>
      </c>
      <c r="F1378" s="2">
        <f>SUMIF($B$2:B1378,B1378,$C$2:C1378)-C1378</f>
        <v>18232</v>
      </c>
      <c r="G1378" s="2">
        <f t="shared" si="128"/>
        <v>0.2</v>
      </c>
      <c r="H1378" s="2">
        <f t="shared" si="129"/>
        <v>80</v>
      </c>
      <c r="I1378" s="2">
        <f t="shared" si="131"/>
        <v>-189196</v>
      </c>
      <c r="J1378" s="2">
        <f t="shared" si="130"/>
        <v>-189596</v>
      </c>
      <c r="K1378" s="2"/>
    </row>
    <row r="1379" spans="1:11" x14ac:dyDescent="0.25">
      <c r="A1379" s="1">
        <v>40669</v>
      </c>
      <c r="B1379" s="2" t="s">
        <v>108</v>
      </c>
      <c r="C1379">
        <v>1</v>
      </c>
      <c r="D1379">
        <f t="shared" si="126"/>
        <v>2.2000000000000002</v>
      </c>
      <c r="E1379">
        <f t="shared" si="127"/>
        <v>2.2000000000000002</v>
      </c>
      <c r="F1379" s="2">
        <f>SUMIF($B$2:B1379,B1379,$C$2:C1379)-C1379</f>
        <v>29</v>
      </c>
      <c r="G1379" s="2">
        <f t="shared" si="128"/>
        <v>0</v>
      </c>
      <c r="H1379" s="2">
        <f t="shared" si="129"/>
        <v>0</v>
      </c>
      <c r="I1379" s="2">
        <f t="shared" si="131"/>
        <v>-189596</v>
      </c>
      <c r="J1379" s="2">
        <f t="shared" si="130"/>
        <v>-189597</v>
      </c>
      <c r="K1379" s="2"/>
    </row>
    <row r="1380" spans="1:11" x14ac:dyDescent="0.25">
      <c r="A1380" s="1">
        <v>40670</v>
      </c>
      <c r="B1380" s="2" t="s">
        <v>8</v>
      </c>
      <c r="C1380">
        <v>184</v>
      </c>
      <c r="D1380">
        <f t="shared" si="126"/>
        <v>2.2000000000000002</v>
      </c>
      <c r="E1380">
        <f t="shared" si="127"/>
        <v>404.8</v>
      </c>
      <c r="F1380" s="2">
        <f>SUMIF($B$2:B1380,B1380,$C$2:C1380)-C1380</f>
        <v>2092</v>
      </c>
      <c r="G1380" s="2">
        <f t="shared" si="128"/>
        <v>0.1</v>
      </c>
      <c r="H1380" s="2">
        <f t="shared" si="129"/>
        <v>18.400000000000002</v>
      </c>
      <c r="I1380" s="2">
        <f t="shared" si="131"/>
        <v>-189597</v>
      </c>
      <c r="J1380" s="2">
        <f t="shared" si="130"/>
        <v>-189781</v>
      </c>
      <c r="K1380" s="2"/>
    </row>
    <row r="1381" spans="1:11" x14ac:dyDescent="0.25">
      <c r="A1381" s="1">
        <v>40670</v>
      </c>
      <c r="B1381" s="2" t="s">
        <v>6</v>
      </c>
      <c r="C1381">
        <v>99</v>
      </c>
      <c r="D1381">
        <f t="shared" si="126"/>
        <v>2.2000000000000002</v>
      </c>
      <c r="E1381">
        <f t="shared" si="127"/>
        <v>217.8</v>
      </c>
      <c r="F1381" s="2">
        <f>SUMIF($B$2:B1381,B1381,$C$2:C1381)-C1381</f>
        <v>1853</v>
      </c>
      <c r="G1381" s="2">
        <f t="shared" si="128"/>
        <v>0.1</v>
      </c>
      <c r="H1381" s="2">
        <f t="shared" si="129"/>
        <v>9.9</v>
      </c>
      <c r="I1381" s="2">
        <f t="shared" si="131"/>
        <v>-189781</v>
      </c>
      <c r="J1381" s="2">
        <f t="shared" si="130"/>
        <v>-189880</v>
      </c>
      <c r="K1381" s="2"/>
    </row>
    <row r="1382" spans="1:11" x14ac:dyDescent="0.25">
      <c r="A1382" s="1">
        <v>40671</v>
      </c>
      <c r="B1382" s="2" t="s">
        <v>10</v>
      </c>
      <c r="C1382">
        <v>143</v>
      </c>
      <c r="D1382">
        <f t="shared" si="126"/>
        <v>2.2000000000000002</v>
      </c>
      <c r="E1382">
        <f t="shared" si="127"/>
        <v>314.60000000000002</v>
      </c>
      <c r="F1382" s="2">
        <f>SUMIF($B$2:B1382,B1382,$C$2:C1382)-C1382</f>
        <v>2755</v>
      </c>
      <c r="G1382" s="2">
        <f t="shared" si="128"/>
        <v>0.1</v>
      </c>
      <c r="H1382" s="2">
        <f t="shared" si="129"/>
        <v>14.3</v>
      </c>
      <c r="I1382" s="2">
        <f t="shared" si="131"/>
        <v>-189880</v>
      </c>
      <c r="J1382" s="2">
        <f t="shared" si="130"/>
        <v>-190023</v>
      </c>
      <c r="K1382" s="2"/>
    </row>
    <row r="1383" spans="1:11" x14ac:dyDescent="0.25">
      <c r="A1383" s="1">
        <v>40672</v>
      </c>
      <c r="B1383" s="2" t="s">
        <v>30</v>
      </c>
      <c r="C1383">
        <v>184</v>
      </c>
      <c r="D1383">
        <f t="shared" si="126"/>
        <v>2.2000000000000002</v>
      </c>
      <c r="E1383">
        <f t="shared" si="127"/>
        <v>404.8</v>
      </c>
      <c r="F1383" s="2">
        <f>SUMIF($B$2:B1383,B1383,$C$2:C1383)-C1383</f>
        <v>3782</v>
      </c>
      <c r="G1383" s="2">
        <f t="shared" si="128"/>
        <v>0.1</v>
      </c>
      <c r="H1383" s="2">
        <f t="shared" si="129"/>
        <v>18.400000000000002</v>
      </c>
      <c r="I1383" s="2">
        <f t="shared" si="131"/>
        <v>-190023</v>
      </c>
      <c r="J1383" s="2">
        <f t="shared" si="130"/>
        <v>-190207</v>
      </c>
      <c r="K1383" s="2"/>
    </row>
    <row r="1384" spans="1:11" x14ac:dyDescent="0.25">
      <c r="A1384" s="1">
        <v>40676</v>
      </c>
      <c r="B1384" s="2" t="s">
        <v>163</v>
      </c>
      <c r="C1384">
        <v>3</v>
      </c>
      <c r="D1384">
        <f t="shared" si="126"/>
        <v>2.2000000000000002</v>
      </c>
      <c r="E1384">
        <f t="shared" si="127"/>
        <v>6.6000000000000005</v>
      </c>
      <c r="F1384" s="2">
        <f>SUMIF($B$2:B1384,B1384,$C$2:C1384)-C1384</f>
        <v>10</v>
      </c>
      <c r="G1384" s="2">
        <f t="shared" si="128"/>
        <v>0</v>
      </c>
      <c r="H1384" s="2">
        <f t="shared" si="129"/>
        <v>0</v>
      </c>
      <c r="I1384" s="2">
        <f t="shared" si="131"/>
        <v>-190207</v>
      </c>
      <c r="J1384" s="2">
        <f t="shared" si="130"/>
        <v>-190210</v>
      </c>
      <c r="K1384" s="2"/>
    </row>
    <row r="1385" spans="1:11" x14ac:dyDescent="0.25">
      <c r="A1385" s="1">
        <v>40676</v>
      </c>
      <c r="B1385" s="2" t="s">
        <v>18</v>
      </c>
      <c r="C1385">
        <v>197</v>
      </c>
      <c r="D1385">
        <f t="shared" si="126"/>
        <v>2.2000000000000002</v>
      </c>
      <c r="E1385">
        <f t="shared" si="127"/>
        <v>433.40000000000003</v>
      </c>
      <c r="F1385" s="2">
        <f>SUMIF($B$2:B1385,B1385,$C$2:C1385)-C1385</f>
        <v>3691</v>
      </c>
      <c r="G1385" s="2">
        <f t="shared" si="128"/>
        <v>0.1</v>
      </c>
      <c r="H1385" s="2">
        <f t="shared" si="129"/>
        <v>19.700000000000003</v>
      </c>
      <c r="I1385" s="2">
        <f t="shared" si="131"/>
        <v>-190210</v>
      </c>
      <c r="J1385" s="2">
        <f t="shared" si="130"/>
        <v>-190407</v>
      </c>
      <c r="K1385" s="2"/>
    </row>
    <row r="1386" spans="1:11" x14ac:dyDescent="0.25">
      <c r="A1386" s="1">
        <v>40680</v>
      </c>
      <c r="B1386" s="2" t="s">
        <v>4</v>
      </c>
      <c r="C1386">
        <v>18</v>
      </c>
      <c r="D1386">
        <f t="shared" si="126"/>
        <v>2.2000000000000002</v>
      </c>
      <c r="E1386">
        <f t="shared" si="127"/>
        <v>39.6</v>
      </c>
      <c r="F1386" s="2">
        <f>SUMIF($B$2:B1386,B1386,$C$2:C1386)-C1386</f>
        <v>19</v>
      </c>
      <c r="G1386" s="2">
        <f t="shared" si="128"/>
        <v>0</v>
      </c>
      <c r="H1386" s="2">
        <f t="shared" si="129"/>
        <v>0</v>
      </c>
      <c r="I1386" s="2">
        <f t="shared" si="131"/>
        <v>-190407</v>
      </c>
      <c r="J1386" s="2">
        <f t="shared" si="130"/>
        <v>-190425</v>
      </c>
      <c r="K1386" s="2"/>
    </row>
    <row r="1387" spans="1:11" x14ac:dyDescent="0.25">
      <c r="A1387" s="1">
        <v>40685</v>
      </c>
      <c r="B1387" s="2" t="s">
        <v>0</v>
      </c>
      <c r="C1387">
        <v>7</v>
      </c>
      <c r="D1387">
        <f t="shared" si="126"/>
        <v>2.2000000000000002</v>
      </c>
      <c r="E1387">
        <f t="shared" si="127"/>
        <v>15.400000000000002</v>
      </c>
      <c r="F1387" s="2">
        <f>SUMIF($B$2:B1387,B1387,$C$2:C1387)-C1387</f>
        <v>53</v>
      </c>
      <c r="G1387" s="2">
        <f t="shared" si="128"/>
        <v>0</v>
      </c>
      <c r="H1387" s="2">
        <f t="shared" si="129"/>
        <v>0</v>
      </c>
      <c r="I1387" s="2">
        <f t="shared" si="131"/>
        <v>-190425</v>
      </c>
      <c r="J1387" s="2">
        <f t="shared" si="130"/>
        <v>-190432</v>
      </c>
      <c r="K1387" s="2"/>
    </row>
    <row r="1388" spans="1:11" x14ac:dyDescent="0.25">
      <c r="A1388" s="1">
        <v>40686</v>
      </c>
      <c r="B1388" s="2" t="s">
        <v>9</v>
      </c>
      <c r="C1388">
        <v>381</v>
      </c>
      <c r="D1388">
        <f t="shared" si="126"/>
        <v>2.2000000000000002</v>
      </c>
      <c r="E1388">
        <f t="shared" si="127"/>
        <v>838.2</v>
      </c>
      <c r="F1388" s="2">
        <f>SUMIF($B$2:B1388,B1388,$C$2:C1388)-C1388</f>
        <v>16970</v>
      </c>
      <c r="G1388" s="2">
        <f t="shared" si="128"/>
        <v>0.2</v>
      </c>
      <c r="H1388" s="2">
        <f t="shared" si="129"/>
        <v>76.2</v>
      </c>
      <c r="I1388" s="2">
        <f t="shared" si="131"/>
        <v>-190432</v>
      </c>
      <c r="J1388" s="2">
        <f t="shared" si="130"/>
        <v>-190813</v>
      </c>
      <c r="K1388" s="2"/>
    </row>
    <row r="1389" spans="1:11" x14ac:dyDescent="0.25">
      <c r="A1389" s="1">
        <v>40689</v>
      </c>
      <c r="B1389" s="2" t="s">
        <v>61</v>
      </c>
      <c r="C1389">
        <v>45</v>
      </c>
      <c r="D1389">
        <f t="shared" si="126"/>
        <v>2.2000000000000002</v>
      </c>
      <c r="E1389">
        <f t="shared" si="127"/>
        <v>99.000000000000014</v>
      </c>
      <c r="F1389" s="2">
        <f>SUMIF($B$2:B1389,B1389,$C$2:C1389)-C1389</f>
        <v>2062</v>
      </c>
      <c r="G1389" s="2">
        <f t="shared" si="128"/>
        <v>0.1</v>
      </c>
      <c r="H1389" s="2">
        <f t="shared" si="129"/>
        <v>4.5</v>
      </c>
      <c r="I1389" s="2">
        <f t="shared" si="131"/>
        <v>-190813</v>
      </c>
      <c r="J1389" s="2">
        <f t="shared" si="130"/>
        <v>-190858</v>
      </c>
      <c r="K1389" s="2"/>
    </row>
    <row r="1390" spans="1:11" x14ac:dyDescent="0.25">
      <c r="A1390" s="1">
        <v>40691</v>
      </c>
      <c r="B1390" s="2" t="s">
        <v>17</v>
      </c>
      <c r="C1390">
        <v>499</v>
      </c>
      <c r="D1390">
        <f t="shared" si="126"/>
        <v>2.2000000000000002</v>
      </c>
      <c r="E1390">
        <f t="shared" si="127"/>
        <v>1097.8000000000002</v>
      </c>
      <c r="F1390" s="2">
        <f>SUMIF($B$2:B1390,B1390,$C$2:C1390)-C1390</f>
        <v>12184</v>
      </c>
      <c r="G1390" s="2">
        <f t="shared" si="128"/>
        <v>0.2</v>
      </c>
      <c r="H1390" s="2">
        <f t="shared" si="129"/>
        <v>99.800000000000011</v>
      </c>
      <c r="I1390" s="2">
        <f t="shared" si="131"/>
        <v>-190858</v>
      </c>
      <c r="J1390" s="2">
        <f t="shared" si="130"/>
        <v>-191357</v>
      </c>
      <c r="K1390" s="2"/>
    </row>
    <row r="1391" spans="1:11" x14ac:dyDescent="0.25">
      <c r="A1391" s="1">
        <v>40695</v>
      </c>
      <c r="B1391" s="2" t="s">
        <v>17</v>
      </c>
      <c r="C1391">
        <v>134</v>
      </c>
      <c r="D1391">
        <f t="shared" si="126"/>
        <v>2.2000000000000002</v>
      </c>
      <c r="E1391">
        <f t="shared" si="127"/>
        <v>294.8</v>
      </c>
      <c r="F1391" s="2">
        <f>SUMIF($B$2:B1391,B1391,$C$2:C1391)-C1391</f>
        <v>12683</v>
      </c>
      <c r="G1391" s="2">
        <f t="shared" si="128"/>
        <v>0.2</v>
      </c>
      <c r="H1391" s="2">
        <f t="shared" si="129"/>
        <v>26.8</v>
      </c>
      <c r="I1391" s="2">
        <f t="shared" si="131"/>
        <v>-191357</v>
      </c>
      <c r="J1391" s="2">
        <f t="shared" si="130"/>
        <v>-191491</v>
      </c>
      <c r="K1391" s="2"/>
    </row>
    <row r="1392" spans="1:11" x14ac:dyDescent="0.25">
      <c r="A1392" s="1">
        <v>40695</v>
      </c>
      <c r="B1392" s="2" t="s">
        <v>52</v>
      </c>
      <c r="C1392">
        <v>132</v>
      </c>
      <c r="D1392">
        <f t="shared" si="126"/>
        <v>2.2000000000000002</v>
      </c>
      <c r="E1392">
        <f t="shared" si="127"/>
        <v>290.40000000000003</v>
      </c>
      <c r="F1392" s="2">
        <f>SUMIF($B$2:B1392,B1392,$C$2:C1392)-C1392</f>
        <v>3252</v>
      </c>
      <c r="G1392" s="2">
        <f t="shared" si="128"/>
        <v>0.1</v>
      </c>
      <c r="H1392" s="2">
        <f t="shared" si="129"/>
        <v>13.200000000000001</v>
      </c>
      <c r="I1392" s="2">
        <f t="shared" si="131"/>
        <v>-191491</v>
      </c>
      <c r="J1392" s="2">
        <f t="shared" si="130"/>
        <v>-191623</v>
      </c>
      <c r="K1392" s="2"/>
    </row>
    <row r="1393" spans="1:11" x14ac:dyDescent="0.25">
      <c r="A1393" s="1">
        <v>40696</v>
      </c>
      <c r="B1393" s="2" t="s">
        <v>19</v>
      </c>
      <c r="C1393">
        <v>180</v>
      </c>
      <c r="D1393">
        <f t="shared" si="126"/>
        <v>2.2000000000000002</v>
      </c>
      <c r="E1393">
        <f t="shared" si="127"/>
        <v>396.00000000000006</v>
      </c>
      <c r="F1393" s="2">
        <f>SUMIF($B$2:B1393,B1393,$C$2:C1393)-C1393</f>
        <v>2805</v>
      </c>
      <c r="G1393" s="2">
        <f t="shared" si="128"/>
        <v>0.1</v>
      </c>
      <c r="H1393" s="2">
        <f t="shared" si="129"/>
        <v>18</v>
      </c>
      <c r="I1393" s="2">
        <f t="shared" si="131"/>
        <v>-191623</v>
      </c>
      <c r="J1393" s="2">
        <f t="shared" si="130"/>
        <v>-191803</v>
      </c>
      <c r="K1393" s="2"/>
    </row>
    <row r="1394" spans="1:11" x14ac:dyDescent="0.25">
      <c r="A1394" s="1">
        <v>40699</v>
      </c>
      <c r="B1394" s="2" t="s">
        <v>221</v>
      </c>
      <c r="C1394">
        <v>5</v>
      </c>
      <c r="D1394">
        <f t="shared" si="126"/>
        <v>2.2000000000000002</v>
      </c>
      <c r="E1394">
        <f t="shared" si="127"/>
        <v>11</v>
      </c>
      <c r="F1394" s="2">
        <f>SUMIF($B$2:B1394,B1394,$C$2:C1394)-C1394</f>
        <v>9</v>
      </c>
      <c r="G1394" s="2">
        <f t="shared" si="128"/>
        <v>0</v>
      </c>
      <c r="H1394" s="2">
        <f t="shared" si="129"/>
        <v>0</v>
      </c>
      <c r="I1394" s="2">
        <f t="shared" si="131"/>
        <v>-191803</v>
      </c>
      <c r="J1394" s="2">
        <f t="shared" si="130"/>
        <v>-191808</v>
      </c>
      <c r="K1394" s="2"/>
    </row>
    <row r="1395" spans="1:11" x14ac:dyDescent="0.25">
      <c r="A1395" s="1">
        <v>40701</v>
      </c>
      <c r="B1395" s="2" t="s">
        <v>24</v>
      </c>
      <c r="C1395">
        <v>110</v>
      </c>
      <c r="D1395">
        <f t="shared" si="126"/>
        <v>2.2000000000000002</v>
      </c>
      <c r="E1395">
        <f t="shared" si="127"/>
        <v>242.00000000000003</v>
      </c>
      <c r="F1395" s="2">
        <f>SUMIF($B$2:B1395,B1395,$C$2:C1395)-C1395</f>
        <v>4003</v>
      </c>
      <c r="G1395" s="2">
        <f t="shared" si="128"/>
        <v>0.1</v>
      </c>
      <c r="H1395" s="2">
        <f t="shared" si="129"/>
        <v>11</v>
      </c>
      <c r="I1395" s="2">
        <f t="shared" si="131"/>
        <v>-191808</v>
      </c>
      <c r="J1395" s="2">
        <f t="shared" si="130"/>
        <v>-191918</v>
      </c>
      <c r="K1395" s="2"/>
    </row>
    <row r="1396" spans="1:11" x14ac:dyDescent="0.25">
      <c r="A1396" s="1">
        <v>40702</v>
      </c>
      <c r="B1396" s="2" t="s">
        <v>52</v>
      </c>
      <c r="C1396">
        <v>54</v>
      </c>
      <c r="D1396">
        <f t="shared" si="126"/>
        <v>2.2000000000000002</v>
      </c>
      <c r="E1396">
        <f t="shared" si="127"/>
        <v>118.80000000000001</v>
      </c>
      <c r="F1396" s="2">
        <f>SUMIF($B$2:B1396,B1396,$C$2:C1396)-C1396</f>
        <v>3384</v>
      </c>
      <c r="G1396" s="2">
        <f t="shared" si="128"/>
        <v>0.1</v>
      </c>
      <c r="H1396" s="2">
        <f t="shared" si="129"/>
        <v>5.4</v>
      </c>
      <c r="I1396" s="2">
        <f t="shared" si="131"/>
        <v>-191918</v>
      </c>
      <c r="J1396" s="2">
        <f t="shared" si="130"/>
        <v>-191972</v>
      </c>
      <c r="K1396" s="2"/>
    </row>
    <row r="1397" spans="1:11" x14ac:dyDescent="0.25">
      <c r="A1397" s="1">
        <v>40703</v>
      </c>
      <c r="B1397" s="2" t="s">
        <v>209</v>
      </c>
      <c r="C1397">
        <v>6</v>
      </c>
      <c r="D1397">
        <f t="shared" si="126"/>
        <v>2.2000000000000002</v>
      </c>
      <c r="E1397">
        <f t="shared" si="127"/>
        <v>13.200000000000001</v>
      </c>
      <c r="F1397" s="2">
        <f>SUMIF($B$2:B1397,B1397,$C$2:C1397)-C1397</f>
        <v>6</v>
      </c>
      <c r="G1397" s="2">
        <f t="shared" si="128"/>
        <v>0</v>
      </c>
      <c r="H1397" s="2">
        <f t="shared" si="129"/>
        <v>0</v>
      </c>
      <c r="I1397" s="2">
        <f t="shared" si="131"/>
        <v>-191972</v>
      </c>
      <c r="J1397" s="2">
        <f t="shared" si="130"/>
        <v>-191978</v>
      </c>
      <c r="K1397" s="2"/>
    </row>
    <row r="1398" spans="1:11" x14ac:dyDescent="0.25">
      <c r="A1398" s="1">
        <v>40704</v>
      </c>
      <c r="B1398" s="2" t="s">
        <v>50</v>
      </c>
      <c r="C1398">
        <v>476</v>
      </c>
      <c r="D1398">
        <f t="shared" si="126"/>
        <v>2.2000000000000002</v>
      </c>
      <c r="E1398">
        <f t="shared" si="127"/>
        <v>1047.2</v>
      </c>
      <c r="F1398" s="2">
        <f>SUMIF($B$2:B1398,B1398,$C$2:C1398)-C1398</f>
        <v>16720</v>
      </c>
      <c r="G1398" s="2">
        <f t="shared" si="128"/>
        <v>0.2</v>
      </c>
      <c r="H1398" s="2">
        <f t="shared" si="129"/>
        <v>95.2</v>
      </c>
      <c r="I1398" s="2">
        <f t="shared" si="131"/>
        <v>-191978</v>
      </c>
      <c r="J1398" s="2">
        <f t="shared" si="130"/>
        <v>-192454</v>
      </c>
      <c r="K1398" s="2"/>
    </row>
    <row r="1399" spans="1:11" x14ac:dyDescent="0.25">
      <c r="A1399" s="1">
        <v>40704</v>
      </c>
      <c r="B1399" s="2" t="s">
        <v>19</v>
      </c>
      <c r="C1399">
        <v>104</v>
      </c>
      <c r="D1399">
        <f t="shared" si="126"/>
        <v>2.2000000000000002</v>
      </c>
      <c r="E1399">
        <f t="shared" si="127"/>
        <v>228.8</v>
      </c>
      <c r="F1399" s="2">
        <f>SUMIF($B$2:B1399,B1399,$C$2:C1399)-C1399</f>
        <v>2985</v>
      </c>
      <c r="G1399" s="2">
        <f t="shared" si="128"/>
        <v>0.1</v>
      </c>
      <c r="H1399" s="2">
        <f t="shared" si="129"/>
        <v>10.4</v>
      </c>
      <c r="I1399" s="2">
        <f t="shared" si="131"/>
        <v>-192454</v>
      </c>
      <c r="J1399" s="2">
        <f t="shared" si="130"/>
        <v>-192558</v>
      </c>
      <c r="K1399" s="2"/>
    </row>
    <row r="1400" spans="1:11" x14ac:dyDescent="0.25">
      <c r="A1400" s="1">
        <v>40704</v>
      </c>
      <c r="B1400" s="2" t="s">
        <v>31</v>
      </c>
      <c r="C1400">
        <v>104</v>
      </c>
      <c r="D1400">
        <f t="shared" si="126"/>
        <v>2.2000000000000002</v>
      </c>
      <c r="E1400">
        <f t="shared" si="127"/>
        <v>228.8</v>
      </c>
      <c r="F1400" s="2">
        <f>SUMIF($B$2:B1400,B1400,$C$2:C1400)-C1400</f>
        <v>1499</v>
      </c>
      <c r="G1400" s="2">
        <f t="shared" si="128"/>
        <v>0.1</v>
      </c>
      <c r="H1400" s="2">
        <f t="shared" si="129"/>
        <v>10.4</v>
      </c>
      <c r="I1400" s="2">
        <f t="shared" si="131"/>
        <v>-192558</v>
      </c>
      <c r="J1400" s="2">
        <f t="shared" si="130"/>
        <v>-192662</v>
      </c>
      <c r="K1400" s="2"/>
    </row>
    <row r="1401" spans="1:11" x14ac:dyDescent="0.25">
      <c r="A1401" s="1">
        <v>40706</v>
      </c>
      <c r="B1401" s="2" t="s">
        <v>18</v>
      </c>
      <c r="C1401">
        <v>47</v>
      </c>
      <c r="D1401">
        <f t="shared" si="126"/>
        <v>2.2000000000000002</v>
      </c>
      <c r="E1401">
        <f t="shared" si="127"/>
        <v>103.4</v>
      </c>
      <c r="F1401" s="2">
        <f>SUMIF($B$2:B1401,B1401,$C$2:C1401)-C1401</f>
        <v>3888</v>
      </c>
      <c r="G1401" s="2">
        <f t="shared" si="128"/>
        <v>0.1</v>
      </c>
      <c r="H1401" s="2">
        <f t="shared" si="129"/>
        <v>4.7</v>
      </c>
      <c r="I1401" s="2">
        <f t="shared" si="131"/>
        <v>-192662</v>
      </c>
      <c r="J1401" s="2">
        <f t="shared" si="130"/>
        <v>-192709</v>
      </c>
      <c r="K1401" s="2"/>
    </row>
    <row r="1402" spans="1:11" x14ac:dyDescent="0.25">
      <c r="A1402" s="1">
        <v>40706</v>
      </c>
      <c r="B1402" s="2" t="s">
        <v>35</v>
      </c>
      <c r="C1402">
        <v>127</v>
      </c>
      <c r="D1402">
        <f t="shared" si="126"/>
        <v>2.2000000000000002</v>
      </c>
      <c r="E1402">
        <f t="shared" si="127"/>
        <v>279.40000000000003</v>
      </c>
      <c r="F1402" s="2">
        <f>SUMIF($B$2:B1402,B1402,$C$2:C1402)-C1402</f>
        <v>2505</v>
      </c>
      <c r="G1402" s="2">
        <f t="shared" si="128"/>
        <v>0.1</v>
      </c>
      <c r="H1402" s="2">
        <f t="shared" si="129"/>
        <v>12.700000000000001</v>
      </c>
      <c r="I1402" s="2">
        <f t="shared" si="131"/>
        <v>-192709</v>
      </c>
      <c r="J1402" s="2">
        <f t="shared" si="130"/>
        <v>-192836</v>
      </c>
      <c r="K1402" s="2"/>
    </row>
    <row r="1403" spans="1:11" x14ac:dyDescent="0.25">
      <c r="A1403" s="1">
        <v>40708</v>
      </c>
      <c r="B1403" s="2" t="s">
        <v>25</v>
      </c>
      <c r="C1403">
        <v>143</v>
      </c>
      <c r="D1403">
        <f t="shared" si="126"/>
        <v>2.2000000000000002</v>
      </c>
      <c r="E1403">
        <f t="shared" si="127"/>
        <v>314.60000000000002</v>
      </c>
      <c r="F1403" s="2">
        <f>SUMIF($B$2:B1403,B1403,$C$2:C1403)-C1403</f>
        <v>1403</v>
      </c>
      <c r="G1403" s="2">
        <f t="shared" si="128"/>
        <v>0.1</v>
      </c>
      <c r="H1403" s="2">
        <f t="shared" si="129"/>
        <v>14.3</v>
      </c>
      <c r="I1403" s="2">
        <f t="shared" si="131"/>
        <v>-192836</v>
      </c>
      <c r="J1403" s="2">
        <f t="shared" si="130"/>
        <v>-192979</v>
      </c>
      <c r="K1403" s="2"/>
    </row>
    <row r="1404" spans="1:11" x14ac:dyDescent="0.25">
      <c r="A1404" s="1">
        <v>40711</v>
      </c>
      <c r="B1404" s="2" t="s">
        <v>58</v>
      </c>
      <c r="C1404">
        <v>181</v>
      </c>
      <c r="D1404">
        <f t="shared" si="126"/>
        <v>2.2000000000000002</v>
      </c>
      <c r="E1404">
        <f t="shared" si="127"/>
        <v>398.20000000000005</v>
      </c>
      <c r="F1404" s="2">
        <f>SUMIF($B$2:B1404,B1404,$C$2:C1404)-C1404</f>
        <v>594</v>
      </c>
      <c r="G1404" s="2">
        <f t="shared" si="128"/>
        <v>0.05</v>
      </c>
      <c r="H1404" s="2">
        <f t="shared" si="129"/>
        <v>9.0500000000000007</v>
      </c>
      <c r="I1404" s="2">
        <f t="shared" si="131"/>
        <v>-192979</v>
      </c>
      <c r="J1404" s="2">
        <f t="shared" si="130"/>
        <v>-193160</v>
      </c>
      <c r="K1404" s="2"/>
    </row>
    <row r="1405" spans="1:11" x14ac:dyDescent="0.25">
      <c r="A1405" s="1">
        <v>40714</v>
      </c>
      <c r="B1405" s="2" t="s">
        <v>19</v>
      </c>
      <c r="C1405">
        <v>139</v>
      </c>
      <c r="D1405">
        <f t="shared" si="126"/>
        <v>2.2000000000000002</v>
      </c>
      <c r="E1405">
        <f t="shared" si="127"/>
        <v>305.8</v>
      </c>
      <c r="F1405" s="2">
        <f>SUMIF($B$2:B1405,B1405,$C$2:C1405)-C1405</f>
        <v>3089</v>
      </c>
      <c r="G1405" s="2">
        <f t="shared" si="128"/>
        <v>0.1</v>
      </c>
      <c r="H1405" s="2">
        <f t="shared" si="129"/>
        <v>13.9</v>
      </c>
      <c r="I1405" s="2">
        <f t="shared" si="131"/>
        <v>-193160</v>
      </c>
      <c r="J1405" s="2">
        <f t="shared" si="130"/>
        <v>-193299</v>
      </c>
      <c r="K1405" s="2"/>
    </row>
    <row r="1406" spans="1:11" x14ac:dyDescent="0.25">
      <c r="A1406" s="1">
        <v>40717</v>
      </c>
      <c r="B1406" s="2" t="s">
        <v>52</v>
      </c>
      <c r="C1406">
        <v>187</v>
      </c>
      <c r="D1406">
        <f t="shared" si="126"/>
        <v>2.2000000000000002</v>
      </c>
      <c r="E1406">
        <f t="shared" si="127"/>
        <v>411.40000000000003</v>
      </c>
      <c r="F1406" s="2">
        <f>SUMIF($B$2:B1406,B1406,$C$2:C1406)-C1406</f>
        <v>3438</v>
      </c>
      <c r="G1406" s="2">
        <f t="shared" si="128"/>
        <v>0.1</v>
      </c>
      <c r="H1406" s="2">
        <f t="shared" si="129"/>
        <v>18.7</v>
      </c>
      <c r="I1406" s="2">
        <f t="shared" si="131"/>
        <v>-193299</v>
      </c>
      <c r="J1406" s="2">
        <f t="shared" si="130"/>
        <v>-193486</v>
      </c>
      <c r="K1406" s="2"/>
    </row>
    <row r="1407" spans="1:11" x14ac:dyDescent="0.25">
      <c r="A1407" s="1">
        <v>40717</v>
      </c>
      <c r="B1407" s="2" t="s">
        <v>201</v>
      </c>
      <c r="C1407">
        <v>11</v>
      </c>
      <c r="D1407">
        <f t="shared" si="126"/>
        <v>2.2000000000000002</v>
      </c>
      <c r="E1407">
        <f t="shared" si="127"/>
        <v>24.200000000000003</v>
      </c>
      <c r="F1407" s="2">
        <f>SUMIF($B$2:B1407,B1407,$C$2:C1407)-C1407</f>
        <v>2</v>
      </c>
      <c r="G1407" s="2">
        <f t="shared" si="128"/>
        <v>0</v>
      </c>
      <c r="H1407" s="2">
        <f t="shared" si="129"/>
        <v>0</v>
      </c>
      <c r="I1407" s="2">
        <f t="shared" si="131"/>
        <v>-193486</v>
      </c>
      <c r="J1407" s="2">
        <f t="shared" si="130"/>
        <v>-193497</v>
      </c>
      <c r="K1407" s="2"/>
    </row>
    <row r="1408" spans="1:11" x14ac:dyDescent="0.25">
      <c r="A1408" s="1">
        <v>40718</v>
      </c>
      <c r="B1408" s="2" t="s">
        <v>55</v>
      </c>
      <c r="C1408">
        <v>170</v>
      </c>
      <c r="D1408">
        <f t="shared" si="126"/>
        <v>2.2000000000000002</v>
      </c>
      <c r="E1408">
        <f t="shared" si="127"/>
        <v>374.00000000000006</v>
      </c>
      <c r="F1408" s="2">
        <f>SUMIF($B$2:B1408,B1408,$C$2:C1408)-C1408</f>
        <v>3178</v>
      </c>
      <c r="G1408" s="2">
        <f t="shared" si="128"/>
        <v>0.1</v>
      </c>
      <c r="H1408" s="2">
        <f t="shared" si="129"/>
        <v>17</v>
      </c>
      <c r="I1408" s="2">
        <f t="shared" si="131"/>
        <v>-193497</v>
      </c>
      <c r="J1408" s="2">
        <f t="shared" si="130"/>
        <v>-193667</v>
      </c>
      <c r="K1408" s="2"/>
    </row>
    <row r="1409" spans="1:11" x14ac:dyDescent="0.25">
      <c r="A1409" s="1">
        <v>40723</v>
      </c>
      <c r="B1409" s="2" t="s">
        <v>116</v>
      </c>
      <c r="C1409">
        <v>7</v>
      </c>
      <c r="D1409">
        <f t="shared" si="126"/>
        <v>2.2000000000000002</v>
      </c>
      <c r="E1409">
        <f t="shared" si="127"/>
        <v>15.400000000000002</v>
      </c>
      <c r="F1409" s="2">
        <f>SUMIF($B$2:B1409,B1409,$C$2:C1409)-C1409</f>
        <v>20</v>
      </c>
      <c r="G1409" s="2">
        <f t="shared" si="128"/>
        <v>0</v>
      </c>
      <c r="H1409" s="2">
        <f t="shared" si="129"/>
        <v>0</v>
      </c>
      <c r="I1409" s="2">
        <f t="shared" si="131"/>
        <v>-193667</v>
      </c>
      <c r="J1409" s="2">
        <f t="shared" si="130"/>
        <v>-193674</v>
      </c>
      <c r="K1409" s="2"/>
    </row>
    <row r="1410" spans="1:11" x14ac:dyDescent="0.25">
      <c r="A1410" s="1">
        <v>40727</v>
      </c>
      <c r="B1410" s="2" t="s">
        <v>12</v>
      </c>
      <c r="C1410">
        <v>168</v>
      </c>
      <c r="D1410">
        <f t="shared" ref="D1410:D1473" si="132">IF(YEAR(A1410)=2005,2,IF(YEAR(A1410)=2006,2.05,IF(YEAR(A1410)=2007,2.09,IF(YEAR(A1410)=2008,2.15,IF(YEAR(A1410)=2009,2.13,IF(YEAR(A1410)=2010,2.1,IF(YEAR(A1410)=2011,2.2,IF(YEAR(A1410)=2012,2.25,IF(YEAR(A1410)=2013,2.22,2.23)))))))))</f>
        <v>2.2000000000000002</v>
      </c>
      <c r="E1410">
        <f t="shared" ref="E1410:E1473" si="133">C1410*D1410</f>
        <v>369.6</v>
      </c>
      <c r="F1410" s="2">
        <f>SUMIF($B$2:B1410,B1410,$C$2:C1410)-C1410</f>
        <v>3480</v>
      </c>
      <c r="G1410" s="2">
        <f t="shared" ref="G1410:G1473" si="134">IF(AND(F1410&gt;=100,F1410&lt;1000),0.05,IF(AND(F1410&gt;=1000,F1410&lt;10000),0.1,IF(F1410&gt;=10000,0.2,0)))</f>
        <v>0.1</v>
      </c>
      <c r="H1410" s="2">
        <f t="shared" ref="H1410:H1473" si="135">G1410*C1410</f>
        <v>16.8</v>
      </c>
      <c r="I1410" s="2">
        <f t="shared" si="131"/>
        <v>-193674</v>
      </c>
      <c r="J1410" s="2">
        <f t="shared" ref="J1410:J1473" si="136">I1410-C1410</f>
        <v>-193842</v>
      </c>
      <c r="K1410" s="2"/>
    </row>
    <row r="1411" spans="1:11" x14ac:dyDescent="0.25">
      <c r="A1411" s="1">
        <v>40727</v>
      </c>
      <c r="B1411" s="2" t="s">
        <v>205</v>
      </c>
      <c r="C1411">
        <v>4</v>
      </c>
      <c r="D1411">
        <f t="shared" si="132"/>
        <v>2.2000000000000002</v>
      </c>
      <c r="E1411">
        <f t="shared" si="133"/>
        <v>8.8000000000000007</v>
      </c>
      <c r="F1411" s="2">
        <f>SUMIF($B$2:B1411,B1411,$C$2:C1411)-C1411</f>
        <v>1</v>
      </c>
      <c r="G1411" s="2">
        <f t="shared" si="134"/>
        <v>0</v>
      </c>
      <c r="H1411" s="2">
        <f t="shared" si="135"/>
        <v>0</v>
      </c>
      <c r="I1411" s="2">
        <f t="shared" si="131"/>
        <v>-193842</v>
      </c>
      <c r="J1411" s="2">
        <f t="shared" si="136"/>
        <v>-193846</v>
      </c>
      <c r="K1411" s="2"/>
    </row>
    <row r="1412" spans="1:11" x14ac:dyDescent="0.25">
      <c r="A1412" s="1">
        <v>40727</v>
      </c>
      <c r="B1412" s="2" t="s">
        <v>9</v>
      </c>
      <c r="C1412">
        <v>145</v>
      </c>
      <c r="D1412">
        <f t="shared" si="132"/>
        <v>2.2000000000000002</v>
      </c>
      <c r="E1412">
        <f t="shared" si="133"/>
        <v>319</v>
      </c>
      <c r="F1412" s="2">
        <f>SUMIF($B$2:B1412,B1412,$C$2:C1412)-C1412</f>
        <v>17351</v>
      </c>
      <c r="G1412" s="2">
        <f t="shared" si="134"/>
        <v>0.2</v>
      </c>
      <c r="H1412" s="2">
        <f t="shared" si="135"/>
        <v>29</v>
      </c>
      <c r="I1412" s="2">
        <f t="shared" ref="I1412:I1475" si="137">J1411</f>
        <v>-193846</v>
      </c>
      <c r="J1412" s="2">
        <f t="shared" si="136"/>
        <v>-193991</v>
      </c>
      <c r="K1412" s="2"/>
    </row>
    <row r="1413" spans="1:11" x14ac:dyDescent="0.25">
      <c r="A1413" s="1">
        <v>40730</v>
      </c>
      <c r="B1413" s="2" t="s">
        <v>19</v>
      </c>
      <c r="C1413">
        <v>103</v>
      </c>
      <c r="D1413">
        <f t="shared" si="132"/>
        <v>2.2000000000000002</v>
      </c>
      <c r="E1413">
        <f t="shared" si="133"/>
        <v>226.60000000000002</v>
      </c>
      <c r="F1413" s="2">
        <f>SUMIF($B$2:B1413,B1413,$C$2:C1413)-C1413</f>
        <v>3228</v>
      </c>
      <c r="G1413" s="2">
        <f t="shared" si="134"/>
        <v>0.1</v>
      </c>
      <c r="H1413" s="2">
        <f t="shared" si="135"/>
        <v>10.3</v>
      </c>
      <c r="I1413" s="2">
        <f t="shared" si="137"/>
        <v>-193991</v>
      </c>
      <c r="J1413" s="2">
        <f t="shared" si="136"/>
        <v>-194094</v>
      </c>
      <c r="K1413" s="2"/>
    </row>
    <row r="1414" spans="1:11" x14ac:dyDescent="0.25">
      <c r="A1414" s="1">
        <v>40732</v>
      </c>
      <c r="B1414" s="2" t="s">
        <v>17</v>
      </c>
      <c r="C1414">
        <v>101</v>
      </c>
      <c r="D1414">
        <f t="shared" si="132"/>
        <v>2.2000000000000002</v>
      </c>
      <c r="E1414">
        <f t="shared" si="133"/>
        <v>222.20000000000002</v>
      </c>
      <c r="F1414" s="2">
        <f>SUMIF($B$2:B1414,B1414,$C$2:C1414)-C1414</f>
        <v>12817</v>
      </c>
      <c r="G1414" s="2">
        <f t="shared" si="134"/>
        <v>0.2</v>
      </c>
      <c r="H1414" s="2">
        <f t="shared" si="135"/>
        <v>20.200000000000003</v>
      </c>
      <c r="I1414" s="2">
        <f t="shared" si="137"/>
        <v>-194094</v>
      </c>
      <c r="J1414" s="2">
        <f t="shared" si="136"/>
        <v>-194195</v>
      </c>
      <c r="K1414" s="2"/>
    </row>
    <row r="1415" spans="1:11" x14ac:dyDescent="0.25">
      <c r="A1415" s="1">
        <v>40733</v>
      </c>
      <c r="B1415" s="2" t="s">
        <v>35</v>
      </c>
      <c r="C1415">
        <v>141</v>
      </c>
      <c r="D1415">
        <f t="shared" si="132"/>
        <v>2.2000000000000002</v>
      </c>
      <c r="E1415">
        <f t="shared" si="133"/>
        <v>310.20000000000005</v>
      </c>
      <c r="F1415" s="2">
        <f>SUMIF($B$2:B1415,B1415,$C$2:C1415)-C1415</f>
        <v>2632</v>
      </c>
      <c r="G1415" s="2">
        <f t="shared" si="134"/>
        <v>0.1</v>
      </c>
      <c r="H1415" s="2">
        <f t="shared" si="135"/>
        <v>14.100000000000001</v>
      </c>
      <c r="I1415" s="2">
        <f t="shared" si="137"/>
        <v>-194195</v>
      </c>
      <c r="J1415" s="2">
        <f t="shared" si="136"/>
        <v>-194336</v>
      </c>
      <c r="K1415" s="2"/>
    </row>
    <row r="1416" spans="1:11" x14ac:dyDescent="0.25">
      <c r="A1416" s="1">
        <v>40733</v>
      </c>
      <c r="B1416" s="2" t="s">
        <v>194</v>
      </c>
      <c r="C1416">
        <v>6</v>
      </c>
      <c r="D1416">
        <f t="shared" si="132"/>
        <v>2.2000000000000002</v>
      </c>
      <c r="E1416">
        <f t="shared" si="133"/>
        <v>13.200000000000001</v>
      </c>
      <c r="F1416" s="2">
        <f>SUMIF($B$2:B1416,B1416,$C$2:C1416)-C1416</f>
        <v>13</v>
      </c>
      <c r="G1416" s="2">
        <f t="shared" si="134"/>
        <v>0</v>
      </c>
      <c r="H1416" s="2">
        <f t="shared" si="135"/>
        <v>0</v>
      </c>
      <c r="I1416" s="2">
        <f t="shared" si="137"/>
        <v>-194336</v>
      </c>
      <c r="J1416" s="2">
        <f t="shared" si="136"/>
        <v>-194342</v>
      </c>
      <c r="K1416" s="2"/>
    </row>
    <row r="1417" spans="1:11" x14ac:dyDescent="0.25">
      <c r="A1417" s="1">
        <v>40733</v>
      </c>
      <c r="B1417" s="2" t="s">
        <v>178</v>
      </c>
      <c r="C1417">
        <v>16</v>
      </c>
      <c r="D1417">
        <f t="shared" si="132"/>
        <v>2.2000000000000002</v>
      </c>
      <c r="E1417">
        <f t="shared" si="133"/>
        <v>35.200000000000003</v>
      </c>
      <c r="F1417" s="2">
        <f>SUMIF($B$2:B1417,B1417,$C$2:C1417)-C1417</f>
        <v>2</v>
      </c>
      <c r="G1417" s="2">
        <f t="shared" si="134"/>
        <v>0</v>
      </c>
      <c r="H1417" s="2">
        <f t="shared" si="135"/>
        <v>0</v>
      </c>
      <c r="I1417" s="2">
        <f t="shared" si="137"/>
        <v>-194342</v>
      </c>
      <c r="J1417" s="2">
        <f t="shared" si="136"/>
        <v>-194358</v>
      </c>
      <c r="K1417" s="2"/>
    </row>
    <row r="1418" spans="1:11" x14ac:dyDescent="0.25">
      <c r="A1418" s="1">
        <v>40735</v>
      </c>
      <c r="B1418" s="2" t="s">
        <v>17</v>
      </c>
      <c r="C1418">
        <v>276</v>
      </c>
      <c r="D1418">
        <f t="shared" si="132"/>
        <v>2.2000000000000002</v>
      </c>
      <c r="E1418">
        <f t="shared" si="133"/>
        <v>607.20000000000005</v>
      </c>
      <c r="F1418" s="2">
        <f>SUMIF($B$2:B1418,B1418,$C$2:C1418)-C1418</f>
        <v>12918</v>
      </c>
      <c r="G1418" s="2">
        <f t="shared" si="134"/>
        <v>0.2</v>
      </c>
      <c r="H1418" s="2">
        <f t="shared" si="135"/>
        <v>55.2</v>
      </c>
      <c r="I1418" s="2">
        <f t="shared" si="137"/>
        <v>-194358</v>
      </c>
      <c r="J1418" s="2">
        <f t="shared" si="136"/>
        <v>-194634</v>
      </c>
      <c r="K1418" s="2"/>
    </row>
    <row r="1419" spans="1:11" x14ac:dyDescent="0.25">
      <c r="A1419" s="1">
        <v>40736</v>
      </c>
      <c r="B1419" s="2" t="s">
        <v>102</v>
      </c>
      <c r="C1419">
        <v>329</v>
      </c>
      <c r="D1419">
        <f t="shared" si="132"/>
        <v>2.2000000000000002</v>
      </c>
      <c r="E1419">
        <f t="shared" si="133"/>
        <v>723.80000000000007</v>
      </c>
      <c r="F1419" s="2">
        <f>SUMIF($B$2:B1419,B1419,$C$2:C1419)-C1419</f>
        <v>3546</v>
      </c>
      <c r="G1419" s="2">
        <f t="shared" si="134"/>
        <v>0.1</v>
      </c>
      <c r="H1419" s="2">
        <f t="shared" si="135"/>
        <v>32.9</v>
      </c>
      <c r="I1419" s="2">
        <f t="shared" si="137"/>
        <v>-194634</v>
      </c>
      <c r="J1419" s="2">
        <f t="shared" si="136"/>
        <v>-194963</v>
      </c>
      <c r="K1419" s="2"/>
    </row>
    <row r="1420" spans="1:11" x14ac:dyDescent="0.25">
      <c r="A1420" s="1">
        <v>40737</v>
      </c>
      <c r="B1420" s="2" t="s">
        <v>52</v>
      </c>
      <c r="C1420">
        <v>200</v>
      </c>
      <c r="D1420">
        <f t="shared" si="132"/>
        <v>2.2000000000000002</v>
      </c>
      <c r="E1420">
        <f t="shared" si="133"/>
        <v>440.00000000000006</v>
      </c>
      <c r="F1420" s="2">
        <f>SUMIF($B$2:B1420,B1420,$C$2:C1420)-C1420</f>
        <v>3625</v>
      </c>
      <c r="G1420" s="2">
        <f t="shared" si="134"/>
        <v>0.1</v>
      </c>
      <c r="H1420" s="2">
        <f t="shared" si="135"/>
        <v>20</v>
      </c>
      <c r="I1420" s="2">
        <f t="shared" si="137"/>
        <v>-194963</v>
      </c>
      <c r="J1420" s="2">
        <f t="shared" si="136"/>
        <v>-195163</v>
      </c>
      <c r="K1420" s="2"/>
    </row>
    <row r="1421" spans="1:11" x14ac:dyDescent="0.25">
      <c r="A1421" s="1">
        <v>40740</v>
      </c>
      <c r="B1421" s="2" t="s">
        <v>10</v>
      </c>
      <c r="C1421">
        <v>82</v>
      </c>
      <c r="D1421">
        <f t="shared" si="132"/>
        <v>2.2000000000000002</v>
      </c>
      <c r="E1421">
        <f t="shared" si="133"/>
        <v>180.4</v>
      </c>
      <c r="F1421" s="2">
        <f>SUMIF($B$2:B1421,B1421,$C$2:C1421)-C1421</f>
        <v>2898</v>
      </c>
      <c r="G1421" s="2">
        <f t="shared" si="134"/>
        <v>0.1</v>
      </c>
      <c r="H1421" s="2">
        <f t="shared" si="135"/>
        <v>8.2000000000000011</v>
      </c>
      <c r="I1421" s="2">
        <f t="shared" si="137"/>
        <v>-195163</v>
      </c>
      <c r="J1421" s="2">
        <f t="shared" si="136"/>
        <v>-195245</v>
      </c>
      <c r="K1421" s="2"/>
    </row>
    <row r="1422" spans="1:11" x14ac:dyDescent="0.25">
      <c r="A1422" s="1">
        <v>40740</v>
      </c>
      <c r="B1422" s="2" t="s">
        <v>37</v>
      </c>
      <c r="C1422">
        <v>66</v>
      </c>
      <c r="D1422">
        <f t="shared" si="132"/>
        <v>2.2000000000000002</v>
      </c>
      <c r="E1422">
        <f t="shared" si="133"/>
        <v>145.20000000000002</v>
      </c>
      <c r="F1422" s="2">
        <f>SUMIF($B$2:B1422,B1422,$C$2:C1422)-C1422</f>
        <v>3171</v>
      </c>
      <c r="G1422" s="2">
        <f t="shared" si="134"/>
        <v>0.1</v>
      </c>
      <c r="H1422" s="2">
        <f t="shared" si="135"/>
        <v>6.6000000000000005</v>
      </c>
      <c r="I1422" s="2">
        <f t="shared" si="137"/>
        <v>-195245</v>
      </c>
      <c r="J1422" s="2">
        <f t="shared" si="136"/>
        <v>-195311</v>
      </c>
      <c r="K1422" s="2"/>
    </row>
    <row r="1423" spans="1:11" x14ac:dyDescent="0.25">
      <c r="A1423" s="1">
        <v>40745</v>
      </c>
      <c r="B1423" s="2" t="s">
        <v>22</v>
      </c>
      <c r="C1423">
        <v>150</v>
      </c>
      <c r="D1423">
        <f t="shared" si="132"/>
        <v>2.2000000000000002</v>
      </c>
      <c r="E1423">
        <f t="shared" si="133"/>
        <v>330</v>
      </c>
      <c r="F1423" s="2">
        <f>SUMIF($B$2:B1423,B1423,$C$2:C1423)-C1423</f>
        <v>16528</v>
      </c>
      <c r="G1423" s="2">
        <f t="shared" si="134"/>
        <v>0.2</v>
      </c>
      <c r="H1423" s="2">
        <f t="shared" si="135"/>
        <v>30</v>
      </c>
      <c r="I1423" s="2">
        <f t="shared" si="137"/>
        <v>-195311</v>
      </c>
      <c r="J1423" s="2">
        <f t="shared" si="136"/>
        <v>-195461</v>
      </c>
      <c r="K1423" s="2"/>
    </row>
    <row r="1424" spans="1:11" x14ac:dyDescent="0.25">
      <c r="A1424" s="1">
        <v>40745</v>
      </c>
      <c r="B1424" s="2" t="s">
        <v>69</v>
      </c>
      <c r="C1424">
        <v>63</v>
      </c>
      <c r="D1424">
        <f t="shared" si="132"/>
        <v>2.2000000000000002</v>
      </c>
      <c r="E1424">
        <f t="shared" si="133"/>
        <v>138.60000000000002</v>
      </c>
      <c r="F1424" s="2">
        <f>SUMIF($B$2:B1424,B1424,$C$2:C1424)-C1424</f>
        <v>2392</v>
      </c>
      <c r="G1424" s="2">
        <f t="shared" si="134"/>
        <v>0.1</v>
      </c>
      <c r="H1424" s="2">
        <f t="shared" si="135"/>
        <v>6.3000000000000007</v>
      </c>
      <c r="I1424" s="2">
        <f t="shared" si="137"/>
        <v>-195461</v>
      </c>
      <c r="J1424" s="2">
        <f t="shared" si="136"/>
        <v>-195524</v>
      </c>
      <c r="K1424" s="2"/>
    </row>
    <row r="1425" spans="1:11" x14ac:dyDescent="0.25">
      <c r="A1425" s="1">
        <v>40746</v>
      </c>
      <c r="B1425" s="2" t="s">
        <v>66</v>
      </c>
      <c r="C1425">
        <v>120</v>
      </c>
      <c r="D1425">
        <f t="shared" si="132"/>
        <v>2.2000000000000002</v>
      </c>
      <c r="E1425">
        <f t="shared" si="133"/>
        <v>264</v>
      </c>
      <c r="F1425" s="2">
        <f>SUMIF($B$2:B1425,B1425,$C$2:C1425)-C1425</f>
        <v>2372</v>
      </c>
      <c r="G1425" s="2">
        <f t="shared" si="134"/>
        <v>0.1</v>
      </c>
      <c r="H1425" s="2">
        <f t="shared" si="135"/>
        <v>12</v>
      </c>
      <c r="I1425" s="2">
        <f t="shared" si="137"/>
        <v>-195524</v>
      </c>
      <c r="J1425" s="2">
        <f t="shared" si="136"/>
        <v>-195644</v>
      </c>
      <c r="K1425" s="2"/>
    </row>
    <row r="1426" spans="1:11" x14ac:dyDescent="0.25">
      <c r="A1426" s="1">
        <v>40747</v>
      </c>
      <c r="B1426" s="2" t="s">
        <v>7</v>
      </c>
      <c r="C1426">
        <v>155</v>
      </c>
      <c r="D1426">
        <f t="shared" si="132"/>
        <v>2.2000000000000002</v>
      </c>
      <c r="E1426">
        <f t="shared" si="133"/>
        <v>341</v>
      </c>
      <c r="F1426" s="2">
        <f>SUMIF($B$2:B1426,B1426,$C$2:C1426)-C1426</f>
        <v>18632</v>
      </c>
      <c r="G1426" s="2">
        <f t="shared" si="134"/>
        <v>0.2</v>
      </c>
      <c r="H1426" s="2">
        <f t="shared" si="135"/>
        <v>31</v>
      </c>
      <c r="I1426" s="2">
        <f t="shared" si="137"/>
        <v>-195644</v>
      </c>
      <c r="J1426" s="2">
        <f t="shared" si="136"/>
        <v>-195799</v>
      </c>
      <c r="K1426" s="2"/>
    </row>
    <row r="1427" spans="1:11" x14ac:dyDescent="0.25">
      <c r="A1427" s="1">
        <v>40748</v>
      </c>
      <c r="B1427" s="2" t="s">
        <v>19</v>
      </c>
      <c r="C1427">
        <v>30</v>
      </c>
      <c r="D1427">
        <f t="shared" si="132"/>
        <v>2.2000000000000002</v>
      </c>
      <c r="E1427">
        <f t="shared" si="133"/>
        <v>66</v>
      </c>
      <c r="F1427" s="2">
        <f>SUMIF($B$2:B1427,B1427,$C$2:C1427)-C1427</f>
        <v>3331</v>
      </c>
      <c r="G1427" s="2">
        <f t="shared" si="134"/>
        <v>0.1</v>
      </c>
      <c r="H1427" s="2">
        <f t="shared" si="135"/>
        <v>3</v>
      </c>
      <c r="I1427" s="2">
        <f t="shared" si="137"/>
        <v>-195799</v>
      </c>
      <c r="J1427" s="2">
        <f t="shared" si="136"/>
        <v>-195829</v>
      </c>
      <c r="K1427" s="2"/>
    </row>
    <row r="1428" spans="1:11" x14ac:dyDescent="0.25">
      <c r="A1428" s="1">
        <v>40748</v>
      </c>
      <c r="B1428" s="2" t="s">
        <v>71</v>
      </c>
      <c r="C1428">
        <v>34</v>
      </c>
      <c r="D1428">
        <f t="shared" si="132"/>
        <v>2.2000000000000002</v>
      </c>
      <c r="E1428">
        <f t="shared" si="133"/>
        <v>74.800000000000011</v>
      </c>
      <c r="F1428" s="2">
        <f>SUMIF($B$2:B1428,B1428,$C$2:C1428)-C1428</f>
        <v>1776</v>
      </c>
      <c r="G1428" s="2">
        <f t="shared" si="134"/>
        <v>0.1</v>
      </c>
      <c r="H1428" s="2">
        <f t="shared" si="135"/>
        <v>3.4000000000000004</v>
      </c>
      <c r="I1428" s="2">
        <f t="shared" si="137"/>
        <v>-195829</v>
      </c>
      <c r="J1428" s="2">
        <f t="shared" si="136"/>
        <v>-195863</v>
      </c>
      <c r="K1428" s="2"/>
    </row>
    <row r="1429" spans="1:11" x14ac:dyDescent="0.25">
      <c r="A1429" s="1">
        <v>40753</v>
      </c>
      <c r="B1429" s="2" t="s">
        <v>12</v>
      </c>
      <c r="C1429">
        <v>30</v>
      </c>
      <c r="D1429">
        <f t="shared" si="132"/>
        <v>2.2000000000000002</v>
      </c>
      <c r="E1429">
        <f t="shared" si="133"/>
        <v>66</v>
      </c>
      <c r="F1429" s="2">
        <f>SUMIF($B$2:B1429,B1429,$C$2:C1429)-C1429</f>
        <v>3648</v>
      </c>
      <c r="G1429" s="2">
        <f t="shared" si="134"/>
        <v>0.1</v>
      </c>
      <c r="H1429" s="2">
        <f t="shared" si="135"/>
        <v>3</v>
      </c>
      <c r="I1429" s="2">
        <f t="shared" si="137"/>
        <v>-195863</v>
      </c>
      <c r="J1429" s="2">
        <f t="shared" si="136"/>
        <v>-195893</v>
      </c>
      <c r="K1429" s="2"/>
    </row>
    <row r="1430" spans="1:11" x14ac:dyDescent="0.25">
      <c r="A1430" s="1">
        <v>40753</v>
      </c>
      <c r="B1430" s="2" t="s">
        <v>6</v>
      </c>
      <c r="C1430">
        <v>162</v>
      </c>
      <c r="D1430">
        <f t="shared" si="132"/>
        <v>2.2000000000000002</v>
      </c>
      <c r="E1430">
        <f t="shared" si="133"/>
        <v>356.40000000000003</v>
      </c>
      <c r="F1430" s="2">
        <f>SUMIF($B$2:B1430,B1430,$C$2:C1430)-C1430</f>
        <v>1952</v>
      </c>
      <c r="G1430" s="2">
        <f t="shared" si="134"/>
        <v>0.1</v>
      </c>
      <c r="H1430" s="2">
        <f t="shared" si="135"/>
        <v>16.2</v>
      </c>
      <c r="I1430" s="2">
        <f t="shared" si="137"/>
        <v>-195893</v>
      </c>
      <c r="J1430" s="2">
        <f t="shared" si="136"/>
        <v>-196055</v>
      </c>
      <c r="K1430" s="2"/>
    </row>
    <row r="1431" spans="1:11" x14ac:dyDescent="0.25">
      <c r="A1431" s="1">
        <v>40754</v>
      </c>
      <c r="B1431" s="2" t="s">
        <v>63</v>
      </c>
      <c r="C1431">
        <v>71</v>
      </c>
      <c r="D1431">
        <f t="shared" si="132"/>
        <v>2.2000000000000002</v>
      </c>
      <c r="E1431">
        <f t="shared" si="133"/>
        <v>156.20000000000002</v>
      </c>
      <c r="F1431" s="2">
        <f>SUMIF($B$2:B1431,B1431,$C$2:C1431)-C1431</f>
        <v>600</v>
      </c>
      <c r="G1431" s="2">
        <f t="shared" si="134"/>
        <v>0.05</v>
      </c>
      <c r="H1431" s="2">
        <f t="shared" si="135"/>
        <v>3.5500000000000003</v>
      </c>
      <c r="I1431" s="2">
        <f t="shared" si="137"/>
        <v>-196055</v>
      </c>
      <c r="J1431" s="2">
        <f t="shared" si="136"/>
        <v>-196126</v>
      </c>
      <c r="K1431" s="2"/>
    </row>
    <row r="1432" spans="1:11" x14ac:dyDescent="0.25">
      <c r="A1432" s="1">
        <v>40755</v>
      </c>
      <c r="B1432" s="2" t="s">
        <v>155</v>
      </c>
      <c r="C1432">
        <v>16</v>
      </c>
      <c r="D1432">
        <f t="shared" si="132"/>
        <v>2.2000000000000002</v>
      </c>
      <c r="E1432">
        <f t="shared" si="133"/>
        <v>35.200000000000003</v>
      </c>
      <c r="F1432" s="2">
        <f>SUMIF($B$2:B1432,B1432,$C$2:C1432)-C1432</f>
        <v>34</v>
      </c>
      <c r="G1432" s="2">
        <f t="shared" si="134"/>
        <v>0</v>
      </c>
      <c r="H1432" s="2">
        <f t="shared" si="135"/>
        <v>0</v>
      </c>
      <c r="I1432" s="2">
        <f t="shared" si="137"/>
        <v>-196126</v>
      </c>
      <c r="J1432" s="2">
        <f t="shared" si="136"/>
        <v>-196142</v>
      </c>
      <c r="K1432" s="2"/>
    </row>
    <row r="1433" spans="1:11" x14ac:dyDescent="0.25">
      <c r="A1433" s="1">
        <v>40759</v>
      </c>
      <c r="B1433" s="2" t="s">
        <v>35</v>
      </c>
      <c r="C1433">
        <v>165</v>
      </c>
      <c r="D1433">
        <f t="shared" si="132"/>
        <v>2.2000000000000002</v>
      </c>
      <c r="E1433">
        <f t="shared" si="133"/>
        <v>363.00000000000006</v>
      </c>
      <c r="F1433" s="2">
        <f>SUMIF($B$2:B1433,B1433,$C$2:C1433)-C1433</f>
        <v>2773</v>
      </c>
      <c r="G1433" s="2">
        <f t="shared" si="134"/>
        <v>0.1</v>
      </c>
      <c r="H1433" s="2">
        <f t="shared" si="135"/>
        <v>16.5</v>
      </c>
      <c r="I1433" s="2">
        <f t="shared" si="137"/>
        <v>-196142</v>
      </c>
      <c r="J1433" s="2">
        <f t="shared" si="136"/>
        <v>-196307</v>
      </c>
      <c r="K1433" s="2"/>
    </row>
    <row r="1434" spans="1:11" x14ac:dyDescent="0.25">
      <c r="A1434" s="1">
        <v>40760</v>
      </c>
      <c r="B1434" s="2" t="s">
        <v>35</v>
      </c>
      <c r="C1434">
        <v>180</v>
      </c>
      <c r="D1434">
        <f t="shared" si="132"/>
        <v>2.2000000000000002</v>
      </c>
      <c r="E1434">
        <f t="shared" si="133"/>
        <v>396.00000000000006</v>
      </c>
      <c r="F1434" s="2">
        <f>SUMIF($B$2:B1434,B1434,$C$2:C1434)-C1434</f>
        <v>2938</v>
      </c>
      <c r="G1434" s="2">
        <f t="shared" si="134"/>
        <v>0.1</v>
      </c>
      <c r="H1434" s="2">
        <f t="shared" si="135"/>
        <v>18</v>
      </c>
      <c r="I1434" s="2">
        <f t="shared" si="137"/>
        <v>-196307</v>
      </c>
      <c r="J1434" s="2">
        <f t="shared" si="136"/>
        <v>-196487</v>
      </c>
      <c r="K1434" s="2"/>
    </row>
    <row r="1435" spans="1:11" x14ac:dyDescent="0.25">
      <c r="A1435" s="1">
        <v>40761</v>
      </c>
      <c r="B1435" s="2" t="s">
        <v>84</v>
      </c>
      <c r="C1435">
        <v>2</v>
      </c>
      <c r="D1435">
        <f t="shared" si="132"/>
        <v>2.2000000000000002</v>
      </c>
      <c r="E1435">
        <f t="shared" si="133"/>
        <v>4.4000000000000004</v>
      </c>
      <c r="F1435" s="2">
        <f>SUMIF($B$2:B1435,B1435,$C$2:C1435)-C1435</f>
        <v>11</v>
      </c>
      <c r="G1435" s="2">
        <f t="shared" si="134"/>
        <v>0</v>
      </c>
      <c r="H1435" s="2">
        <f t="shared" si="135"/>
        <v>0</v>
      </c>
      <c r="I1435" s="2">
        <f t="shared" si="137"/>
        <v>-196487</v>
      </c>
      <c r="J1435" s="2">
        <f t="shared" si="136"/>
        <v>-196489</v>
      </c>
      <c r="K1435" s="2"/>
    </row>
    <row r="1436" spans="1:11" x14ac:dyDescent="0.25">
      <c r="A1436" s="1">
        <v>40766</v>
      </c>
      <c r="B1436" s="2" t="s">
        <v>37</v>
      </c>
      <c r="C1436">
        <v>111</v>
      </c>
      <c r="D1436">
        <f t="shared" si="132"/>
        <v>2.2000000000000002</v>
      </c>
      <c r="E1436">
        <f t="shared" si="133"/>
        <v>244.20000000000002</v>
      </c>
      <c r="F1436" s="2">
        <f>SUMIF($B$2:B1436,B1436,$C$2:C1436)-C1436</f>
        <v>3237</v>
      </c>
      <c r="G1436" s="2">
        <f t="shared" si="134"/>
        <v>0.1</v>
      </c>
      <c r="H1436" s="2">
        <f t="shared" si="135"/>
        <v>11.100000000000001</v>
      </c>
      <c r="I1436" s="2">
        <f t="shared" si="137"/>
        <v>-196489</v>
      </c>
      <c r="J1436" s="2">
        <f t="shared" si="136"/>
        <v>-196600</v>
      </c>
      <c r="K1436" s="2"/>
    </row>
    <row r="1437" spans="1:11" x14ac:dyDescent="0.25">
      <c r="A1437" s="1">
        <v>40767</v>
      </c>
      <c r="B1437" s="2" t="s">
        <v>35</v>
      </c>
      <c r="C1437">
        <v>128</v>
      </c>
      <c r="D1437">
        <f t="shared" si="132"/>
        <v>2.2000000000000002</v>
      </c>
      <c r="E1437">
        <f t="shared" si="133"/>
        <v>281.60000000000002</v>
      </c>
      <c r="F1437" s="2">
        <f>SUMIF($B$2:B1437,B1437,$C$2:C1437)-C1437</f>
        <v>3118</v>
      </c>
      <c r="G1437" s="2">
        <f t="shared" si="134"/>
        <v>0.1</v>
      </c>
      <c r="H1437" s="2">
        <f t="shared" si="135"/>
        <v>12.8</v>
      </c>
      <c r="I1437" s="2">
        <f t="shared" si="137"/>
        <v>-196600</v>
      </c>
      <c r="J1437" s="2">
        <f t="shared" si="136"/>
        <v>-196728</v>
      </c>
      <c r="K1437" s="2"/>
    </row>
    <row r="1438" spans="1:11" x14ac:dyDescent="0.25">
      <c r="A1438" s="1">
        <v>40768</v>
      </c>
      <c r="B1438" s="2" t="s">
        <v>110</v>
      </c>
      <c r="C1438">
        <v>7</v>
      </c>
      <c r="D1438">
        <f t="shared" si="132"/>
        <v>2.2000000000000002</v>
      </c>
      <c r="E1438">
        <f t="shared" si="133"/>
        <v>15.400000000000002</v>
      </c>
      <c r="F1438" s="2">
        <f>SUMIF($B$2:B1438,B1438,$C$2:C1438)-C1438</f>
        <v>2</v>
      </c>
      <c r="G1438" s="2">
        <f t="shared" si="134"/>
        <v>0</v>
      </c>
      <c r="H1438" s="2">
        <f t="shared" si="135"/>
        <v>0</v>
      </c>
      <c r="I1438" s="2">
        <f t="shared" si="137"/>
        <v>-196728</v>
      </c>
      <c r="J1438" s="2">
        <f t="shared" si="136"/>
        <v>-196735</v>
      </c>
      <c r="K1438" s="2"/>
    </row>
    <row r="1439" spans="1:11" x14ac:dyDescent="0.25">
      <c r="A1439" s="1">
        <v>40768</v>
      </c>
      <c r="B1439" s="2" t="s">
        <v>9</v>
      </c>
      <c r="C1439">
        <v>211</v>
      </c>
      <c r="D1439">
        <f t="shared" si="132"/>
        <v>2.2000000000000002</v>
      </c>
      <c r="E1439">
        <f t="shared" si="133"/>
        <v>464.20000000000005</v>
      </c>
      <c r="F1439" s="2">
        <f>SUMIF($B$2:B1439,B1439,$C$2:C1439)-C1439</f>
        <v>17496</v>
      </c>
      <c r="G1439" s="2">
        <f t="shared" si="134"/>
        <v>0.2</v>
      </c>
      <c r="H1439" s="2">
        <f t="shared" si="135"/>
        <v>42.2</v>
      </c>
      <c r="I1439" s="2">
        <f t="shared" si="137"/>
        <v>-196735</v>
      </c>
      <c r="J1439" s="2">
        <f t="shared" si="136"/>
        <v>-196946</v>
      </c>
      <c r="K1439" s="2"/>
    </row>
    <row r="1440" spans="1:11" x14ac:dyDescent="0.25">
      <c r="A1440" s="1">
        <v>40768</v>
      </c>
      <c r="B1440" s="2" t="s">
        <v>6</v>
      </c>
      <c r="C1440">
        <v>184</v>
      </c>
      <c r="D1440">
        <f t="shared" si="132"/>
        <v>2.2000000000000002</v>
      </c>
      <c r="E1440">
        <f t="shared" si="133"/>
        <v>404.8</v>
      </c>
      <c r="F1440" s="2">
        <f>SUMIF($B$2:B1440,B1440,$C$2:C1440)-C1440</f>
        <v>2114</v>
      </c>
      <c r="G1440" s="2">
        <f t="shared" si="134"/>
        <v>0.1</v>
      </c>
      <c r="H1440" s="2">
        <f t="shared" si="135"/>
        <v>18.400000000000002</v>
      </c>
      <c r="I1440" s="2">
        <f t="shared" si="137"/>
        <v>-196946</v>
      </c>
      <c r="J1440" s="2">
        <f t="shared" si="136"/>
        <v>-197130</v>
      </c>
      <c r="K1440" s="2"/>
    </row>
    <row r="1441" spans="1:11" x14ac:dyDescent="0.25">
      <c r="A1441" s="1">
        <v>40771</v>
      </c>
      <c r="B1441" s="2" t="s">
        <v>14</v>
      </c>
      <c r="C1441">
        <v>450</v>
      </c>
      <c r="D1441">
        <f t="shared" si="132"/>
        <v>2.2000000000000002</v>
      </c>
      <c r="E1441">
        <f t="shared" si="133"/>
        <v>990.00000000000011</v>
      </c>
      <c r="F1441" s="2">
        <f>SUMIF($B$2:B1441,B1441,$C$2:C1441)-C1441</f>
        <v>16238</v>
      </c>
      <c r="G1441" s="2">
        <f t="shared" si="134"/>
        <v>0.2</v>
      </c>
      <c r="H1441" s="2">
        <f t="shared" si="135"/>
        <v>90</v>
      </c>
      <c r="I1441" s="2">
        <f t="shared" si="137"/>
        <v>-197130</v>
      </c>
      <c r="J1441" s="2">
        <f t="shared" si="136"/>
        <v>-197580</v>
      </c>
      <c r="K1441" s="2"/>
    </row>
    <row r="1442" spans="1:11" x14ac:dyDescent="0.25">
      <c r="A1442" s="1">
        <v>40771</v>
      </c>
      <c r="B1442" s="2" t="s">
        <v>120</v>
      </c>
      <c r="C1442">
        <v>140</v>
      </c>
      <c r="D1442">
        <f t="shared" si="132"/>
        <v>2.2000000000000002</v>
      </c>
      <c r="E1442">
        <f t="shared" si="133"/>
        <v>308</v>
      </c>
      <c r="F1442" s="2">
        <f>SUMIF($B$2:B1442,B1442,$C$2:C1442)-C1442</f>
        <v>449</v>
      </c>
      <c r="G1442" s="2">
        <f t="shared" si="134"/>
        <v>0.05</v>
      </c>
      <c r="H1442" s="2">
        <f t="shared" si="135"/>
        <v>7</v>
      </c>
      <c r="I1442" s="2">
        <f t="shared" si="137"/>
        <v>-197580</v>
      </c>
      <c r="J1442" s="2">
        <f t="shared" si="136"/>
        <v>-197720</v>
      </c>
      <c r="K1442" s="2"/>
    </row>
    <row r="1443" spans="1:11" x14ac:dyDescent="0.25">
      <c r="A1443" s="1">
        <v>40775</v>
      </c>
      <c r="B1443" s="2" t="s">
        <v>8</v>
      </c>
      <c r="C1443">
        <v>52</v>
      </c>
      <c r="D1443">
        <f t="shared" si="132"/>
        <v>2.2000000000000002</v>
      </c>
      <c r="E1443">
        <f t="shared" si="133"/>
        <v>114.4</v>
      </c>
      <c r="F1443" s="2">
        <f>SUMIF($B$2:B1443,B1443,$C$2:C1443)-C1443</f>
        <v>2276</v>
      </c>
      <c r="G1443" s="2">
        <f t="shared" si="134"/>
        <v>0.1</v>
      </c>
      <c r="H1443" s="2">
        <f t="shared" si="135"/>
        <v>5.2</v>
      </c>
      <c r="I1443" s="2">
        <f t="shared" si="137"/>
        <v>-197720</v>
      </c>
      <c r="J1443" s="2">
        <f t="shared" si="136"/>
        <v>-197772</v>
      </c>
      <c r="K1443" s="2"/>
    </row>
    <row r="1444" spans="1:11" x14ac:dyDescent="0.25">
      <c r="A1444" s="1">
        <v>40777</v>
      </c>
      <c r="B1444" s="2" t="s">
        <v>181</v>
      </c>
      <c r="C1444">
        <v>2</v>
      </c>
      <c r="D1444">
        <f t="shared" si="132"/>
        <v>2.2000000000000002</v>
      </c>
      <c r="E1444">
        <f t="shared" si="133"/>
        <v>4.4000000000000004</v>
      </c>
      <c r="F1444" s="2">
        <f>SUMIF($B$2:B1444,B1444,$C$2:C1444)-C1444</f>
        <v>11</v>
      </c>
      <c r="G1444" s="2">
        <f t="shared" si="134"/>
        <v>0</v>
      </c>
      <c r="H1444" s="2">
        <f t="shared" si="135"/>
        <v>0</v>
      </c>
      <c r="I1444" s="2">
        <f t="shared" si="137"/>
        <v>-197772</v>
      </c>
      <c r="J1444" s="2">
        <f t="shared" si="136"/>
        <v>-197774</v>
      </c>
      <c r="K1444" s="2"/>
    </row>
    <row r="1445" spans="1:11" x14ac:dyDescent="0.25">
      <c r="A1445" s="1">
        <v>40777</v>
      </c>
      <c r="B1445" s="2" t="s">
        <v>96</v>
      </c>
      <c r="C1445">
        <v>13</v>
      </c>
      <c r="D1445">
        <f t="shared" si="132"/>
        <v>2.2000000000000002</v>
      </c>
      <c r="E1445">
        <f t="shared" si="133"/>
        <v>28.6</v>
      </c>
      <c r="F1445" s="2">
        <f>SUMIF($B$2:B1445,B1445,$C$2:C1445)-C1445</f>
        <v>21</v>
      </c>
      <c r="G1445" s="2">
        <f t="shared" si="134"/>
        <v>0</v>
      </c>
      <c r="H1445" s="2">
        <f t="shared" si="135"/>
        <v>0</v>
      </c>
      <c r="I1445" s="2">
        <f t="shared" si="137"/>
        <v>-197774</v>
      </c>
      <c r="J1445" s="2">
        <f t="shared" si="136"/>
        <v>-197787</v>
      </c>
      <c r="K1445" s="2"/>
    </row>
    <row r="1446" spans="1:11" x14ac:dyDescent="0.25">
      <c r="A1446" s="1">
        <v>40777</v>
      </c>
      <c r="B1446" s="2" t="s">
        <v>37</v>
      </c>
      <c r="C1446">
        <v>73</v>
      </c>
      <c r="D1446">
        <f t="shared" si="132"/>
        <v>2.2000000000000002</v>
      </c>
      <c r="E1446">
        <f t="shared" si="133"/>
        <v>160.60000000000002</v>
      </c>
      <c r="F1446" s="2">
        <f>SUMIF($B$2:B1446,B1446,$C$2:C1446)-C1446</f>
        <v>3348</v>
      </c>
      <c r="G1446" s="2">
        <f t="shared" si="134"/>
        <v>0.1</v>
      </c>
      <c r="H1446" s="2">
        <f t="shared" si="135"/>
        <v>7.3000000000000007</v>
      </c>
      <c r="I1446" s="2">
        <f t="shared" si="137"/>
        <v>-197787</v>
      </c>
      <c r="J1446" s="2">
        <f t="shared" si="136"/>
        <v>-197860</v>
      </c>
      <c r="K1446" s="2"/>
    </row>
    <row r="1447" spans="1:11" x14ac:dyDescent="0.25">
      <c r="A1447" s="1">
        <v>40781</v>
      </c>
      <c r="B1447" s="2" t="s">
        <v>18</v>
      </c>
      <c r="C1447">
        <v>123</v>
      </c>
      <c r="D1447">
        <f t="shared" si="132"/>
        <v>2.2000000000000002</v>
      </c>
      <c r="E1447">
        <f t="shared" si="133"/>
        <v>270.60000000000002</v>
      </c>
      <c r="F1447" s="2">
        <f>SUMIF($B$2:B1447,B1447,$C$2:C1447)-C1447</f>
        <v>3935</v>
      </c>
      <c r="G1447" s="2">
        <f t="shared" si="134"/>
        <v>0.1</v>
      </c>
      <c r="H1447" s="2">
        <f t="shared" si="135"/>
        <v>12.3</v>
      </c>
      <c r="I1447" s="2">
        <f t="shared" si="137"/>
        <v>-197860</v>
      </c>
      <c r="J1447" s="2">
        <f t="shared" si="136"/>
        <v>-197983</v>
      </c>
      <c r="K1447" s="2"/>
    </row>
    <row r="1448" spans="1:11" x14ac:dyDescent="0.25">
      <c r="A1448" s="1">
        <v>40783</v>
      </c>
      <c r="B1448" s="2" t="s">
        <v>68</v>
      </c>
      <c r="C1448">
        <v>3</v>
      </c>
      <c r="D1448">
        <f t="shared" si="132"/>
        <v>2.2000000000000002</v>
      </c>
      <c r="E1448">
        <f t="shared" si="133"/>
        <v>6.6000000000000005</v>
      </c>
      <c r="F1448" s="2">
        <f>SUMIF($B$2:B1448,B1448,$C$2:C1448)-C1448</f>
        <v>29</v>
      </c>
      <c r="G1448" s="2">
        <f t="shared" si="134"/>
        <v>0</v>
      </c>
      <c r="H1448" s="2">
        <f t="shared" si="135"/>
        <v>0</v>
      </c>
      <c r="I1448" s="2">
        <f t="shared" si="137"/>
        <v>-197983</v>
      </c>
      <c r="J1448" s="2">
        <f t="shared" si="136"/>
        <v>-197986</v>
      </c>
      <c r="K1448" s="2"/>
    </row>
    <row r="1449" spans="1:11" x14ac:dyDescent="0.25">
      <c r="A1449" s="1">
        <v>40784</v>
      </c>
      <c r="B1449" s="2" t="s">
        <v>12</v>
      </c>
      <c r="C1449">
        <v>93</v>
      </c>
      <c r="D1449">
        <f t="shared" si="132"/>
        <v>2.2000000000000002</v>
      </c>
      <c r="E1449">
        <f t="shared" si="133"/>
        <v>204.60000000000002</v>
      </c>
      <c r="F1449" s="2">
        <f>SUMIF($B$2:B1449,B1449,$C$2:C1449)-C1449</f>
        <v>3678</v>
      </c>
      <c r="G1449" s="2">
        <f t="shared" si="134"/>
        <v>0.1</v>
      </c>
      <c r="H1449" s="2">
        <f t="shared" si="135"/>
        <v>9.3000000000000007</v>
      </c>
      <c r="I1449" s="2">
        <f t="shared" si="137"/>
        <v>-197986</v>
      </c>
      <c r="J1449" s="2">
        <f t="shared" si="136"/>
        <v>-198079</v>
      </c>
      <c r="K1449" s="2"/>
    </row>
    <row r="1450" spans="1:11" x14ac:dyDescent="0.25">
      <c r="A1450" s="1">
        <v>40789</v>
      </c>
      <c r="B1450" s="2" t="s">
        <v>24</v>
      </c>
      <c r="C1450">
        <v>310</v>
      </c>
      <c r="D1450">
        <f t="shared" si="132"/>
        <v>2.2000000000000002</v>
      </c>
      <c r="E1450">
        <f t="shared" si="133"/>
        <v>682</v>
      </c>
      <c r="F1450" s="2">
        <f>SUMIF($B$2:B1450,B1450,$C$2:C1450)-C1450</f>
        <v>4113</v>
      </c>
      <c r="G1450" s="2">
        <f t="shared" si="134"/>
        <v>0.1</v>
      </c>
      <c r="H1450" s="2">
        <f t="shared" si="135"/>
        <v>31</v>
      </c>
      <c r="I1450" s="2">
        <f t="shared" si="137"/>
        <v>-198079</v>
      </c>
      <c r="J1450" s="2">
        <f t="shared" si="136"/>
        <v>-198389</v>
      </c>
      <c r="K1450" s="2"/>
    </row>
    <row r="1451" spans="1:11" x14ac:dyDescent="0.25">
      <c r="A1451" s="1">
        <v>40789</v>
      </c>
      <c r="B1451" s="2" t="s">
        <v>6</v>
      </c>
      <c r="C1451">
        <v>77</v>
      </c>
      <c r="D1451">
        <f t="shared" si="132"/>
        <v>2.2000000000000002</v>
      </c>
      <c r="E1451">
        <f t="shared" si="133"/>
        <v>169.4</v>
      </c>
      <c r="F1451" s="2">
        <f>SUMIF($B$2:B1451,B1451,$C$2:C1451)-C1451</f>
        <v>2298</v>
      </c>
      <c r="G1451" s="2">
        <f t="shared" si="134"/>
        <v>0.1</v>
      </c>
      <c r="H1451" s="2">
        <f t="shared" si="135"/>
        <v>7.7</v>
      </c>
      <c r="I1451" s="2">
        <f t="shared" si="137"/>
        <v>-198389</v>
      </c>
      <c r="J1451" s="2">
        <f t="shared" si="136"/>
        <v>-198466</v>
      </c>
      <c r="K1451" s="2"/>
    </row>
    <row r="1452" spans="1:11" x14ac:dyDescent="0.25">
      <c r="A1452" s="1">
        <v>40793</v>
      </c>
      <c r="B1452" s="2" t="s">
        <v>10</v>
      </c>
      <c r="C1452">
        <v>21</v>
      </c>
      <c r="D1452">
        <f t="shared" si="132"/>
        <v>2.2000000000000002</v>
      </c>
      <c r="E1452">
        <f t="shared" si="133"/>
        <v>46.2</v>
      </c>
      <c r="F1452" s="2">
        <f>SUMIF($B$2:B1452,B1452,$C$2:C1452)-C1452</f>
        <v>2980</v>
      </c>
      <c r="G1452" s="2">
        <f t="shared" si="134"/>
        <v>0.1</v>
      </c>
      <c r="H1452" s="2">
        <f t="shared" si="135"/>
        <v>2.1</v>
      </c>
      <c r="I1452" s="2">
        <f t="shared" si="137"/>
        <v>-198466</v>
      </c>
      <c r="J1452" s="2">
        <f t="shared" si="136"/>
        <v>-198487</v>
      </c>
      <c r="K1452" s="2"/>
    </row>
    <row r="1453" spans="1:11" x14ac:dyDescent="0.25">
      <c r="A1453" s="1">
        <v>40797</v>
      </c>
      <c r="B1453" s="2" t="s">
        <v>21</v>
      </c>
      <c r="C1453">
        <v>3</v>
      </c>
      <c r="D1453">
        <f t="shared" si="132"/>
        <v>2.2000000000000002</v>
      </c>
      <c r="E1453">
        <f t="shared" si="133"/>
        <v>6.6000000000000005</v>
      </c>
      <c r="F1453" s="2">
        <f>SUMIF($B$2:B1453,B1453,$C$2:C1453)-C1453</f>
        <v>19</v>
      </c>
      <c r="G1453" s="2">
        <f t="shared" si="134"/>
        <v>0</v>
      </c>
      <c r="H1453" s="2">
        <f t="shared" si="135"/>
        <v>0</v>
      </c>
      <c r="I1453" s="2">
        <f t="shared" si="137"/>
        <v>-198487</v>
      </c>
      <c r="J1453" s="2">
        <f t="shared" si="136"/>
        <v>-198490</v>
      </c>
      <c r="K1453" s="2"/>
    </row>
    <row r="1454" spans="1:11" x14ac:dyDescent="0.25">
      <c r="A1454" s="1">
        <v>40799</v>
      </c>
      <c r="B1454" s="2" t="s">
        <v>28</v>
      </c>
      <c r="C1454">
        <v>176</v>
      </c>
      <c r="D1454">
        <f t="shared" si="132"/>
        <v>2.2000000000000002</v>
      </c>
      <c r="E1454">
        <f t="shared" si="133"/>
        <v>387.20000000000005</v>
      </c>
      <c r="F1454" s="2">
        <f>SUMIF($B$2:B1454,B1454,$C$2:C1454)-C1454</f>
        <v>3031</v>
      </c>
      <c r="G1454" s="2">
        <f t="shared" si="134"/>
        <v>0.1</v>
      </c>
      <c r="H1454" s="2">
        <f t="shared" si="135"/>
        <v>17.600000000000001</v>
      </c>
      <c r="I1454" s="2">
        <f t="shared" si="137"/>
        <v>-198490</v>
      </c>
      <c r="J1454" s="2">
        <f t="shared" si="136"/>
        <v>-198666</v>
      </c>
      <c r="K1454" s="2"/>
    </row>
    <row r="1455" spans="1:11" x14ac:dyDescent="0.25">
      <c r="A1455" s="1">
        <v>40799</v>
      </c>
      <c r="B1455" s="2" t="s">
        <v>13</v>
      </c>
      <c r="C1455">
        <v>20</v>
      </c>
      <c r="D1455">
        <f t="shared" si="132"/>
        <v>2.2000000000000002</v>
      </c>
      <c r="E1455">
        <f t="shared" si="133"/>
        <v>44</v>
      </c>
      <c r="F1455" s="2">
        <f>SUMIF($B$2:B1455,B1455,$C$2:C1455)-C1455</f>
        <v>24</v>
      </c>
      <c r="G1455" s="2">
        <f t="shared" si="134"/>
        <v>0</v>
      </c>
      <c r="H1455" s="2">
        <f t="shared" si="135"/>
        <v>0</v>
      </c>
      <c r="I1455" s="2">
        <f t="shared" si="137"/>
        <v>-198666</v>
      </c>
      <c r="J1455" s="2">
        <f t="shared" si="136"/>
        <v>-198686</v>
      </c>
      <c r="K1455" s="2"/>
    </row>
    <row r="1456" spans="1:11" x14ac:dyDescent="0.25">
      <c r="A1456" s="1">
        <v>40800</v>
      </c>
      <c r="B1456" s="2" t="s">
        <v>24</v>
      </c>
      <c r="C1456">
        <v>230</v>
      </c>
      <c r="D1456">
        <f t="shared" si="132"/>
        <v>2.2000000000000002</v>
      </c>
      <c r="E1456">
        <f t="shared" si="133"/>
        <v>506.00000000000006</v>
      </c>
      <c r="F1456" s="2">
        <f>SUMIF($B$2:B1456,B1456,$C$2:C1456)-C1456</f>
        <v>4423</v>
      </c>
      <c r="G1456" s="2">
        <f t="shared" si="134"/>
        <v>0.1</v>
      </c>
      <c r="H1456" s="2">
        <f t="shared" si="135"/>
        <v>23</v>
      </c>
      <c r="I1456" s="2">
        <f t="shared" si="137"/>
        <v>-198686</v>
      </c>
      <c r="J1456" s="2">
        <f t="shared" si="136"/>
        <v>-198916</v>
      </c>
      <c r="K1456" s="2"/>
    </row>
    <row r="1457" spans="1:11" x14ac:dyDescent="0.25">
      <c r="A1457" s="1">
        <v>40800</v>
      </c>
      <c r="B1457" s="2" t="s">
        <v>155</v>
      </c>
      <c r="C1457">
        <v>10</v>
      </c>
      <c r="D1457">
        <f t="shared" si="132"/>
        <v>2.2000000000000002</v>
      </c>
      <c r="E1457">
        <f t="shared" si="133"/>
        <v>22</v>
      </c>
      <c r="F1457" s="2">
        <f>SUMIF($B$2:B1457,B1457,$C$2:C1457)-C1457</f>
        <v>50</v>
      </c>
      <c r="G1457" s="2">
        <f t="shared" si="134"/>
        <v>0</v>
      </c>
      <c r="H1457" s="2">
        <f t="shared" si="135"/>
        <v>0</v>
      </c>
      <c r="I1457" s="2">
        <f t="shared" si="137"/>
        <v>-198916</v>
      </c>
      <c r="J1457" s="2">
        <f t="shared" si="136"/>
        <v>-198926</v>
      </c>
      <c r="K1457" s="2"/>
    </row>
    <row r="1458" spans="1:11" x14ac:dyDescent="0.25">
      <c r="A1458" s="1">
        <v>40802</v>
      </c>
      <c r="B1458" s="2" t="s">
        <v>163</v>
      </c>
      <c r="C1458">
        <v>12</v>
      </c>
      <c r="D1458">
        <f t="shared" si="132"/>
        <v>2.2000000000000002</v>
      </c>
      <c r="E1458">
        <f t="shared" si="133"/>
        <v>26.400000000000002</v>
      </c>
      <c r="F1458" s="2">
        <f>SUMIF($B$2:B1458,B1458,$C$2:C1458)-C1458</f>
        <v>13</v>
      </c>
      <c r="G1458" s="2">
        <f t="shared" si="134"/>
        <v>0</v>
      </c>
      <c r="H1458" s="2">
        <f t="shared" si="135"/>
        <v>0</v>
      </c>
      <c r="I1458" s="2">
        <f t="shared" si="137"/>
        <v>-198926</v>
      </c>
      <c r="J1458" s="2">
        <f t="shared" si="136"/>
        <v>-198938</v>
      </c>
      <c r="K1458" s="2"/>
    </row>
    <row r="1459" spans="1:11" x14ac:dyDescent="0.25">
      <c r="A1459" s="1">
        <v>40802</v>
      </c>
      <c r="B1459" s="2" t="s">
        <v>152</v>
      </c>
      <c r="C1459">
        <v>11</v>
      </c>
      <c r="D1459">
        <f t="shared" si="132"/>
        <v>2.2000000000000002</v>
      </c>
      <c r="E1459">
        <f t="shared" si="133"/>
        <v>24.200000000000003</v>
      </c>
      <c r="F1459" s="2">
        <f>SUMIF($B$2:B1459,B1459,$C$2:C1459)-C1459</f>
        <v>21</v>
      </c>
      <c r="G1459" s="2">
        <f t="shared" si="134"/>
        <v>0</v>
      </c>
      <c r="H1459" s="2">
        <f t="shared" si="135"/>
        <v>0</v>
      </c>
      <c r="I1459" s="2">
        <f t="shared" si="137"/>
        <v>-198938</v>
      </c>
      <c r="J1459" s="2">
        <f t="shared" si="136"/>
        <v>-198949</v>
      </c>
      <c r="K1459" s="2"/>
    </row>
    <row r="1460" spans="1:11" x14ac:dyDescent="0.25">
      <c r="A1460" s="1">
        <v>40803</v>
      </c>
      <c r="B1460" s="2" t="s">
        <v>9</v>
      </c>
      <c r="C1460">
        <v>383</v>
      </c>
      <c r="D1460">
        <f t="shared" si="132"/>
        <v>2.2000000000000002</v>
      </c>
      <c r="E1460">
        <f t="shared" si="133"/>
        <v>842.6</v>
      </c>
      <c r="F1460" s="2">
        <f>SUMIF($B$2:B1460,B1460,$C$2:C1460)-C1460</f>
        <v>17707</v>
      </c>
      <c r="G1460" s="2">
        <f t="shared" si="134"/>
        <v>0.2</v>
      </c>
      <c r="H1460" s="2">
        <f t="shared" si="135"/>
        <v>76.600000000000009</v>
      </c>
      <c r="I1460" s="2">
        <f t="shared" si="137"/>
        <v>-198949</v>
      </c>
      <c r="J1460" s="2">
        <f t="shared" si="136"/>
        <v>-199332</v>
      </c>
      <c r="K1460" s="2"/>
    </row>
    <row r="1461" spans="1:11" x14ac:dyDescent="0.25">
      <c r="A1461" s="1">
        <v>40807</v>
      </c>
      <c r="B1461" s="2" t="s">
        <v>102</v>
      </c>
      <c r="C1461">
        <v>249</v>
      </c>
      <c r="D1461">
        <f t="shared" si="132"/>
        <v>2.2000000000000002</v>
      </c>
      <c r="E1461">
        <f t="shared" si="133"/>
        <v>547.80000000000007</v>
      </c>
      <c r="F1461" s="2">
        <f>SUMIF($B$2:B1461,B1461,$C$2:C1461)-C1461</f>
        <v>3875</v>
      </c>
      <c r="G1461" s="2">
        <f t="shared" si="134"/>
        <v>0.1</v>
      </c>
      <c r="H1461" s="2">
        <f t="shared" si="135"/>
        <v>24.900000000000002</v>
      </c>
      <c r="I1461" s="2">
        <f t="shared" si="137"/>
        <v>-199332</v>
      </c>
      <c r="J1461" s="2">
        <f t="shared" si="136"/>
        <v>-199581</v>
      </c>
      <c r="K1461" s="2"/>
    </row>
    <row r="1462" spans="1:11" x14ac:dyDescent="0.25">
      <c r="A1462" s="1">
        <v>40810</v>
      </c>
      <c r="B1462" s="2" t="s">
        <v>164</v>
      </c>
      <c r="C1462">
        <v>8</v>
      </c>
      <c r="D1462">
        <f t="shared" si="132"/>
        <v>2.2000000000000002</v>
      </c>
      <c r="E1462">
        <f t="shared" si="133"/>
        <v>17.600000000000001</v>
      </c>
      <c r="F1462" s="2">
        <f>SUMIF($B$2:B1462,B1462,$C$2:C1462)-C1462</f>
        <v>19</v>
      </c>
      <c r="G1462" s="2">
        <f t="shared" si="134"/>
        <v>0</v>
      </c>
      <c r="H1462" s="2">
        <f t="shared" si="135"/>
        <v>0</v>
      </c>
      <c r="I1462" s="2">
        <f t="shared" si="137"/>
        <v>-199581</v>
      </c>
      <c r="J1462" s="2">
        <f t="shared" si="136"/>
        <v>-199589</v>
      </c>
      <c r="K1462" s="2"/>
    </row>
    <row r="1463" spans="1:11" x14ac:dyDescent="0.25">
      <c r="A1463" s="1">
        <v>40812</v>
      </c>
      <c r="B1463" s="2" t="s">
        <v>30</v>
      </c>
      <c r="C1463">
        <v>42</v>
      </c>
      <c r="D1463">
        <f t="shared" si="132"/>
        <v>2.2000000000000002</v>
      </c>
      <c r="E1463">
        <f t="shared" si="133"/>
        <v>92.4</v>
      </c>
      <c r="F1463" s="2">
        <f>SUMIF($B$2:B1463,B1463,$C$2:C1463)-C1463</f>
        <v>3966</v>
      </c>
      <c r="G1463" s="2">
        <f t="shared" si="134"/>
        <v>0.1</v>
      </c>
      <c r="H1463" s="2">
        <f t="shared" si="135"/>
        <v>4.2</v>
      </c>
      <c r="I1463" s="2">
        <f t="shared" si="137"/>
        <v>-199589</v>
      </c>
      <c r="J1463" s="2">
        <f t="shared" si="136"/>
        <v>-199631</v>
      </c>
      <c r="K1463" s="2"/>
    </row>
    <row r="1464" spans="1:11" x14ac:dyDescent="0.25">
      <c r="A1464" s="1">
        <v>40815</v>
      </c>
      <c r="B1464" s="2" t="s">
        <v>223</v>
      </c>
      <c r="C1464">
        <v>1</v>
      </c>
      <c r="D1464">
        <f t="shared" si="132"/>
        <v>2.2000000000000002</v>
      </c>
      <c r="E1464">
        <f t="shared" si="133"/>
        <v>2.2000000000000002</v>
      </c>
      <c r="F1464" s="2">
        <f>SUMIF($B$2:B1464,B1464,$C$2:C1464)-C1464</f>
        <v>0</v>
      </c>
      <c r="G1464" s="2">
        <f t="shared" si="134"/>
        <v>0</v>
      </c>
      <c r="H1464" s="2">
        <f t="shared" si="135"/>
        <v>0</v>
      </c>
      <c r="I1464" s="2">
        <f t="shared" si="137"/>
        <v>-199631</v>
      </c>
      <c r="J1464" s="2">
        <f t="shared" si="136"/>
        <v>-199632</v>
      </c>
      <c r="K1464" s="2"/>
    </row>
    <row r="1465" spans="1:11" x14ac:dyDescent="0.25">
      <c r="A1465" s="1">
        <v>40815</v>
      </c>
      <c r="B1465" s="2" t="s">
        <v>22</v>
      </c>
      <c r="C1465">
        <v>340</v>
      </c>
      <c r="D1465">
        <f t="shared" si="132"/>
        <v>2.2000000000000002</v>
      </c>
      <c r="E1465">
        <f t="shared" si="133"/>
        <v>748.00000000000011</v>
      </c>
      <c r="F1465" s="2">
        <f>SUMIF($B$2:B1465,B1465,$C$2:C1465)-C1465</f>
        <v>16678</v>
      </c>
      <c r="G1465" s="2">
        <f t="shared" si="134"/>
        <v>0.2</v>
      </c>
      <c r="H1465" s="2">
        <f t="shared" si="135"/>
        <v>68</v>
      </c>
      <c r="I1465" s="2">
        <f t="shared" si="137"/>
        <v>-199632</v>
      </c>
      <c r="J1465" s="2">
        <f t="shared" si="136"/>
        <v>-199972</v>
      </c>
      <c r="K1465" s="2"/>
    </row>
    <row r="1466" spans="1:11" x14ac:dyDescent="0.25">
      <c r="A1466" s="1">
        <v>40817</v>
      </c>
      <c r="B1466" s="2" t="s">
        <v>17</v>
      </c>
      <c r="C1466">
        <v>394</v>
      </c>
      <c r="D1466">
        <f t="shared" si="132"/>
        <v>2.2000000000000002</v>
      </c>
      <c r="E1466">
        <f t="shared" si="133"/>
        <v>866.80000000000007</v>
      </c>
      <c r="F1466" s="2">
        <f>SUMIF($B$2:B1466,B1466,$C$2:C1466)-C1466</f>
        <v>13194</v>
      </c>
      <c r="G1466" s="2">
        <f t="shared" si="134"/>
        <v>0.2</v>
      </c>
      <c r="H1466" s="2">
        <f t="shared" si="135"/>
        <v>78.800000000000011</v>
      </c>
      <c r="I1466" s="2">
        <f t="shared" si="137"/>
        <v>-199972</v>
      </c>
      <c r="J1466" s="2">
        <f t="shared" si="136"/>
        <v>-200366</v>
      </c>
      <c r="K1466" s="2"/>
    </row>
    <row r="1467" spans="1:11" x14ac:dyDescent="0.25">
      <c r="A1467" s="1">
        <v>40817</v>
      </c>
      <c r="B1467" s="2" t="s">
        <v>5</v>
      </c>
      <c r="C1467">
        <v>176</v>
      </c>
      <c r="D1467">
        <f t="shared" si="132"/>
        <v>2.2000000000000002</v>
      </c>
      <c r="E1467">
        <f t="shared" si="133"/>
        <v>387.20000000000005</v>
      </c>
      <c r="F1467" s="2">
        <f>SUMIF($B$2:B1467,B1467,$C$2:C1467)-C1467</f>
        <v>8077</v>
      </c>
      <c r="G1467" s="2">
        <f t="shared" si="134"/>
        <v>0.1</v>
      </c>
      <c r="H1467" s="2">
        <f t="shared" si="135"/>
        <v>17.600000000000001</v>
      </c>
      <c r="I1467" s="2">
        <f t="shared" si="137"/>
        <v>-200366</v>
      </c>
      <c r="J1467" s="2">
        <f t="shared" si="136"/>
        <v>-200542</v>
      </c>
      <c r="K1467" s="2"/>
    </row>
    <row r="1468" spans="1:11" x14ac:dyDescent="0.25">
      <c r="A1468" s="1">
        <v>40818</v>
      </c>
      <c r="B1468" s="2" t="s">
        <v>28</v>
      </c>
      <c r="C1468">
        <v>181</v>
      </c>
      <c r="D1468">
        <f t="shared" si="132"/>
        <v>2.2000000000000002</v>
      </c>
      <c r="E1468">
        <f t="shared" si="133"/>
        <v>398.20000000000005</v>
      </c>
      <c r="F1468" s="2">
        <f>SUMIF($B$2:B1468,B1468,$C$2:C1468)-C1468</f>
        <v>3207</v>
      </c>
      <c r="G1468" s="2">
        <f t="shared" si="134"/>
        <v>0.1</v>
      </c>
      <c r="H1468" s="2">
        <f t="shared" si="135"/>
        <v>18.100000000000001</v>
      </c>
      <c r="I1468" s="2">
        <f t="shared" si="137"/>
        <v>-200542</v>
      </c>
      <c r="J1468" s="2">
        <f t="shared" si="136"/>
        <v>-200723</v>
      </c>
      <c r="K1468" s="2"/>
    </row>
    <row r="1469" spans="1:11" x14ac:dyDescent="0.25">
      <c r="A1469" s="1">
        <v>40822</v>
      </c>
      <c r="B1469" s="2" t="s">
        <v>55</v>
      </c>
      <c r="C1469">
        <v>26</v>
      </c>
      <c r="D1469">
        <f t="shared" si="132"/>
        <v>2.2000000000000002</v>
      </c>
      <c r="E1469">
        <f t="shared" si="133"/>
        <v>57.2</v>
      </c>
      <c r="F1469" s="2">
        <f>SUMIF($B$2:B1469,B1469,$C$2:C1469)-C1469</f>
        <v>3348</v>
      </c>
      <c r="G1469" s="2">
        <f t="shared" si="134"/>
        <v>0.1</v>
      </c>
      <c r="H1469" s="2">
        <f t="shared" si="135"/>
        <v>2.6</v>
      </c>
      <c r="I1469" s="2">
        <f t="shared" si="137"/>
        <v>-200723</v>
      </c>
      <c r="J1469" s="2">
        <f t="shared" si="136"/>
        <v>-200749</v>
      </c>
      <c r="K1469" s="2"/>
    </row>
    <row r="1470" spans="1:11" x14ac:dyDescent="0.25">
      <c r="A1470" s="1">
        <v>40826</v>
      </c>
      <c r="B1470" s="2" t="s">
        <v>25</v>
      </c>
      <c r="C1470">
        <v>73</v>
      </c>
      <c r="D1470">
        <f t="shared" si="132"/>
        <v>2.2000000000000002</v>
      </c>
      <c r="E1470">
        <f t="shared" si="133"/>
        <v>160.60000000000002</v>
      </c>
      <c r="F1470" s="2">
        <f>SUMIF($B$2:B1470,B1470,$C$2:C1470)-C1470</f>
        <v>1546</v>
      </c>
      <c r="G1470" s="2">
        <f t="shared" si="134"/>
        <v>0.1</v>
      </c>
      <c r="H1470" s="2">
        <f t="shared" si="135"/>
        <v>7.3000000000000007</v>
      </c>
      <c r="I1470" s="2">
        <f t="shared" si="137"/>
        <v>-200749</v>
      </c>
      <c r="J1470" s="2">
        <f t="shared" si="136"/>
        <v>-200822</v>
      </c>
      <c r="K1470" s="2"/>
    </row>
    <row r="1471" spans="1:11" x14ac:dyDescent="0.25">
      <c r="A1471" s="1">
        <v>40830</v>
      </c>
      <c r="B1471" s="2" t="s">
        <v>50</v>
      </c>
      <c r="C1471">
        <v>274</v>
      </c>
      <c r="D1471">
        <f t="shared" si="132"/>
        <v>2.2000000000000002</v>
      </c>
      <c r="E1471">
        <f t="shared" si="133"/>
        <v>602.80000000000007</v>
      </c>
      <c r="F1471" s="2">
        <f>SUMIF($B$2:B1471,B1471,$C$2:C1471)-C1471</f>
        <v>17196</v>
      </c>
      <c r="G1471" s="2">
        <f t="shared" si="134"/>
        <v>0.2</v>
      </c>
      <c r="H1471" s="2">
        <f t="shared" si="135"/>
        <v>54.800000000000004</v>
      </c>
      <c r="I1471" s="2">
        <f t="shared" si="137"/>
        <v>-200822</v>
      </c>
      <c r="J1471" s="2">
        <f t="shared" si="136"/>
        <v>-201096</v>
      </c>
      <c r="K1471" s="2"/>
    </row>
    <row r="1472" spans="1:11" x14ac:dyDescent="0.25">
      <c r="A1472" s="1">
        <v>40833</v>
      </c>
      <c r="B1472" s="2" t="s">
        <v>212</v>
      </c>
      <c r="C1472">
        <v>8</v>
      </c>
      <c r="D1472">
        <f t="shared" si="132"/>
        <v>2.2000000000000002</v>
      </c>
      <c r="E1472">
        <f t="shared" si="133"/>
        <v>17.600000000000001</v>
      </c>
      <c r="F1472" s="2">
        <f>SUMIF($B$2:B1472,B1472,$C$2:C1472)-C1472</f>
        <v>18</v>
      </c>
      <c r="G1472" s="2">
        <f t="shared" si="134"/>
        <v>0</v>
      </c>
      <c r="H1472" s="2">
        <f t="shared" si="135"/>
        <v>0</v>
      </c>
      <c r="I1472" s="2">
        <f t="shared" si="137"/>
        <v>-201096</v>
      </c>
      <c r="J1472" s="2">
        <f t="shared" si="136"/>
        <v>-201104</v>
      </c>
      <c r="K1472" s="2"/>
    </row>
    <row r="1473" spans="1:11" x14ac:dyDescent="0.25">
      <c r="A1473" s="1">
        <v>40833</v>
      </c>
      <c r="B1473" s="2" t="s">
        <v>21</v>
      </c>
      <c r="C1473">
        <v>12</v>
      </c>
      <c r="D1473">
        <f t="shared" si="132"/>
        <v>2.2000000000000002</v>
      </c>
      <c r="E1473">
        <f t="shared" si="133"/>
        <v>26.400000000000002</v>
      </c>
      <c r="F1473" s="2">
        <f>SUMIF($B$2:B1473,B1473,$C$2:C1473)-C1473</f>
        <v>22</v>
      </c>
      <c r="G1473" s="2">
        <f t="shared" si="134"/>
        <v>0</v>
      </c>
      <c r="H1473" s="2">
        <f t="shared" si="135"/>
        <v>0</v>
      </c>
      <c r="I1473" s="2">
        <f t="shared" si="137"/>
        <v>-201104</v>
      </c>
      <c r="J1473" s="2">
        <f t="shared" si="136"/>
        <v>-201116</v>
      </c>
      <c r="K1473" s="2"/>
    </row>
    <row r="1474" spans="1:11" x14ac:dyDescent="0.25">
      <c r="A1474" s="1">
        <v>40837</v>
      </c>
      <c r="B1474" s="2" t="s">
        <v>50</v>
      </c>
      <c r="C1474">
        <v>496</v>
      </c>
      <c r="D1474">
        <f t="shared" ref="D1474:D1537" si="138">IF(YEAR(A1474)=2005,2,IF(YEAR(A1474)=2006,2.05,IF(YEAR(A1474)=2007,2.09,IF(YEAR(A1474)=2008,2.15,IF(YEAR(A1474)=2009,2.13,IF(YEAR(A1474)=2010,2.1,IF(YEAR(A1474)=2011,2.2,IF(YEAR(A1474)=2012,2.25,IF(YEAR(A1474)=2013,2.22,2.23)))))))))</f>
        <v>2.2000000000000002</v>
      </c>
      <c r="E1474">
        <f t="shared" ref="E1474:E1537" si="139">C1474*D1474</f>
        <v>1091.2</v>
      </c>
      <c r="F1474" s="2">
        <f>SUMIF($B$2:B1474,B1474,$C$2:C1474)-C1474</f>
        <v>17470</v>
      </c>
      <c r="G1474" s="2">
        <f t="shared" ref="G1474:G1537" si="140">IF(AND(F1474&gt;=100,F1474&lt;1000),0.05,IF(AND(F1474&gt;=1000,F1474&lt;10000),0.1,IF(F1474&gt;=10000,0.2,0)))</f>
        <v>0.2</v>
      </c>
      <c r="H1474" s="2">
        <f t="shared" ref="H1474:H1537" si="141">G1474*C1474</f>
        <v>99.2</v>
      </c>
      <c r="I1474" s="2">
        <f t="shared" si="137"/>
        <v>-201116</v>
      </c>
      <c r="J1474" s="2">
        <f t="shared" ref="J1474:J1537" si="142">I1474-C1474</f>
        <v>-201612</v>
      </c>
      <c r="K1474" s="2"/>
    </row>
    <row r="1475" spans="1:11" x14ac:dyDescent="0.25">
      <c r="A1475" s="1">
        <v>40838</v>
      </c>
      <c r="B1475" s="2" t="s">
        <v>184</v>
      </c>
      <c r="C1475">
        <v>5</v>
      </c>
      <c r="D1475">
        <f t="shared" si="138"/>
        <v>2.2000000000000002</v>
      </c>
      <c r="E1475">
        <f t="shared" si="139"/>
        <v>11</v>
      </c>
      <c r="F1475" s="2">
        <f>SUMIF($B$2:B1475,B1475,$C$2:C1475)-C1475</f>
        <v>33</v>
      </c>
      <c r="G1475" s="2">
        <f t="shared" si="140"/>
        <v>0</v>
      </c>
      <c r="H1475" s="2">
        <f t="shared" si="141"/>
        <v>0</v>
      </c>
      <c r="I1475" s="2">
        <f t="shared" si="137"/>
        <v>-201612</v>
      </c>
      <c r="J1475" s="2">
        <f t="shared" si="142"/>
        <v>-201617</v>
      </c>
      <c r="K1475" s="2"/>
    </row>
    <row r="1476" spans="1:11" x14ac:dyDescent="0.25">
      <c r="A1476" s="1">
        <v>40839</v>
      </c>
      <c r="B1476" s="2" t="s">
        <v>75</v>
      </c>
      <c r="C1476">
        <v>2</v>
      </c>
      <c r="D1476">
        <f t="shared" si="138"/>
        <v>2.2000000000000002</v>
      </c>
      <c r="E1476">
        <f t="shared" si="139"/>
        <v>4.4000000000000004</v>
      </c>
      <c r="F1476" s="2">
        <f>SUMIF($B$2:B1476,B1476,$C$2:C1476)-C1476</f>
        <v>20</v>
      </c>
      <c r="G1476" s="2">
        <f t="shared" si="140"/>
        <v>0</v>
      </c>
      <c r="H1476" s="2">
        <f t="shared" si="141"/>
        <v>0</v>
      </c>
      <c r="I1476" s="2">
        <f t="shared" ref="I1476:I1539" si="143">J1475</f>
        <v>-201617</v>
      </c>
      <c r="J1476" s="2">
        <f t="shared" si="142"/>
        <v>-201619</v>
      </c>
      <c r="K1476" s="2"/>
    </row>
    <row r="1477" spans="1:11" x14ac:dyDescent="0.25">
      <c r="A1477" s="1">
        <v>40839</v>
      </c>
      <c r="B1477" s="2" t="s">
        <v>66</v>
      </c>
      <c r="C1477">
        <v>77</v>
      </c>
      <c r="D1477">
        <f t="shared" si="138"/>
        <v>2.2000000000000002</v>
      </c>
      <c r="E1477">
        <f t="shared" si="139"/>
        <v>169.4</v>
      </c>
      <c r="F1477" s="2">
        <f>SUMIF($B$2:B1477,B1477,$C$2:C1477)-C1477</f>
        <v>2492</v>
      </c>
      <c r="G1477" s="2">
        <f t="shared" si="140"/>
        <v>0.1</v>
      </c>
      <c r="H1477" s="2">
        <f t="shared" si="141"/>
        <v>7.7</v>
      </c>
      <c r="I1477" s="2">
        <f t="shared" si="143"/>
        <v>-201619</v>
      </c>
      <c r="J1477" s="2">
        <f t="shared" si="142"/>
        <v>-201696</v>
      </c>
      <c r="K1477" s="2"/>
    </row>
    <row r="1478" spans="1:11" x14ac:dyDescent="0.25">
      <c r="A1478" s="1">
        <v>40847</v>
      </c>
      <c r="B1478" s="2" t="s">
        <v>25</v>
      </c>
      <c r="C1478">
        <v>134</v>
      </c>
      <c r="D1478">
        <f t="shared" si="138"/>
        <v>2.2000000000000002</v>
      </c>
      <c r="E1478">
        <f t="shared" si="139"/>
        <v>294.8</v>
      </c>
      <c r="F1478" s="2">
        <f>SUMIF($B$2:B1478,B1478,$C$2:C1478)-C1478</f>
        <v>1619</v>
      </c>
      <c r="G1478" s="2">
        <f t="shared" si="140"/>
        <v>0.1</v>
      </c>
      <c r="H1478" s="2">
        <f t="shared" si="141"/>
        <v>13.4</v>
      </c>
      <c r="I1478" s="2">
        <f t="shared" si="143"/>
        <v>-201696</v>
      </c>
      <c r="J1478" s="2">
        <f t="shared" si="142"/>
        <v>-201830</v>
      </c>
      <c r="K1478" s="2"/>
    </row>
    <row r="1479" spans="1:11" x14ac:dyDescent="0.25">
      <c r="A1479" s="1">
        <v>40848</v>
      </c>
      <c r="B1479" s="2" t="s">
        <v>197</v>
      </c>
      <c r="C1479">
        <v>4</v>
      </c>
      <c r="D1479">
        <f t="shared" si="138"/>
        <v>2.2000000000000002</v>
      </c>
      <c r="E1479">
        <f t="shared" si="139"/>
        <v>8.8000000000000007</v>
      </c>
      <c r="F1479" s="2">
        <f>SUMIF($B$2:B1479,B1479,$C$2:C1479)-C1479</f>
        <v>20</v>
      </c>
      <c r="G1479" s="2">
        <f t="shared" si="140"/>
        <v>0</v>
      </c>
      <c r="H1479" s="2">
        <f t="shared" si="141"/>
        <v>0</v>
      </c>
      <c r="I1479" s="2">
        <f t="shared" si="143"/>
        <v>-201830</v>
      </c>
      <c r="J1479" s="2">
        <f t="shared" si="142"/>
        <v>-201834</v>
      </c>
      <c r="K1479" s="2"/>
    </row>
    <row r="1480" spans="1:11" x14ac:dyDescent="0.25">
      <c r="A1480" s="1">
        <v>40850</v>
      </c>
      <c r="B1480" s="2" t="s">
        <v>55</v>
      </c>
      <c r="C1480">
        <v>46</v>
      </c>
      <c r="D1480">
        <f t="shared" si="138"/>
        <v>2.2000000000000002</v>
      </c>
      <c r="E1480">
        <f t="shared" si="139"/>
        <v>101.2</v>
      </c>
      <c r="F1480" s="2">
        <f>SUMIF($B$2:B1480,B1480,$C$2:C1480)-C1480</f>
        <v>3374</v>
      </c>
      <c r="G1480" s="2">
        <f t="shared" si="140"/>
        <v>0.1</v>
      </c>
      <c r="H1480" s="2">
        <f t="shared" si="141"/>
        <v>4.6000000000000005</v>
      </c>
      <c r="I1480" s="2">
        <f t="shared" si="143"/>
        <v>-201834</v>
      </c>
      <c r="J1480" s="2">
        <f t="shared" si="142"/>
        <v>-201880</v>
      </c>
      <c r="K1480" s="2"/>
    </row>
    <row r="1481" spans="1:11" x14ac:dyDescent="0.25">
      <c r="A1481" s="1">
        <v>40852</v>
      </c>
      <c r="B1481" s="2" t="s">
        <v>123</v>
      </c>
      <c r="C1481">
        <v>43</v>
      </c>
      <c r="D1481">
        <f t="shared" si="138"/>
        <v>2.2000000000000002</v>
      </c>
      <c r="E1481">
        <f t="shared" si="139"/>
        <v>94.600000000000009</v>
      </c>
      <c r="F1481" s="2">
        <f>SUMIF($B$2:B1481,B1481,$C$2:C1481)-C1481</f>
        <v>627</v>
      </c>
      <c r="G1481" s="2">
        <f t="shared" si="140"/>
        <v>0.05</v>
      </c>
      <c r="H1481" s="2">
        <f t="shared" si="141"/>
        <v>2.15</v>
      </c>
      <c r="I1481" s="2">
        <f t="shared" si="143"/>
        <v>-201880</v>
      </c>
      <c r="J1481" s="2">
        <f t="shared" si="142"/>
        <v>-201923</v>
      </c>
      <c r="K1481" s="2"/>
    </row>
    <row r="1482" spans="1:11" x14ac:dyDescent="0.25">
      <c r="A1482" s="1">
        <v>40855</v>
      </c>
      <c r="B1482" s="2" t="s">
        <v>21</v>
      </c>
      <c r="C1482">
        <v>2</v>
      </c>
      <c r="D1482">
        <f t="shared" si="138"/>
        <v>2.2000000000000002</v>
      </c>
      <c r="E1482">
        <f t="shared" si="139"/>
        <v>4.4000000000000004</v>
      </c>
      <c r="F1482" s="2">
        <f>SUMIF($B$2:B1482,B1482,$C$2:C1482)-C1482</f>
        <v>34</v>
      </c>
      <c r="G1482" s="2">
        <f t="shared" si="140"/>
        <v>0</v>
      </c>
      <c r="H1482" s="2">
        <f t="shared" si="141"/>
        <v>0</v>
      </c>
      <c r="I1482" s="2">
        <f t="shared" si="143"/>
        <v>-201923</v>
      </c>
      <c r="J1482" s="2">
        <f t="shared" si="142"/>
        <v>-201925</v>
      </c>
      <c r="K1482" s="2"/>
    </row>
    <row r="1483" spans="1:11" x14ac:dyDescent="0.25">
      <c r="A1483" s="1">
        <v>40857</v>
      </c>
      <c r="B1483" s="2" t="s">
        <v>19</v>
      </c>
      <c r="C1483">
        <v>100</v>
      </c>
      <c r="D1483">
        <f t="shared" si="138"/>
        <v>2.2000000000000002</v>
      </c>
      <c r="E1483">
        <f t="shared" si="139"/>
        <v>220.00000000000003</v>
      </c>
      <c r="F1483" s="2">
        <f>SUMIF($B$2:B1483,B1483,$C$2:C1483)-C1483</f>
        <v>3361</v>
      </c>
      <c r="G1483" s="2">
        <f t="shared" si="140"/>
        <v>0.1</v>
      </c>
      <c r="H1483" s="2">
        <f t="shared" si="141"/>
        <v>10</v>
      </c>
      <c r="I1483" s="2">
        <f t="shared" si="143"/>
        <v>-201925</v>
      </c>
      <c r="J1483" s="2">
        <f t="shared" si="142"/>
        <v>-202025</v>
      </c>
      <c r="K1483" s="2"/>
    </row>
    <row r="1484" spans="1:11" x14ac:dyDescent="0.25">
      <c r="A1484" s="1">
        <v>40857</v>
      </c>
      <c r="B1484" s="2" t="s">
        <v>22</v>
      </c>
      <c r="C1484">
        <v>438</v>
      </c>
      <c r="D1484">
        <f t="shared" si="138"/>
        <v>2.2000000000000002</v>
      </c>
      <c r="E1484">
        <f t="shared" si="139"/>
        <v>963.6</v>
      </c>
      <c r="F1484" s="2">
        <f>SUMIF($B$2:B1484,B1484,$C$2:C1484)-C1484</f>
        <v>17018</v>
      </c>
      <c r="G1484" s="2">
        <f t="shared" si="140"/>
        <v>0.2</v>
      </c>
      <c r="H1484" s="2">
        <f t="shared" si="141"/>
        <v>87.600000000000009</v>
      </c>
      <c r="I1484" s="2">
        <f t="shared" si="143"/>
        <v>-202025</v>
      </c>
      <c r="J1484" s="2">
        <f t="shared" si="142"/>
        <v>-202463</v>
      </c>
      <c r="K1484" s="2"/>
    </row>
    <row r="1485" spans="1:11" x14ac:dyDescent="0.25">
      <c r="A1485" s="1">
        <v>40859</v>
      </c>
      <c r="B1485" s="2" t="s">
        <v>26</v>
      </c>
      <c r="C1485">
        <v>69</v>
      </c>
      <c r="D1485">
        <f t="shared" si="138"/>
        <v>2.2000000000000002</v>
      </c>
      <c r="E1485">
        <f t="shared" si="139"/>
        <v>151.80000000000001</v>
      </c>
      <c r="F1485" s="2">
        <f>SUMIF($B$2:B1485,B1485,$C$2:C1485)-C1485</f>
        <v>861</v>
      </c>
      <c r="G1485" s="2">
        <f t="shared" si="140"/>
        <v>0.05</v>
      </c>
      <c r="H1485" s="2">
        <f t="shared" si="141"/>
        <v>3.45</v>
      </c>
      <c r="I1485" s="2">
        <f t="shared" si="143"/>
        <v>-202463</v>
      </c>
      <c r="J1485" s="2">
        <f t="shared" si="142"/>
        <v>-202532</v>
      </c>
      <c r="K1485" s="2"/>
    </row>
    <row r="1486" spans="1:11" x14ac:dyDescent="0.25">
      <c r="A1486" s="1">
        <v>40864</v>
      </c>
      <c r="B1486" s="2" t="s">
        <v>8</v>
      </c>
      <c r="C1486">
        <v>22</v>
      </c>
      <c r="D1486">
        <f t="shared" si="138"/>
        <v>2.2000000000000002</v>
      </c>
      <c r="E1486">
        <f t="shared" si="139"/>
        <v>48.400000000000006</v>
      </c>
      <c r="F1486" s="2">
        <f>SUMIF($B$2:B1486,B1486,$C$2:C1486)-C1486</f>
        <v>2328</v>
      </c>
      <c r="G1486" s="2">
        <f t="shared" si="140"/>
        <v>0.1</v>
      </c>
      <c r="H1486" s="2">
        <f t="shared" si="141"/>
        <v>2.2000000000000002</v>
      </c>
      <c r="I1486" s="2">
        <f t="shared" si="143"/>
        <v>-202532</v>
      </c>
      <c r="J1486" s="2">
        <f t="shared" si="142"/>
        <v>-202554</v>
      </c>
      <c r="K1486" s="2"/>
    </row>
    <row r="1487" spans="1:11" x14ac:dyDescent="0.25">
      <c r="A1487" s="1">
        <v>40865</v>
      </c>
      <c r="B1487" s="2" t="s">
        <v>55</v>
      </c>
      <c r="C1487">
        <v>130</v>
      </c>
      <c r="D1487">
        <f t="shared" si="138"/>
        <v>2.2000000000000002</v>
      </c>
      <c r="E1487">
        <f t="shared" si="139"/>
        <v>286</v>
      </c>
      <c r="F1487" s="2">
        <f>SUMIF($B$2:B1487,B1487,$C$2:C1487)-C1487</f>
        <v>3420</v>
      </c>
      <c r="G1487" s="2">
        <f t="shared" si="140"/>
        <v>0.1</v>
      </c>
      <c r="H1487" s="2">
        <f t="shared" si="141"/>
        <v>13</v>
      </c>
      <c r="I1487" s="2">
        <f t="shared" si="143"/>
        <v>-202554</v>
      </c>
      <c r="J1487" s="2">
        <f t="shared" si="142"/>
        <v>-202684</v>
      </c>
      <c r="K1487" s="2"/>
    </row>
    <row r="1488" spans="1:11" x14ac:dyDescent="0.25">
      <c r="A1488" s="1">
        <v>40869</v>
      </c>
      <c r="B1488" s="2" t="s">
        <v>177</v>
      </c>
      <c r="C1488">
        <v>5</v>
      </c>
      <c r="D1488">
        <f t="shared" si="138"/>
        <v>2.2000000000000002</v>
      </c>
      <c r="E1488">
        <f t="shared" si="139"/>
        <v>11</v>
      </c>
      <c r="F1488" s="2">
        <f>SUMIF($B$2:B1488,B1488,$C$2:C1488)-C1488</f>
        <v>1</v>
      </c>
      <c r="G1488" s="2">
        <f t="shared" si="140"/>
        <v>0</v>
      </c>
      <c r="H1488" s="2">
        <f t="shared" si="141"/>
        <v>0</v>
      </c>
      <c r="I1488" s="2">
        <f t="shared" si="143"/>
        <v>-202684</v>
      </c>
      <c r="J1488" s="2">
        <f t="shared" si="142"/>
        <v>-202689</v>
      </c>
      <c r="K1488" s="2"/>
    </row>
    <row r="1489" spans="1:11" x14ac:dyDescent="0.25">
      <c r="A1489" s="1">
        <v>40872</v>
      </c>
      <c r="B1489" s="2" t="s">
        <v>58</v>
      </c>
      <c r="C1489">
        <v>62</v>
      </c>
      <c r="D1489">
        <f t="shared" si="138"/>
        <v>2.2000000000000002</v>
      </c>
      <c r="E1489">
        <f t="shared" si="139"/>
        <v>136.4</v>
      </c>
      <c r="F1489" s="2">
        <f>SUMIF($B$2:B1489,B1489,$C$2:C1489)-C1489</f>
        <v>775</v>
      </c>
      <c r="G1489" s="2">
        <f t="shared" si="140"/>
        <v>0.05</v>
      </c>
      <c r="H1489" s="2">
        <f t="shared" si="141"/>
        <v>3.1</v>
      </c>
      <c r="I1489" s="2">
        <f t="shared" si="143"/>
        <v>-202689</v>
      </c>
      <c r="J1489" s="2">
        <f t="shared" si="142"/>
        <v>-202751</v>
      </c>
      <c r="K1489" s="2"/>
    </row>
    <row r="1490" spans="1:11" x14ac:dyDescent="0.25">
      <c r="A1490" s="1">
        <v>40874</v>
      </c>
      <c r="B1490" s="2" t="s">
        <v>220</v>
      </c>
      <c r="C1490">
        <v>8</v>
      </c>
      <c r="D1490">
        <f t="shared" si="138"/>
        <v>2.2000000000000002</v>
      </c>
      <c r="E1490">
        <f t="shared" si="139"/>
        <v>17.600000000000001</v>
      </c>
      <c r="F1490" s="2">
        <f>SUMIF($B$2:B1490,B1490,$C$2:C1490)-C1490</f>
        <v>4</v>
      </c>
      <c r="G1490" s="2">
        <f t="shared" si="140"/>
        <v>0</v>
      </c>
      <c r="H1490" s="2">
        <f t="shared" si="141"/>
        <v>0</v>
      </c>
      <c r="I1490" s="2">
        <f t="shared" si="143"/>
        <v>-202751</v>
      </c>
      <c r="J1490" s="2">
        <f t="shared" si="142"/>
        <v>-202759</v>
      </c>
      <c r="K1490" s="2"/>
    </row>
    <row r="1491" spans="1:11" x14ac:dyDescent="0.25">
      <c r="A1491" s="1">
        <v>40876</v>
      </c>
      <c r="B1491" s="2" t="s">
        <v>56</v>
      </c>
      <c r="C1491">
        <v>18</v>
      </c>
      <c r="D1491">
        <f t="shared" si="138"/>
        <v>2.2000000000000002</v>
      </c>
      <c r="E1491">
        <f t="shared" si="139"/>
        <v>39.6</v>
      </c>
      <c r="F1491" s="2">
        <f>SUMIF($B$2:B1491,B1491,$C$2:C1491)-C1491</f>
        <v>30</v>
      </c>
      <c r="G1491" s="2">
        <f t="shared" si="140"/>
        <v>0</v>
      </c>
      <c r="H1491" s="2">
        <f t="shared" si="141"/>
        <v>0</v>
      </c>
      <c r="I1491" s="2">
        <f t="shared" si="143"/>
        <v>-202759</v>
      </c>
      <c r="J1491" s="2">
        <f t="shared" si="142"/>
        <v>-202777</v>
      </c>
      <c r="K1491" s="2"/>
    </row>
    <row r="1492" spans="1:11" x14ac:dyDescent="0.25">
      <c r="A1492" s="1">
        <v>40881</v>
      </c>
      <c r="B1492" s="2" t="s">
        <v>25</v>
      </c>
      <c r="C1492">
        <v>146</v>
      </c>
      <c r="D1492">
        <f t="shared" si="138"/>
        <v>2.2000000000000002</v>
      </c>
      <c r="E1492">
        <f t="shared" si="139"/>
        <v>321.20000000000005</v>
      </c>
      <c r="F1492" s="2">
        <f>SUMIF($B$2:B1492,B1492,$C$2:C1492)-C1492</f>
        <v>1753</v>
      </c>
      <c r="G1492" s="2">
        <f t="shared" si="140"/>
        <v>0.1</v>
      </c>
      <c r="H1492" s="2">
        <f t="shared" si="141"/>
        <v>14.600000000000001</v>
      </c>
      <c r="I1492" s="2">
        <f t="shared" si="143"/>
        <v>-202777</v>
      </c>
      <c r="J1492" s="2">
        <f t="shared" si="142"/>
        <v>-202923</v>
      </c>
      <c r="K1492" s="2"/>
    </row>
    <row r="1493" spans="1:11" x14ac:dyDescent="0.25">
      <c r="A1493" s="1">
        <v>40881</v>
      </c>
      <c r="B1493" s="2" t="s">
        <v>118</v>
      </c>
      <c r="C1493">
        <v>5</v>
      </c>
      <c r="D1493">
        <f t="shared" si="138"/>
        <v>2.2000000000000002</v>
      </c>
      <c r="E1493">
        <f t="shared" si="139"/>
        <v>11</v>
      </c>
      <c r="F1493" s="2">
        <f>SUMIF($B$2:B1493,B1493,$C$2:C1493)-C1493</f>
        <v>53</v>
      </c>
      <c r="G1493" s="2">
        <f t="shared" si="140"/>
        <v>0</v>
      </c>
      <c r="H1493" s="2">
        <f t="shared" si="141"/>
        <v>0</v>
      </c>
      <c r="I1493" s="2">
        <f t="shared" si="143"/>
        <v>-202923</v>
      </c>
      <c r="J1493" s="2">
        <f t="shared" si="142"/>
        <v>-202928</v>
      </c>
      <c r="K1493" s="2"/>
    </row>
    <row r="1494" spans="1:11" x14ac:dyDescent="0.25">
      <c r="A1494" s="1">
        <v>40889</v>
      </c>
      <c r="B1494" s="2" t="s">
        <v>19</v>
      </c>
      <c r="C1494">
        <v>20</v>
      </c>
      <c r="D1494">
        <f t="shared" si="138"/>
        <v>2.2000000000000002</v>
      </c>
      <c r="E1494">
        <f t="shared" si="139"/>
        <v>44</v>
      </c>
      <c r="F1494" s="2">
        <f>SUMIF($B$2:B1494,B1494,$C$2:C1494)-C1494</f>
        <v>3461</v>
      </c>
      <c r="G1494" s="2">
        <f t="shared" si="140"/>
        <v>0.1</v>
      </c>
      <c r="H1494" s="2">
        <f t="shared" si="141"/>
        <v>2</v>
      </c>
      <c r="I1494" s="2">
        <f t="shared" si="143"/>
        <v>-202928</v>
      </c>
      <c r="J1494" s="2">
        <f t="shared" si="142"/>
        <v>-202948</v>
      </c>
      <c r="K1494" s="2"/>
    </row>
    <row r="1495" spans="1:11" x14ac:dyDescent="0.25">
      <c r="A1495" s="1">
        <v>40889</v>
      </c>
      <c r="B1495" s="2" t="s">
        <v>22</v>
      </c>
      <c r="C1495">
        <v>153</v>
      </c>
      <c r="D1495">
        <f t="shared" si="138"/>
        <v>2.2000000000000002</v>
      </c>
      <c r="E1495">
        <f t="shared" si="139"/>
        <v>336.6</v>
      </c>
      <c r="F1495" s="2">
        <f>SUMIF($B$2:B1495,B1495,$C$2:C1495)-C1495</f>
        <v>17456</v>
      </c>
      <c r="G1495" s="2">
        <f t="shared" si="140"/>
        <v>0.2</v>
      </c>
      <c r="H1495" s="2">
        <f t="shared" si="141"/>
        <v>30.6</v>
      </c>
      <c r="I1495" s="2">
        <f t="shared" si="143"/>
        <v>-202948</v>
      </c>
      <c r="J1495" s="2">
        <f t="shared" si="142"/>
        <v>-203101</v>
      </c>
      <c r="K1495" s="2"/>
    </row>
    <row r="1496" spans="1:11" x14ac:dyDescent="0.25">
      <c r="A1496" s="1">
        <v>40890</v>
      </c>
      <c r="B1496" s="2" t="s">
        <v>45</v>
      </c>
      <c r="C1496">
        <v>227</v>
      </c>
      <c r="D1496">
        <f t="shared" si="138"/>
        <v>2.2000000000000002</v>
      </c>
      <c r="E1496">
        <f t="shared" si="139"/>
        <v>499.40000000000003</v>
      </c>
      <c r="F1496" s="2">
        <f>SUMIF($B$2:B1496,B1496,$C$2:C1496)-C1496</f>
        <v>18591</v>
      </c>
      <c r="G1496" s="2">
        <f t="shared" si="140"/>
        <v>0.2</v>
      </c>
      <c r="H1496" s="2">
        <f t="shared" si="141"/>
        <v>45.400000000000006</v>
      </c>
      <c r="I1496" s="2">
        <f t="shared" si="143"/>
        <v>-203101</v>
      </c>
      <c r="J1496" s="2">
        <f t="shared" si="142"/>
        <v>-203328</v>
      </c>
      <c r="K1496" s="2"/>
    </row>
    <row r="1497" spans="1:11" x14ac:dyDescent="0.25">
      <c r="A1497" s="1">
        <v>40891</v>
      </c>
      <c r="B1497" s="2" t="s">
        <v>12</v>
      </c>
      <c r="C1497">
        <v>52</v>
      </c>
      <c r="D1497">
        <f t="shared" si="138"/>
        <v>2.2000000000000002</v>
      </c>
      <c r="E1497">
        <f t="shared" si="139"/>
        <v>114.4</v>
      </c>
      <c r="F1497" s="2">
        <f>SUMIF($B$2:B1497,B1497,$C$2:C1497)-C1497</f>
        <v>3771</v>
      </c>
      <c r="G1497" s="2">
        <f t="shared" si="140"/>
        <v>0.1</v>
      </c>
      <c r="H1497" s="2">
        <f t="shared" si="141"/>
        <v>5.2</v>
      </c>
      <c r="I1497" s="2">
        <f t="shared" si="143"/>
        <v>-203328</v>
      </c>
      <c r="J1497" s="2">
        <f t="shared" si="142"/>
        <v>-203380</v>
      </c>
      <c r="K1497" s="2"/>
    </row>
    <row r="1498" spans="1:11" x14ac:dyDescent="0.25">
      <c r="A1498" s="1">
        <v>40892</v>
      </c>
      <c r="B1498" s="2" t="s">
        <v>6</v>
      </c>
      <c r="C1498">
        <v>108</v>
      </c>
      <c r="D1498">
        <f t="shared" si="138"/>
        <v>2.2000000000000002</v>
      </c>
      <c r="E1498">
        <f t="shared" si="139"/>
        <v>237.60000000000002</v>
      </c>
      <c r="F1498" s="2">
        <f>SUMIF($B$2:B1498,B1498,$C$2:C1498)-C1498</f>
        <v>2375</v>
      </c>
      <c r="G1498" s="2">
        <f t="shared" si="140"/>
        <v>0.1</v>
      </c>
      <c r="H1498" s="2">
        <f t="shared" si="141"/>
        <v>10.8</v>
      </c>
      <c r="I1498" s="2">
        <f t="shared" si="143"/>
        <v>-203380</v>
      </c>
      <c r="J1498" s="2">
        <f t="shared" si="142"/>
        <v>-203488</v>
      </c>
      <c r="K1498" s="2"/>
    </row>
    <row r="1499" spans="1:11" x14ac:dyDescent="0.25">
      <c r="A1499" s="1">
        <v>40895</v>
      </c>
      <c r="B1499" s="2" t="s">
        <v>24</v>
      </c>
      <c r="C1499">
        <v>236</v>
      </c>
      <c r="D1499">
        <f t="shared" si="138"/>
        <v>2.2000000000000002</v>
      </c>
      <c r="E1499">
        <f t="shared" si="139"/>
        <v>519.20000000000005</v>
      </c>
      <c r="F1499" s="2">
        <f>SUMIF($B$2:B1499,B1499,$C$2:C1499)-C1499</f>
        <v>4653</v>
      </c>
      <c r="G1499" s="2">
        <f t="shared" si="140"/>
        <v>0.1</v>
      </c>
      <c r="H1499" s="2">
        <f t="shared" si="141"/>
        <v>23.6</v>
      </c>
      <c r="I1499" s="2">
        <f t="shared" si="143"/>
        <v>-203488</v>
      </c>
      <c r="J1499" s="2">
        <f t="shared" si="142"/>
        <v>-203724</v>
      </c>
      <c r="K1499" s="2"/>
    </row>
    <row r="1500" spans="1:11" x14ac:dyDescent="0.25">
      <c r="A1500" s="1">
        <v>40897</v>
      </c>
      <c r="B1500" s="2" t="s">
        <v>30</v>
      </c>
      <c r="C1500">
        <v>125</v>
      </c>
      <c r="D1500">
        <f t="shared" si="138"/>
        <v>2.2000000000000002</v>
      </c>
      <c r="E1500">
        <f t="shared" si="139"/>
        <v>275</v>
      </c>
      <c r="F1500" s="2">
        <f>SUMIF($B$2:B1500,B1500,$C$2:C1500)-C1500</f>
        <v>4008</v>
      </c>
      <c r="G1500" s="2">
        <f t="shared" si="140"/>
        <v>0.1</v>
      </c>
      <c r="H1500" s="2">
        <f t="shared" si="141"/>
        <v>12.5</v>
      </c>
      <c r="I1500" s="2">
        <f t="shared" si="143"/>
        <v>-203724</v>
      </c>
      <c r="J1500" s="2">
        <f t="shared" si="142"/>
        <v>-203849</v>
      </c>
      <c r="K1500" s="2"/>
    </row>
    <row r="1501" spans="1:11" x14ac:dyDescent="0.25">
      <c r="A1501" s="1">
        <v>40898</v>
      </c>
      <c r="B1501" s="2" t="s">
        <v>10</v>
      </c>
      <c r="C1501">
        <v>183</v>
      </c>
      <c r="D1501">
        <f t="shared" si="138"/>
        <v>2.2000000000000002</v>
      </c>
      <c r="E1501">
        <f t="shared" si="139"/>
        <v>402.6</v>
      </c>
      <c r="F1501" s="2">
        <f>SUMIF($B$2:B1501,B1501,$C$2:C1501)-C1501</f>
        <v>3001</v>
      </c>
      <c r="G1501" s="2">
        <f t="shared" si="140"/>
        <v>0.1</v>
      </c>
      <c r="H1501" s="2">
        <f t="shared" si="141"/>
        <v>18.3</v>
      </c>
      <c r="I1501" s="2">
        <f t="shared" si="143"/>
        <v>-203849</v>
      </c>
      <c r="J1501" s="2">
        <f t="shared" si="142"/>
        <v>-204032</v>
      </c>
      <c r="K1501" s="2"/>
    </row>
    <row r="1502" spans="1:11" x14ac:dyDescent="0.25">
      <c r="A1502" s="1">
        <v>40899</v>
      </c>
      <c r="B1502" s="2" t="s">
        <v>8</v>
      </c>
      <c r="C1502">
        <v>130</v>
      </c>
      <c r="D1502">
        <f t="shared" si="138"/>
        <v>2.2000000000000002</v>
      </c>
      <c r="E1502">
        <f t="shared" si="139"/>
        <v>286</v>
      </c>
      <c r="F1502" s="2">
        <f>SUMIF($B$2:B1502,B1502,$C$2:C1502)-C1502</f>
        <v>2350</v>
      </c>
      <c r="G1502" s="2">
        <f t="shared" si="140"/>
        <v>0.1</v>
      </c>
      <c r="H1502" s="2">
        <f t="shared" si="141"/>
        <v>13</v>
      </c>
      <c r="I1502" s="2">
        <f t="shared" si="143"/>
        <v>-204032</v>
      </c>
      <c r="J1502" s="2">
        <f t="shared" si="142"/>
        <v>-204162</v>
      </c>
      <c r="K1502" s="2"/>
    </row>
    <row r="1503" spans="1:11" x14ac:dyDescent="0.25">
      <c r="A1503" s="1">
        <v>40899</v>
      </c>
      <c r="B1503" s="2" t="s">
        <v>224</v>
      </c>
      <c r="C1503">
        <v>4</v>
      </c>
      <c r="D1503">
        <f t="shared" si="138"/>
        <v>2.2000000000000002</v>
      </c>
      <c r="E1503">
        <f t="shared" si="139"/>
        <v>8.8000000000000007</v>
      </c>
      <c r="F1503" s="2">
        <f>SUMIF($B$2:B1503,B1503,$C$2:C1503)-C1503</f>
        <v>0</v>
      </c>
      <c r="G1503" s="2">
        <f t="shared" si="140"/>
        <v>0</v>
      </c>
      <c r="H1503" s="2">
        <f t="shared" si="141"/>
        <v>0</v>
      </c>
      <c r="I1503" s="2">
        <f t="shared" si="143"/>
        <v>-204162</v>
      </c>
      <c r="J1503" s="2">
        <f t="shared" si="142"/>
        <v>-204166</v>
      </c>
      <c r="K1503" s="2"/>
    </row>
    <row r="1504" spans="1:11" x14ac:dyDescent="0.25">
      <c r="A1504" s="1">
        <v>40900</v>
      </c>
      <c r="B1504" s="2" t="s">
        <v>225</v>
      </c>
      <c r="C1504">
        <v>3</v>
      </c>
      <c r="D1504">
        <f t="shared" si="138"/>
        <v>2.2000000000000002</v>
      </c>
      <c r="E1504">
        <f t="shared" si="139"/>
        <v>6.6000000000000005</v>
      </c>
      <c r="F1504" s="2">
        <f>SUMIF($B$2:B1504,B1504,$C$2:C1504)-C1504</f>
        <v>0</v>
      </c>
      <c r="G1504" s="2">
        <f t="shared" si="140"/>
        <v>0</v>
      </c>
      <c r="H1504" s="2">
        <f t="shared" si="141"/>
        <v>0</v>
      </c>
      <c r="I1504" s="2">
        <f t="shared" si="143"/>
        <v>-204166</v>
      </c>
      <c r="J1504" s="2">
        <f t="shared" si="142"/>
        <v>-204169</v>
      </c>
      <c r="K1504" s="2"/>
    </row>
    <row r="1505" spans="1:11" x14ac:dyDescent="0.25">
      <c r="A1505" s="1">
        <v>40901</v>
      </c>
      <c r="B1505" s="2" t="s">
        <v>226</v>
      </c>
      <c r="C1505">
        <v>16</v>
      </c>
      <c r="D1505">
        <f t="shared" si="138"/>
        <v>2.2000000000000002</v>
      </c>
      <c r="E1505">
        <f t="shared" si="139"/>
        <v>35.200000000000003</v>
      </c>
      <c r="F1505" s="2">
        <f>SUMIF($B$2:B1505,B1505,$C$2:C1505)-C1505</f>
        <v>0</v>
      </c>
      <c r="G1505" s="2">
        <f t="shared" si="140"/>
        <v>0</v>
      </c>
      <c r="H1505" s="2">
        <f t="shared" si="141"/>
        <v>0</v>
      </c>
      <c r="I1505" s="2">
        <f t="shared" si="143"/>
        <v>-204169</v>
      </c>
      <c r="J1505" s="2">
        <f t="shared" si="142"/>
        <v>-204185</v>
      </c>
      <c r="K1505" s="2"/>
    </row>
    <row r="1506" spans="1:11" x14ac:dyDescent="0.25">
      <c r="A1506" s="1">
        <v>40903</v>
      </c>
      <c r="B1506" s="2" t="s">
        <v>6</v>
      </c>
      <c r="C1506">
        <v>197</v>
      </c>
      <c r="D1506">
        <f t="shared" si="138"/>
        <v>2.2000000000000002</v>
      </c>
      <c r="E1506">
        <f t="shared" si="139"/>
        <v>433.40000000000003</v>
      </c>
      <c r="F1506" s="2">
        <f>SUMIF($B$2:B1506,B1506,$C$2:C1506)-C1506</f>
        <v>2483</v>
      </c>
      <c r="G1506" s="2">
        <f t="shared" si="140"/>
        <v>0.1</v>
      </c>
      <c r="H1506" s="2">
        <f t="shared" si="141"/>
        <v>19.700000000000003</v>
      </c>
      <c r="I1506" s="2">
        <f t="shared" si="143"/>
        <v>-204185</v>
      </c>
      <c r="J1506" s="2">
        <f t="shared" si="142"/>
        <v>-204382</v>
      </c>
      <c r="K1506" s="2"/>
    </row>
    <row r="1507" spans="1:11" x14ac:dyDescent="0.25">
      <c r="A1507" s="1">
        <v>40903</v>
      </c>
      <c r="B1507" s="2" t="s">
        <v>152</v>
      </c>
      <c r="C1507">
        <v>4</v>
      </c>
      <c r="D1507">
        <f t="shared" si="138"/>
        <v>2.2000000000000002</v>
      </c>
      <c r="E1507">
        <f t="shared" si="139"/>
        <v>8.8000000000000007</v>
      </c>
      <c r="F1507" s="2">
        <f>SUMIF($B$2:B1507,B1507,$C$2:C1507)-C1507</f>
        <v>32</v>
      </c>
      <c r="G1507" s="2">
        <f t="shared" si="140"/>
        <v>0</v>
      </c>
      <c r="H1507" s="2">
        <f t="shared" si="141"/>
        <v>0</v>
      </c>
      <c r="I1507" s="2">
        <f t="shared" si="143"/>
        <v>-204382</v>
      </c>
      <c r="J1507" s="2">
        <f t="shared" si="142"/>
        <v>-204386</v>
      </c>
      <c r="K1507" s="2"/>
    </row>
    <row r="1508" spans="1:11" x14ac:dyDescent="0.25">
      <c r="A1508" s="1">
        <v>40904</v>
      </c>
      <c r="B1508" s="2" t="s">
        <v>52</v>
      </c>
      <c r="C1508">
        <v>57</v>
      </c>
      <c r="D1508">
        <f t="shared" si="138"/>
        <v>2.2000000000000002</v>
      </c>
      <c r="E1508">
        <f t="shared" si="139"/>
        <v>125.4</v>
      </c>
      <c r="F1508" s="2">
        <f>SUMIF($B$2:B1508,B1508,$C$2:C1508)-C1508</f>
        <v>3825</v>
      </c>
      <c r="G1508" s="2">
        <f t="shared" si="140"/>
        <v>0.1</v>
      </c>
      <c r="H1508" s="2">
        <f t="shared" si="141"/>
        <v>5.7</v>
      </c>
      <c r="I1508" s="2">
        <f t="shared" si="143"/>
        <v>-204386</v>
      </c>
      <c r="J1508" s="2">
        <f t="shared" si="142"/>
        <v>-204443</v>
      </c>
      <c r="K1508" s="2"/>
    </row>
    <row r="1509" spans="1:11" x14ac:dyDescent="0.25">
      <c r="A1509" s="1">
        <v>40906</v>
      </c>
      <c r="B1509" s="2" t="s">
        <v>92</v>
      </c>
      <c r="C1509">
        <v>16</v>
      </c>
      <c r="D1509">
        <f t="shared" si="138"/>
        <v>2.2000000000000002</v>
      </c>
      <c r="E1509">
        <f t="shared" si="139"/>
        <v>35.200000000000003</v>
      </c>
      <c r="F1509" s="2">
        <f>SUMIF($B$2:B1509,B1509,$C$2:C1509)-C1509</f>
        <v>21</v>
      </c>
      <c r="G1509" s="2">
        <f t="shared" si="140"/>
        <v>0</v>
      </c>
      <c r="H1509" s="2">
        <f t="shared" si="141"/>
        <v>0</v>
      </c>
      <c r="I1509" s="2">
        <f t="shared" si="143"/>
        <v>-204443</v>
      </c>
      <c r="J1509" s="2">
        <f t="shared" si="142"/>
        <v>-204459</v>
      </c>
      <c r="K1509" s="2"/>
    </row>
    <row r="1510" spans="1:11" x14ac:dyDescent="0.25">
      <c r="A1510" s="1">
        <v>40907</v>
      </c>
      <c r="B1510" s="2" t="s">
        <v>63</v>
      </c>
      <c r="C1510">
        <v>89</v>
      </c>
      <c r="D1510">
        <f t="shared" si="138"/>
        <v>2.2000000000000002</v>
      </c>
      <c r="E1510">
        <f t="shared" si="139"/>
        <v>195.8</v>
      </c>
      <c r="F1510" s="2">
        <f>SUMIF($B$2:B1510,B1510,$C$2:C1510)-C1510</f>
        <v>671</v>
      </c>
      <c r="G1510" s="2">
        <f t="shared" si="140"/>
        <v>0.05</v>
      </c>
      <c r="H1510" s="2">
        <f t="shared" si="141"/>
        <v>4.45</v>
      </c>
      <c r="I1510" s="2">
        <f t="shared" si="143"/>
        <v>-204459</v>
      </c>
      <c r="J1510" s="2">
        <f t="shared" si="142"/>
        <v>-204548</v>
      </c>
      <c r="K1510" s="2"/>
    </row>
    <row r="1511" spans="1:11" x14ac:dyDescent="0.25">
      <c r="A1511" s="1">
        <v>40912</v>
      </c>
      <c r="B1511" s="2" t="s">
        <v>66</v>
      </c>
      <c r="C1511">
        <v>74</v>
      </c>
      <c r="D1511">
        <f t="shared" si="138"/>
        <v>2.25</v>
      </c>
      <c r="E1511">
        <f t="shared" si="139"/>
        <v>166.5</v>
      </c>
      <c r="F1511" s="2">
        <f>SUMIF($B$2:B1511,B1511,$C$2:C1511)-C1511</f>
        <v>2569</v>
      </c>
      <c r="G1511" s="2">
        <f t="shared" si="140"/>
        <v>0.1</v>
      </c>
      <c r="H1511" s="2">
        <f t="shared" si="141"/>
        <v>7.4</v>
      </c>
      <c r="I1511" s="2">
        <f t="shared" si="143"/>
        <v>-204548</v>
      </c>
      <c r="J1511" s="2">
        <f t="shared" si="142"/>
        <v>-204622</v>
      </c>
      <c r="K1511" s="2"/>
    </row>
    <row r="1512" spans="1:11" x14ac:dyDescent="0.25">
      <c r="A1512" s="1">
        <v>40913</v>
      </c>
      <c r="B1512" s="2" t="s">
        <v>9</v>
      </c>
      <c r="C1512">
        <v>243</v>
      </c>
      <c r="D1512">
        <f t="shared" si="138"/>
        <v>2.25</v>
      </c>
      <c r="E1512">
        <f t="shared" si="139"/>
        <v>546.75</v>
      </c>
      <c r="F1512" s="2">
        <f>SUMIF($B$2:B1512,B1512,$C$2:C1512)-C1512</f>
        <v>18090</v>
      </c>
      <c r="G1512" s="2">
        <f t="shared" si="140"/>
        <v>0.2</v>
      </c>
      <c r="H1512" s="2">
        <f t="shared" si="141"/>
        <v>48.6</v>
      </c>
      <c r="I1512" s="2">
        <f t="shared" si="143"/>
        <v>-204622</v>
      </c>
      <c r="J1512" s="2">
        <f t="shared" si="142"/>
        <v>-204865</v>
      </c>
      <c r="K1512" s="2"/>
    </row>
    <row r="1513" spans="1:11" x14ac:dyDescent="0.25">
      <c r="A1513" s="1">
        <v>40915</v>
      </c>
      <c r="B1513" s="2" t="s">
        <v>22</v>
      </c>
      <c r="C1513">
        <v>460</v>
      </c>
      <c r="D1513">
        <f t="shared" si="138"/>
        <v>2.25</v>
      </c>
      <c r="E1513">
        <f t="shared" si="139"/>
        <v>1035</v>
      </c>
      <c r="F1513" s="2">
        <f>SUMIF($B$2:B1513,B1513,$C$2:C1513)-C1513</f>
        <v>17609</v>
      </c>
      <c r="G1513" s="2">
        <f t="shared" si="140"/>
        <v>0.2</v>
      </c>
      <c r="H1513" s="2">
        <f t="shared" si="141"/>
        <v>92</v>
      </c>
      <c r="I1513" s="2">
        <f t="shared" si="143"/>
        <v>-204865</v>
      </c>
      <c r="J1513" s="2">
        <f t="shared" si="142"/>
        <v>-205325</v>
      </c>
      <c r="K1513" s="2"/>
    </row>
    <row r="1514" spans="1:11" x14ac:dyDescent="0.25">
      <c r="A1514" s="1">
        <v>40915</v>
      </c>
      <c r="B1514" s="2" t="s">
        <v>227</v>
      </c>
      <c r="C1514">
        <v>20</v>
      </c>
      <c r="D1514">
        <f t="shared" si="138"/>
        <v>2.25</v>
      </c>
      <c r="E1514">
        <f t="shared" si="139"/>
        <v>45</v>
      </c>
      <c r="F1514" s="2">
        <f>SUMIF($B$2:B1514,B1514,$C$2:C1514)-C1514</f>
        <v>0</v>
      </c>
      <c r="G1514" s="2">
        <f t="shared" si="140"/>
        <v>0</v>
      </c>
      <c r="H1514" s="2">
        <f t="shared" si="141"/>
        <v>0</v>
      </c>
      <c r="I1514" s="2">
        <f t="shared" si="143"/>
        <v>-205325</v>
      </c>
      <c r="J1514" s="2">
        <f t="shared" si="142"/>
        <v>-205345</v>
      </c>
      <c r="K1514" s="2"/>
    </row>
    <row r="1515" spans="1:11" x14ac:dyDescent="0.25">
      <c r="A1515" s="1">
        <v>40917</v>
      </c>
      <c r="B1515" s="2" t="s">
        <v>22</v>
      </c>
      <c r="C1515">
        <v>250</v>
      </c>
      <c r="D1515">
        <f t="shared" si="138"/>
        <v>2.25</v>
      </c>
      <c r="E1515">
        <f t="shared" si="139"/>
        <v>562.5</v>
      </c>
      <c r="F1515" s="2">
        <f>SUMIF($B$2:B1515,B1515,$C$2:C1515)-C1515</f>
        <v>18069</v>
      </c>
      <c r="G1515" s="2">
        <f t="shared" si="140"/>
        <v>0.2</v>
      </c>
      <c r="H1515" s="2">
        <f t="shared" si="141"/>
        <v>50</v>
      </c>
      <c r="I1515" s="2">
        <f t="shared" si="143"/>
        <v>-205345</v>
      </c>
      <c r="J1515" s="2">
        <f t="shared" si="142"/>
        <v>-205595</v>
      </c>
      <c r="K1515" s="2"/>
    </row>
    <row r="1516" spans="1:11" x14ac:dyDescent="0.25">
      <c r="A1516" s="1">
        <v>40923</v>
      </c>
      <c r="B1516" s="2" t="s">
        <v>10</v>
      </c>
      <c r="C1516">
        <v>78</v>
      </c>
      <c r="D1516">
        <f t="shared" si="138"/>
        <v>2.25</v>
      </c>
      <c r="E1516">
        <f t="shared" si="139"/>
        <v>175.5</v>
      </c>
      <c r="F1516" s="2">
        <f>SUMIF($B$2:B1516,B1516,$C$2:C1516)-C1516</f>
        <v>3184</v>
      </c>
      <c r="G1516" s="2">
        <f t="shared" si="140"/>
        <v>0.1</v>
      </c>
      <c r="H1516" s="2">
        <f t="shared" si="141"/>
        <v>7.8000000000000007</v>
      </c>
      <c r="I1516" s="2">
        <f t="shared" si="143"/>
        <v>-205595</v>
      </c>
      <c r="J1516" s="2">
        <f t="shared" si="142"/>
        <v>-205673</v>
      </c>
      <c r="K1516" s="2"/>
    </row>
    <row r="1517" spans="1:11" x14ac:dyDescent="0.25">
      <c r="A1517" s="1">
        <v>40925</v>
      </c>
      <c r="B1517" s="2" t="s">
        <v>8</v>
      </c>
      <c r="C1517">
        <v>170</v>
      </c>
      <c r="D1517">
        <f t="shared" si="138"/>
        <v>2.25</v>
      </c>
      <c r="E1517">
        <f t="shared" si="139"/>
        <v>382.5</v>
      </c>
      <c r="F1517" s="2">
        <f>SUMIF($B$2:B1517,B1517,$C$2:C1517)-C1517</f>
        <v>2480</v>
      </c>
      <c r="G1517" s="2">
        <f t="shared" si="140"/>
        <v>0.1</v>
      </c>
      <c r="H1517" s="2">
        <f t="shared" si="141"/>
        <v>17</v>
      </c>
      <c r="I1517" s="2">
        <f t="shared" si="143"/>
        <v>-205673</v>
      </c>
      <c r="J1517" s="2">
        <f t="shared" si="142"/>
        <v>-205843</v>
      </c>
      <c r="K1517" s="2"/>
    </row>
    <row r="1518" spans="1:11" x14ac:dyDescent="0.25">
      <c r="A1518" s="1">
        <v>40927</v>
      </c>
      <c r="B1518" s="2" t="s">
        <v>52</v>
      </c>
      <c r="C1518">
        <v>128</v>
      </c>
      <c r="D1518">
        <f t="shared" si="138"/>
        <v>2.25</v>
      </c>
      <c r="E1518">
        <f t="shared" si="139"/>
        <v>288</v>
      </c>
      <c r="F1518" s="2">
        <f>SUMIF($B$2:B1518,B1518,$C$2:C1518)-C1518</f>
        <v>3882</v>
      </c>
      <c r="G1518" s="2">
        <f t="shared" si="140"/>
        <v>0.1</v>
      </c>
      <c r="H1518" s="2">
        <f t="shared" si="141"/>
        <v>12.8</v>
      </c>
      <c r="I1518" s="2">
        <f t="shared" si="143"/>
        <v>-205843</v>
      </c>
      <c r="J1518" s="2">
        <f t="shared" si="142"/>
        <v>-205971</v>
      </c>
      <c r="K1518" s="2"/>
    </row>
    <row r="1519" spans="1:11" x14ac:dyDescent="0.25">
      <c r="A1519" s="1">
        <v>40927</v>
      </c>
      <c r="B1519" s="2" t="s">
        <v>61</v>
      </c>
      <c r="C1519">
        <v>53</v>
      </c>
      <c r="D1519">
        <f t="shared" si="138"/>
        <v>2.25</v>
      </c>
      <c r="E1519">
        <f t="shared" si="139"/>
        <v>119.25</v>
      </c>
      <c r="F1519" s="2">
        <f>SUMIF($B$2:B1519,B1519,$C$2:C1519)-C1519</f>
        <v>2107</v>
      </c>
      <c r="G1519" s="2">
        <f t="shared" si="140"/>
        <v>0.1</v>
      </c>
      <c r="H1519" s="2">
        <f t="shared" si="141"/>
        <v>5.3000000000000007</v>
      </c>
      <c r="I1519" s="2">
        <f t="shared" si="143"/>
        <v>-205971</v>
      </c>
      <c r="J1519" s="2">
        <f t="shared" si="142"/>
        <v>-206024</v>
      </c>
      <c r="K1519" s="2"/>
    </row>
    <row r="1520" spans="1:11" x14ac:dyDescent="0.25">
      <c r="A1520" s="1">
        <v>40928</v>
      </c>
      <c r="B1520" s="2" t="s">
        <v>14</v>
      </c>
      <c r="C1520">
        <v>223</v>
      </c>
      <c r="D1520">
        <f t="shared" si="138"/>
        <v>2.25</v>
      </c>
      <c r="E1520">
        <f t="shared" si="139"/>
        <v>501.75</v>
      </c>
      <c r="F1520" s="2">
        <f>SUMIF($B$2:B1520,B1520,$C$2:C1520)-C1520</f>
        <v>16688</v>
      </c>
      <c r="G1520" s="2">
        <f t="shared" si="140"/>
        <v>0.2</v>
      </c>
      <c r="H1520" s="2">
        <f t="shared" si="141"/>
        <v>44.6</v>
      </c>
      <c r="I1520" s="2">
        <f t="shared" si="143"/>
        <v>-206024</v>
      </c>
      <c r="J1520" s="2">
        <f t="shared" si="142"/>
        <v>-206247</v>
      </c>
      <c r="K1520" s="2"/>
    </row>
    <row r="1521" spans="1:11" x14ac:dyDescent="0.25">
      <c r="A1521" s="1">
        <v>40933</v>
      </c>
      <c r="B1521" s="2" t="s">
        <v>52</v>
      </c>
      <c r="C1521">
        <v>47</v>
      </c>
      <c r="D1521">
        <f t="shared" si="138"/>
        <v>2.25</v>
      </c>
      <c r="E1521">
        <f t="shared" si="139"/>
        <v>105.75</v>
      </c>
      <c r="F1521" s="2">
        <f>SUMIF($B$2:B1521,B1521,$C$2:C1521)-C1521</f>
        <v>4010</v>
      </c>
      <c r="G1521" s="2">
        <f t="shared" si="140"/>
        <v>0.1</v>
      </c>
      <c r="H1521" s="2">
        <f t="shared" si="141"/>
        <v>4.7</v>
      </c>
      <c r="I1521" s="2">
        <f t="shared" si="143"/>
        <v>-206247</v>
      </c>
      <c r="J1521" s="2">
        <f t="shared" si="142"/>
        <v>-206294</v>
      </c>
      <c r="K1521" s="2"/>
    </row>
    <row r="1522" spans="1:11" x14ac:dyDescent="0.25">
      <c r="A1522" s="1">
        <v>40933</v>
      </c>
      <c r="B1522" s="2" t="s">
        <v>37</v>
      </c>
      <c r="C1522">
        <v>112</v>
      </c>
      <c r="D1522">
        <f t="shared" si="138"/>
        <v>2.25</v>
      </c>
      <c r="E1522">
        <f t="shared" si="139"/>
        <v>252</v>
      </c>
      <c r="F1522" s="2">
        <f>SUMIF($B$2:B1522,B1522,$C$2:C1522)-C1522</f>
        <v>3421</v>
      </c>
      <c r="G1522" s="2">
        <f t="shared" si="140"/>
        <v>0.1</v>
      </c>
      <c r="H1522" s="2">
        <f t="shared" si="141"/>
        <v>11.200000000000001</v>
      </c>
      <c r="I1522" s="2">
        <f t="shared" si="143"/>
        <v>-206294</v>
      </c>
      <c r="J1522" s="2">
        <f t="shared" si="142"/>
        <v>-206406</v>
      </c>
      <c r="K1522" s="2"/>
    </row>
    <row r="1523" spans="1:11" x14ac:dyDescent="0.25">
      <c r="A1523" s="1">
        <v>40935</v>
      </c>
      <c r="B1523" s="2" t="s">
        <v>50</v>
      </c>
      <c r="C1523">
        <v>201</v>
      </c>
      <c r="D1523">
        <f t="shared" si="138"/>
        <v>2.25</v>
      </c>
      <c r="E1523">
        <f t="shared" si="139"/>
        <v>452.25</v>
      </c>
      <c r="F1523" s="2">
        <f>SUMIF($B$2:B1523,B1523,$C$2:C1523)-C1523</f>
        <v>17966</v>
      </c>
      <c r="G1523" s="2">
        <f t="shared" si="140"/>
        <v>0.2</v>
      </c>
      <c r="H1523" s="2">
        <f t="shared" si="141"/>
        <v>40.200000000000003</v>
      </c>
      <c r="I1523" s="2">
        <f t="shared" si="143"/>
        <v>-206406</v>
      </c>
      <c r="J1523" s="2">
        <f t="shared" si="142"/>
        <v>-206607</v>
      </c>
      <c r="K1523" s="2"/>
    </row>
    <row r="1524" spans="1:11" x14ac:dyDescent="0.25">
      <c r="A1524" s="1">
        <v>40936</v>
      </c>
      <c r="B1524" s="2" t="s">
        <v>25</v>
      </c>
      <c r="C1524">
        <v>121</v>
      </c>
      <c r="D1524">
        <f t="shared" si="138"/>
        <v>2.25</v>
      </c>
      <c r="E1524">
        <f t="shared" si="139"/>
        <v>272.25</v>
      </c>
      <c r="F1524" s="2">
        <f>SUMIF($B$2:B1524,B1524,$C$2:C1524)-C1524</f>
        <v>1899</v>
      </c>
      <c r="G1524" s="2">
        <f t="shared" si="140"/>
        <v>0.1</v>
      </c>
      <c r="H1524" s="2">
        <f t="shared" si="141"/>
        <v>12.100000000000001</v>
      </c>
      <c r="I1524" s="2">
        <f t="shared" si="143"/>
        <v>-206607</v>
      </c>
      <c r="J1524" s="2">
        <f t="shared" si="142"/>
        <v>-206728</v>
      </c>
      <c r="K1524" s="2"/>
    </row>
    <row r="1525" spans="1:11" x14ac:dyDescent="0.25">
      <c r="A1525" s="1">
        <v>40939</v>
      </c>
      <c r="B1525" s="2" t="s">
        <v>7</v>
      </c>
      <c r="C1525">
        <v>462</v>
      </c>
      <c r="D1525">
        <f t="shared" si="138"/>
        <v>2.25</v>
      </c>
      <c r="E1525">
        <f t="shared" si="139"/>
        <v>1039.5</v>
      </c>
      <c r="F1525" s="2">
        <f>SUMIF($B$2:B1525,B1525,$C$2:C1525)-C1525</f>
        <v>18787</v>
      </c>
      <c r="G1525" s="2">
        <f t="shared" si="140"/>
        <v>0.2</v>
      </c>
      <c r="H1525" s="2">
        <f t="shared" si="141"/>
        <v>92.4</v>
      </c>
      <c r="I1525" s="2">
        <f t="shared" si="143"/>
        <v>-206728</v>
      </c>
      <c r="J1525" s="2">
        <f t="shared" si="142"/>
        <v>-207190</v>
      </c>
      <c r="K1525" s="2"/>
    </row>
    <row r="1526" spans="1:11" x14ac:dyDescent="0.25">
      <c r="A1526" s="1">
        <v>40941</v>
      </c>
      <c r="B1526" s="2" t="s">
        <v>22</v>
      </c>
      <c r="C1526">
        <v>333</v>
      </c>
      <c r="D1526">
        <f t="shared" si="138"/>
        <v>2.25</v>
      </c>
      <c r="E1526">
        <f t="shared" si="139"/>
        <v>749.25</v>
      </c>
      <c r="F1526" s="2">
        <f>SUMIF($B$2:B1526,B1526,$C$2:C1526)-C1526</f>
        <v>18319</v>
      </c>
      <c r="G1526" s="2">
        <f t="shared" si="140"/>
        <v>0.2</v>
      </c>
      <c r="H1526" s="2">
        <f t="shared" si="141"/>
        <v>66.600000000000009</v>
      </c>
      <c r="I1526" s="2">
        <f t="shared" si="143"/>
        <v>-207190</v>
      </c>
      <c r="J1526" s="2">
        <f t="shared" si="142"/>
        <v>-207523</v>
      </c>
      <c r="K1526" s="2"/>
    </row>
    <row r="1527" spans="1:11" x14ac:dyDescent="0.25">
      <c r="A1527" s="1">
        <v>40943</v>
      </c>
      <c r="B1527" s="2" t="s">
        <v>108</v>
      </c>
      <c r="C1527">
        <v>9</v>
      </c>
      <c r="D1527">
        <f t="shared" si="138"/>
        <v>2.25</v>
      </c>
      <c r="E1527">
        <f t="shared" si="139"/>
        <v>20.25</v>
      </c>
      <c r="F1527" s="2">
        <f>SUMIF($B$2:B1527,B1527,$C$2:C1527)-C1527</f>
        <v>30</v>
      </c>
      <c r="G1527" s="2">
        <f t="shared" si="140"/>
        <v>0</v>
      </c>
      <c r="H1527" s="2">
        <f t="shared" si="141"/>
        <v>0</v>
      </c>
      <c r="I1527" s="2">
        <f t="shared" si="143"/>
        <v>-207523</v>
      </c>
      <c r="J1527" s="2">
        <f t="shared" si="142"/>
        <v>-207532</v>
      </c>
      <c r="K1527" s="2"/>
    </row>
    <row r="1528" spans="1:11" x14ac:dyDescent="0.25">
      <c r="A1528" s="1">
        <v>40945</v>
      </c>
      <c r="B1528" s="2" t="s">
        <v>25</v>
      </c>
      <c r="C1528">
        <v>104</v>
      </c>
      <c r="D1528">
        <f t="shared" si="138"/>
        <v>2.25</v>
      </c>
      <c r="E1528">
        <f t="shared" si="139"/>
        <v>234</v>
      </c>
      <c r="F1528" s="2">
        <f>SUMIF($B$2:B1528,B1528,$C$2:C1528)-C1528</f>
        <v>2020</v>
      </c>
      <c r="G1528" s="2">
        <f t="shared" si="140"/>
        <v>0.1</v>
      </c>
      <c r="H1528" s="2">
        <f t="shared" si="141"/>
        <v>10.4</v>
      </c>
      <c r="I1528" s="2">
        <f t="shared" si="143"/>
        <v>-207532</v>
      </c>
      <c r="J1528" s="2">
        <f t="shared" si="142"/>
        <v>-207636</v>
      </c>
      <c r="K1528" s="2"/>
    </row>
    <row r="1529" spans="1:11" x14ac:dyDescent="0.25">
      <c r="A1529" s="1">
        <v>40945</v>
      </c>
      <c r="B1529" s="2" t="s">
        <v>173</v>
      </c>
      <c r="C1529">
        <v>104</v>
      </c>
      <c r="D1529">
        <f t="shared" si="138"/>
        <v>2.25</v>
      </c>
      <c r="E1529">
        <f t="shared" si="139"/>
        <v>234</v>
      </c>
      <c r="F1529" s="2">
        <f>SUMIF($B$2:B1529,B1529,$C$2:C1529)-C1529</f>
        <v>301</v>
      </c>
      <c r="G1529" s="2">
        <f t="shared" si="140"/>
        <v>0.05</v>
      </c>
      <c r="H1529" s="2">
        <f t="shared" si="141"/>
        <v>5.2</v>
      </c>
      <c r="I1529" s="2">
        <f t="shared" si="143"/>
        <v>-207636</v>
      </c>
      <c r="J1529" s="2">
        <f t="shared" si="142"/>
        <v>-207740</v>
      </c>
      <c r="K1529" s="2"/>
    </row>
    <row r="1530" spans="1:11" x14ac:dyDescent="0.25">
      <c r="A1530" s="1">
        <v>40947</v>
      </c>
      <c r="B1530" s="2" t="s">
        <v>18</v>
      </c>
      <c r="C1530">
        <v>78</v>
      </c>
      <c r="D1530">
        <f t="shared" si="138"/>
        <v>2.25</v>
      </c>
      <c r="E1530">
        <f t="shared" si="139"/>
        <v>175.5</v>
      </c>
      <c r="F1530" s="2">
        <f>SUMIF($B$2:B1530,B1530,$C$2:C1530)-C1530</f>
        <v>4058</v>
      </c>
      <c r="G1530" s="2">
        <f t="shared" si="140"/>
        <v>0.1</v>
      </c>
      <c r="H1530" s="2">
        <f t="shared" si="141"/>
        <v>7.8000000000000007</v>
      </c>
      <c r="I1530" s="2">
        <f t="shared" si="143"/>
        <v>-207740</v>
      </c>
      <c r="J1530" s="2">
        <f t="shared" si="142"/>
        <v>-207818</v>
      </c>
      <c r="K1530" s="2"/>
    </row>
    <row r="1531" spans="1:11" x14ac:dyDescent="0.25">
      <c r="A1531" s="1">
        <v>40950</v>
      </c>
      <c r="B1531" s="2" t="s">
        <v>30</v>
      </c>
      <c r="C1531">
        <v>53</v>
      </c>
      <c r="D1531">
        <f t="shared" si="138"/>
        <v>2.25</v>
      </c>
      <c r="E1531">
        <f t="shared" si="139"/>
        <v>119.25</v>
      </c>
      <c r="F1531" s="2">
        <f>SUMIF($B$2:B1531,B1531,$C$2:C1531)-C1531</f>
        <v>4133</v>
      </c>
      <c r="G1531" s="2">
        <f t="shared" si="140"/>
        <v>0.1</v>
      </c>
      <c r="H1531" s="2">
        <f t="shared" si="141"/>
        <v>5.3000000000000007</v>
      </c>
      <c r="I1531" s="2">
        <f t="shared" si="143"/>
        <v>-207818</v>
      </c>
      <c r="J1531" s="2">
        <f t="shared" si="142"/>
        <v>-207871</v>
      </c>
      <c r="K1531" s="2"/>
    </row>
    <row r="1532" spans="1:11" x14ac:dyDescent="0.25">
      <c r="A1532" s="1">
        <v>40951</v>
      </c>
      <c r="B1532" s="2" t="s">
        <v>45</v>
      </c>
      <c r="C1532">
        <v>305</v>
      </c>
      <c r="D1532">
        <f t="shared" si="138"/>
        <v>2.25</v>
      </c>
      <c r="E1532">
        <f t="shared" si="139"/>
        <v>686.25</v>
      </c>
      <c r="F1532" s="2">
        <f>SUMIF($B$2:B1532,B1532,$C$2:C1532)-C1532</f>
        <v>18818</v>
      </c>
      <c r="G1532" s="2">
        <f t="shared" si="140"/>
        <v>0.2</v>
      </c>
      <c r="H1532" s="2">
        <f t="shared" si="141"/>
        <v>61</v>
      </c>
      <c r="I1532" s="2">
        <f t="shared" si="143"/>
        <v>-207871</v>
      </c>
      <c r="J1532" s="2">
        <f t="shared" si="142"/>
        <v>-208176</v>
      </c>
      <c r="K1532" s="2"/>
    </row>
    <row r="1533" spans="1:11" x14ac:dyDescent="0.25">
      <c r="A1533" s="1">
        <v>40953</v>
      </c>
      <c r="B1533" s="2" t="s">
        <v>9</v>
      </c>
      <c r="C1533">
        <v>363</v>
      </c>
      <c r="D1533">
        <f t="shared" si="138"/>
        <v>2.25</v>
      </c>
      <c r="E1533">
        <f t="shared" si="139"/>
        <v>816.75</v>
      </c>
      <c r="F1533" s="2">
        <f>SUMIF($B$2:B1533,B1533,$C$2:C1533)-C1533</f>
        <v>18333</v>
      </c>
      <c r="G1533" s="2">
        <f t="shared" si="140"/>
        <v>0.2</v>
      </c>
      <c r="H1533" s="2">
        <f t="shared" si="141"/>
        <v>72.600000000000009</v>
      </c>
      <c r="I1533" s="2">
        <f t="shared" si="143"/>
        <v>-208176</v>
      </c>
      <c r="J1533" s="2">
        <f t="shared" si="142"/>
        <v>-208539</v>
      </c>
      <c r="K1533" s="2"/>
    </row>
    <row r="1534" spans="1:11" x14ac:dyDescent="0.25">
      <c r="A1534" s="1">
        <v>40955</v>
      </c>
      <c r="B1534" s="2" t="s">
        <v>228</v>
      </c>
      <c r="C1534">
        <v>19</v>
      </c>
      <c r="D1534">
        <f t="shared" si="138"/>
        <v>2.25</v>
      </c>
      <c r="E1534">
        <f t="shared" si="139"/>
        <v>42.75</v>
      </c>
      <c r="F1534" s="2">
        <f>SUMIF($B$2:B1534,B1534,$C$2:C1534)-C1534</f>
        <v>0</v>
      </c>
      <c r="G1534" s="2">
        <f t="shared" si="140"/>
        <v>0</v>
      </c>
      <c r="H1534" s="2">
        <f t="shared" si="141"/>
        <v>0</v>
      </c>
      <c r="I1534" s="2">
        <f t="shared" si="143"/>
        <v>-208539</v>
      </c>
      <c r="J1534" s="2">
        <f t="shared" si="142"/>
        <v>-208558</v>
      </c>
      <c r="K1534" s="2"/>
    </row>
    <row r="1535" spans="1:11" x14ac:dyDescent="0.25">
      <c r="A1535" s="1">
        <v>40955</v>
      </c>
      <c r="B1535" s="2" t="s">
        <v>102</v>
      </c>
      <c r="C1535">
        <v>248</v>
      </c>
      <c r="D1535">
        <f t="shared" si="138"/>
        <v>2.25</v>
      </c>
      <c r="E1535">
        <f t="shared" si="139"/>
        <v>558</v>
      </c>
      <c r="F1535" s="2">
        <f>SUMIF($B$2:B1535,B1535,$C$2:C1535)-C1535</f>
        <v>4124</v>
      </c>
      <c r="G1535" s="2">
        <f t="shared" si="140"/>
        <v>0.1</v>
      </c>
      <c r="H1535" s="2">
        <f t="shared" si="141"/>
        <v>24.8</v>
      </c>
      <c r="I1535" s="2">
        <f t="shared" si="143"/>
        <v>-208558</v>
      </c>
      <c r="J1535" s="2">
        <f t="shared" si="142"/>
        <v>-208806</v>
      </c>
      <c r="K1535" s="2"/>
    </row>
    <row r="1536" spans="1:11" x14ac:dyDescent="0.25">
      <c r="A1536" s="1">
        <v>40955</v>
      </c>
      <c r="B1536" s="2" t="s">
        <v>19</v>
      </c>
      <c r="C1536">
        <v>64</v>
      </c>
      <c r="D1536">
        <f t="shared" si="138"/>
        <v>2.25</v>
      </c>
      <c r="E1536">
        <f t="shared" si="139"/>
        <v>144</v>
      </c>
      <c r="F1536" s="2">
        <f>SUMIF($B$2:B1536,B1536,$C$2:C1536)-C1536</f>
        <v>3481</v>
      </c>
      <c r="G1536" s="2">
        <f t="shared" si="140"/>
        <v>0.1</v>
      </c>
      <c r="H1536" s="2">
        <f t="shared" si="141"/>
        <v>6.4</v>
      </c>
      <c r="I1536" s="2">
        <f t="shared" si="143"/>
        <v>-208806</v>
      </c>
      <c r="J1536" s="2">
        <f t="shared" si="142"/>
        <v>-208870</v>
      </c>
      <c r="K1536" s="2"/>
    </row>
    <row r="1537" spans="1:11" x14ac:dyDescent="0.25">
      <c r="A1537" s="1">
        <v>40956</v>
      </c>
      <c r="B1537" s="2" t="s">
        <v>50</v>
      </c>
      <c r="C1537">
        <v>288</v>
      </c>
      <c r="D1537">
        <f t="shared" si="138"/>
        <v>2.25</v>
      </c>
      <c r="E1537">
        <f t="shared" si="139"/>
        <v>648</v>
      </c>
      <c r="F1537" s="2">
        <f>SUMIF($B$2:B1537,B1537,$C$2:C1537)-C1537</f>
        <v>18167</v>
      </c>
      <c r="G1537" s="2">
        <f t="shared" si="140"/>
        <v>0.2</v>
      </c>
      <c r="H1537" s="2">
        <f t="shared" si="141"/>
        <v>57.6</v>
      </c>
      <c r="I1537" s="2">
        <f t="shared" si="143"/>
        <v>-208870</v>
      </c>
      <c r="J1537" s="2">
        <f t="shared" si="142"/>
        <v>-209158</v>
      </c>
      <c r="K1537" s="2"/>
    </row>
    <row r="1538" spans="1:11" x14ac:dyDescent="0.25">
      <c r="A1538" s="1">
        <v>40957</v>
      </c>
      <c r="B1538" s="2" t="s">
        <v>144</v>
      </c>
      <c r="C1538">
        <v>18</v>
      </c>
      <c r="D1538">
        <f t="shared" ref="D1538:D1601" si="144">IF(YEAR(A1538)=2005,2,IF(YEAR(A1538)=2006,2.05,IF(YEAR(A1538)=2007,2.09,IF(YEAR(A1538)=2008,2.15,IF(YEAR(A1538)=2009,2.13,IF(YEAR(A1538)=2010,2.1,IF(YEAR(A1538)=2011,2.2,IF(YEAR(A1538)=2012,2.25,IF(YEAR(A1538)=2013,2.22,2.23)))))))))</f>
        <v>2.25</v>
      </c>
      <c r="E1538">
        <f t="shared" ref="E1538:E1601" si="145">C1538*D1538</f>
        <v>40.5</v>
      </c>
      <c r="F1538" s="2">
        <f>SUMIF($B$2:B1538,B1538,$C$2:C1538)-C1538</f>
        <v>18</v>
      </c>
      <c r="G1538" s="2">
        <f t="shared" ref="G1538:G1601" si="146">IF(AND(F1538&gt;=100,F1538&lt;1000),0.05,IF(AND(F1538&gt;=1000,F1538&lt;10000),0.1,IF(F1538&gt;=10000,0.2,0)))</f>
        <v>0</v>
      </c>
      <c r="H1538" s="2">
        <f t="shared" ref="H1538:H1601" si="147">G1538*C1538</f>
        <v>0</v>
      </c>
      <c r="I1538" s="2">
        <f t="shared" si="143"/>
        <v>-209158</v>
      </c>
      <c r="J1538" s="2">
        <f t="shared" ref="J1538:J1601" si="148">I1538-C1538</f>
        <v>-209176</v>
      </c>
      <c r="K1538" s="2"/>
    </row>
    <row r="1539" spans="1:11" x14ac:dyDescent="0.25">
      <c r="A1539" s="1">
        <v>40959</v>
      </c>
      <c r="B1539" s="2" t="s">
        <v>31</v>
      </c>
      <c r="C1539">
        <v>54</v>
      </c>
      <c r="D1539">
        <f t="shared" si="144"/>
        <v>2.25</v>
      </c>
      <c r="E1539">
        <f t="shared" si="145"/>
        <v>121.5</v>
      </c>
      <c r="F1539" s="2">
        <f>SUMIF($B$2:B1539,B1539,$C$2:C1539)-C1539</f>
        <v>1603</v>
      </c>
      <c r="G1539" s="2">
        <f t="shared" si="146"/>
        <v>0.1</v>
      </c>
      <c r="H1539" s="2">
        <f t="shared" si="147"/>
        <v>5.4</v>
      </c>
      <c r="I1539" s="2">
        <f t="shared" si="143"/>
        <v>-209176</v>
      </c>
      <c r="J1539" s="2">
        <f t="shared" si="148"/>
        <v>-209230</v>
      </c>
      <c r="K1539" s="2"/>
    </row>
    <row r="1540" spans="1:11" x14ac:dyDescent="0.25">
      <c r="A1540" s="1">
        <v>40959</v>
      </c>
      <c r="B1540" s="2" t="s">
        <v>201</v>
      </c>
      <c r="C1540">
        <v>3</v>
      </c>
      <c r="D1540">
        <f t="shared" si="144"/>
        <v>2.25</v>
      </c>
      <c r="E1540">
        <f t="shared" si="145"/>
        <v>6.75</v>
      </c>
      <c r="F1540" s="2">
        <f>SUMIF($B$2:B1540,B1540,$C$2:C1540)-C1540</f>
        <v>13</v>
      </c>
      <c r="G1540" s="2">
        <f t="shared" si="146"/>
        <v>0</v>
      </c>
      <c r="H1540" s="2">
        <f t="shared" si="147"/>
        <v>0</v>
      </c>
      <c r="I1540" s="2">
        <f t="shared" ref="I1540:I1603" si="149">J1539</f>
        <v>-209230</v>
      </c>
      <c r="J1540" s="2">
        <f t="shared" si="148"/>
        <v>-209233</v>
      </c>
      <c r="K1540" s="2"/>
    </row>
    <row r="1541" spans="1:11" x14ac:dyDescent="0.25">
      <c r="A1541" s="1">
        <v>40960</v>
      </c>
      <c r="B1541" s="2" t="s">
        <v>65</v>
      </c>
      <c r="C1541">
        <v>9</v>
      </c>
      <c r="D1541">
        <f t="shared" si="144"/>
        <v>2.25</v>
      </c>
      <c r="E1541">
        <f t="shared" si="145"/>
        <v>20.25</v>
      </c>
      <c r="F1541" s="2">
        <f>SUMIF($B$2:B1541,B1541,$C$2:C1541)-C1541</f>
        <v>11</v>
      </c>
      <c r="G1541" s="2">
        <f t="shared" si="146"/>
        <v>0</v>
      </c>
      <c r="H1541" s="2">
        <f t="shared" si="147"/>
        <v>0</v>
      </c>
      <c r="I1541" s="2">
        <f t="shared" si="149"/>
        <v>-209233</v>
      </c>
      <c r="J1541" s="2">
        <f t="shared" si="148"/>
        <v>-209242</v>
      </c>
      <c r="K1541" s="2"/>
    </row>
    <row r="1542" spans="1:11" x14ac:dyDescent="0.25">
      <c r="A1542" s="1">
        <v>40961</v>
      </c>
      <c r="B1542" s="2" t="s">
        <v>149</v>
      </c>
      <c r="C1542">
        <v>19</v>
      </c>
      <c r="D1542">
        <f t="shared" si="144"/>
        <v>2.25</v>
      </c>
      <c r="E1542">
        <f t="shared" si="145"/>
        <v>42.75</v>
      </c>
      <c r="F1542" s="2">
        <f>SUMIF($B$2:B1542,B1542,$C$2:C1542)-C1542</f>
        <v>19</v>
      </c>
      <c r="G1542" s="2">
        <f t="shared" si="146"/>
        <v>0</v>
      </c>
      <c r="H1542" s="2">
        <f t="shared" si="147"/>
        <v>0</v>
      </c>
      <c r="I1542" s="2">
        <f t="shared" si="149"/>
        <v>-209242</v>
      </c>
      <c r="J1542" s="2">
        <f t="shared" si="148"/>
        <v>-209261</v>
      </c>
      <c r="K1542" s="2"/>
    </row>
    <row r="1543" spans="1:11" x14ac:dyDescent="0.25">
      <c r="A1543" s="1">
        <v>40961</v>
      </c>
      <c r="B1543" s="2" t="s">
        <v>26</v>
      </c>
      <c r="C1543">
        <v>198</v>
      </c>
      <c r="D1543">
        <f t="shared" si="144"/>
        <v>2.25</v>
      </c>
      <c r="E1543">
        <f t="shared" si="145"/>
        <v>445.5</v>
      </c>
      <c r="F1543" s="2">
        <f>SUMIF($B$2:B1543,B1543,$C$2:C1543)-C1543</f>
        <v>930</v>
      </c>
      <c r="G1543" s="2">
        <f t="shared" si="146"/>
        <v>0.05</v>
      </c>
      <c r="H1543" s="2">
        <f t="shared" si="147"/>
        <v>9.9</v>
      </c>
      <c r="I1543" s="2">
        <f t="shared" si="149"/>
        <v>-209261</v>
      </c>
      <c r="J1543" s="2">
        <f t="shared" si="148"/>
        <v>-209459</v>
      </c>
      <c r="K1543" s="2"/>
    </row>
    <row r="1544" spans="1:11" x14ac:dyDescent="0.25">
      <c r="A1544" s="1">
        <v>40966</v>
      </c>
      <c r="B1544" s="2" t="s">
        <v>5</v>
      </c>
      <c r="C1544">
        <v>417</v>
      </c>
      <c r="D1544">
        <f t="shared" si="144"/>
        <v>2.25</v>
      </c>
      <c r="E1544">
        <f t="shared" si="145"/>
        <v>938.25</v>
      </c>
      <c r="F1544" s="2">
        <f>SUMIF($B$2:B1544,B1544,$C$2:C1544)-C1544</f>
        <v>8253</v>
      </c>
      <c r="G1544" s="2">
        <f t="shared" si="146"/>
        <v>0.1</v>
      </c>
      <c r="H1544" s="2">
        <f t="shared" si="147"/>
        <v>41.7</v>
      </c>
      <c r="I1544" s="2">
        <f t="shared" si="149"/>
        <v>-209459</v>
      </c>
      <c r="J1544" s="2">
        <f t="shared" si="148"/>
        <v>-209876</v>
      </c>
      <c r="K1544" s="2"/>
    </row>
    <row r="1545" spans="1:11" x14ac:dyDescent="0.25">
      <c r="A1545" s="1">
        <v>40971</v>
      </c>
      <c r="B1545" s="2" t="s">
        <v>102</v>
      </c>
      <c r="C1545">
        <v>221</v>
      </c>
      <c r="D1545">
        <f t="shared" si="144"/>
        <v>2.25</v>
      </c>
      <c r="E1545">
        <f t="shared" si="145"/>
        <v>497.25</v>
      </c>
      <c r="F1545" s="2">
        <f>SUMIF($B$2:B1545,B1545,$C$2:C1545)-C1545</f>
        <v>4372</v>
      </c>
      <c r="G1545" s="2">
        <f t="shared" si="146"/>
        <v>0.1</v>
      </c>
      <c r="H1545" s="2">
        <f t="shared" si="147"/>
        <v>22.1</v>
      </c>
      <c r="I1545" s="2">
        <f t="shared" si="149"/>
        <v>-209876</v>
      </c>
      <c r="J1545" s="2">
        <f t="shared" si="148"/>
        <v>-210097</v>
      </c>
      <c r="K1545" s="2"/>
    </row>
    <row r="1546" spans="1:11" x14ac:dyDescent="0.25">
      <c r="A1546" s="1">
        <v>40971</v>
      </c>
      <c r="B1546" s="2" t="s">
        <v>18</v>
      </c>
      <c r="C1546">
        <v>53</v>
      </c>
      <c r="D1546">
        <f t="shared" si="144"/>
        <v>2.25</v>
      </c>
      <c r="E1546">
        <f t="shared" si="145"/>
        <v>119.25</v>
      </c>
      <c r="F1546" s="2">
        <f>SUMIF($B$2:B1546,B1546,$C$2:C1546)-C1546</f>
        <v>4136</v>
      </c>
      <c r="G1546" s="2">
        <f t="shared" si="146"/>
        <v>0.1</v>
      </c>
      <c r="H1546" s="2">
        <f t="shared" si="147"/>
        <v>5.3000000000000007</v>
      </c>
      <c r="I1546" s="2">
        <f t="shared" si="149"/>
        <v>-210097</v>
      </c>
      <c r="J1546" s="2">
        <f t="shared" si="148"/>
        <v>-210150</v>
      </c>
      <c r="K1546" s="2"/>
    </row>
    <row r="1547" spans="1:11" x14ac:dyDescent="0.25">
      <c r="A1547" s="1">
        <v>40973</v>
      </c>
      <c r="B1547" s="2" t="s">
        <v>69</v>
      </c>
      <c r="C1547">
        <v>127</v>
      </c>
      <c r="D1547">
        <f t="shared" si="144"/>
        <v>2.25</v>
      </c>
      <c r="E1547">
        <f t="shared" si="145"/>
        <v>285.75</v>
      </c>
      <c r="F1547" s="2">
        <f>SUMIF($B$2:B1547,B1547,$C$2:C1547)-C1547</f>
        <v>2455</v>
      </c>
      <c r="G1547" s="2">
        <f t="shared" si="146"/>
        <v>0.1</v>
      </c>
      <c r="H1547" s="2">
        <f t="shared" si="147"/>
        <v>12.700000000000001</v>
      </c>
      <c r="I1547" s="2">
        <f t="shared" si="149"/>
        <v>-210150</v>
      </c>
      <c r="J1547" s="2">
        <f t="shared" si="148"/>
        <v>-210277</v>
      </c>
      <c r="K1547" s="2"/>
    </row>
    <row r="1548" spans="1:11" x14ac:dyDescent="0.25">
      <c r="A1548" s="1">
        <v>40974</v>
      </c>
      <c r="B1548" s="2" t="s">
        <v>14</v>
      </c>
      <c r="C1548">
        <v>340</v>
      </c>
      <c r="D1548">
        <f t="shared" si="144"/>
        <v>2.25</v>
      </c>
      <c r="E1548">
        <f t="shared" si="145"/>
        <v>765</v>
      </c>
      <c r="F1548" s="2">
        <f>SUMIF($B$2:B1548,B1548,$C$2:C1548)-C1548</f>
        <v>16911</v>
      </c>
      <c r="G1548" s="2">
        <f t="shared" si="146"/>
        <v>0.2</v>
      </c>
      <c r="H1548" s="2">
        <f t="shared" si="147"/>
        <v>68</v>
      </c>
      <c r="I1548" s="2">
        <f t="shared" si="149"/>
        <v>-210277</v>
      </c>
      <c r="J1548" s="2">
        <f t="shared" si="148"/>
        <v>-210617</v>
      </c>
      <c r="K1548" s="2"/>
    </row>
    <row r="1549" spans="1:11" x14ac:dyDescent="0.25">
      <c r="A1549" s="1">
        <v>40977</v>
      </c>
      <c r="B1549" s="2" t="s">
        <v>7</v>
      </c>
      <c r="C1549">
        <v>310</v>
      </c>
      <c r="D1549">
        <f t="shared" si="144"/>
        <v>2.25</v>
      </c>
      <c r="E1549">
        <f t="shared" si="145"/>
        <v>697.5</v>
      </c>
      <c r="F1549" s="2">
        <f>SUMIF($B$2:B1549,B1549,$C$2:C1549)-C1549</f>
        <v>19249</v>
      </c>
      <c r="G1549" s="2">
        <f t="shared" si="146"/>
        <v>0.2</v>
      </c>
      <c r="H1549" s="2">
        <f t="shared" si="147"/>
        <v>62</v>
      </c>
      <c r="I1549" s="2">
        <f t="shared" si="149"/>
        <v>-210617</v>
      </c>
      <c r="J1549" s="2">
        <f t="shared" si="148"/>
        <v>-210927</v>
      </c>
      <c r="K1549" s="2"/>
    </row>
    <row r="1550" spans="1:11" x14ac:dyDescent="0.25">
      <c r="A1550" s="1">
        <v>40979</v>
      </c>
      <c r="B1550" s="2" t="s">
        <v>222</v>
      </c>
      <c r="C1550">
        <v>8</v>
      </c>
      <c r="D1550">
        <f t="shared" si="144"/>
        <v>2.25</v>
      </c>
      <c r="E1550">
        <f t="shared" si="145"/>
        <v>18</v>
      </c>
      <c r="F1550" s="2">
        <f>SUMIF($B$2:B1550,B1550,$C$2:C1550)-C1550</f>
        <v>12</v>
      </c>
      <c r="G1550" s="2">
        <f t="shared" si="146"/>
        <v>0</v>
      </c>
      <c r="H1550" s="2">
        <f t="shared" si="147"/>
        <v>0</v>
      </c>
      <c r="I1550" s="2">
        <f t="shared" si="149"/>
        <v>-210927</v>
      </c>
      <c r="J1550" s="2">
        <f t="shared" si="148"/>
        <v>-210935</v>
      </c>
      <c r="K1550" s="2"/>
    </row>
    <row r="1551" spans="1:11" x14ac:dyDescent="0.25">
      <c r="A1551" s="1">
        <v>40980</v>
      </c>
      <c r="B1551" s="2" t="s">
        <v>61</v>
      </c>
      <c r="C1551">
        <v>132</v>
      </c>
      <c r="D1551">
        <f t="shared" si="144"/>
        <v>2.25</v>
      </c>
      <c r="E1551">
        <f t="shared" si="145"/>
        <v>297</v>
      </c>
      <c r="F1551" s="2">
        <f>SUMIF($B$2:B1551,B1551,$C$2:C1551)-C1551</f>
        <v>2160</v>
      </c>
      <c r="G1551" s="2">
        <f t="shared" si="146"/>
        <v>0.1</v>
      </c>
      <c r="H1551" s="2">
        <f t="shared" si="147"/>
        <v>13.200000000000001</v>
      </c>
      <c r="I1551" s="2">
        <f t="shared" si="149"/>
        <v>-210935</v>
      </c>
      <c r="J1551" s="2">
        <f t="shared" si="148"/>
        <v>-211067</v>
      </c>
      <c r="K1551" s="2"/>
    </row>
    <row r="1552" spans="1:11" x14ac:dyDescent="0.25">
      <c r="A1552" s="1">
        <v>40980</v>
      </c>
      <c r="B1552" s="2" t="s">
        <v>26</v>
      </c>
      <c r="C1552">
        <v>168</v>
      </c>
      <c r="D1552">
        <f t="shared" si="144"/>
        <v>2.25</v>
      </c>
      <c r="E1552">
        <f t="shared" si="145"/>
        <v>378</v>
      </c>
      <c r="F1552" s="2">
        <f>SUMIF($B$2:B1552,B1552,$C$2:C1552)-C1552</f>
        <v>1128</v>
      </c>
      <c r="G1552" s="2">
        <f t="shared" si="146"/>
        <v>0.1</v>
      </c>
      <c r="H1552" s="2">
        <f t="shared" si="147"/>
        <v>16.8</v>
      </c>
      <c r="I1552" s="2">
        <f t="shared" si="149"/>
        <v>-211067</v>
      </c>
      <c r="J1552" s="2">
        <f t="shared" si="148"/>
        <v>-211235</v>
      </c>
      <c r="K1552" s="2"/>
    </row>
    <row r="1553" spans="1:11" x14ac:dyDescent="0.25">
      <c r="A1553" s="1">
        <v>40982</v>
      </c>
      <c r="B1553" s="2" t="s">
        <v>26</v>
      </c>
      <c r="C1553">
        <v>49</v>
      </c>
      <c r="D1553">
        <f t="shared" si="144"/>
        <v>2.25</v>
      </c>
      <c r="E1553">
        <f t="shared" si="145"/>
        <v>110.25</v>
      </c>
      <c r="F1553" s="2">
        <f>SUMIF($B$2:B1553,B1553,$C$2:C1553)-C1553</f>
        <v>1296</v>
      </c>
      <c r="G1553" s="2">
        <f t="shared" si="146"/>
        <v>0.1</v>
      </c>
      <c r="H1553" s="2">
        <f t="shared" si="147"/>
        <v>4.9000000000000004</v>
      </c>
      <c r="I1553" s="2">
        <f t="shared" si="149"/>
        <v>-211235</v>
      </c>
      <c r="J1553" s="2">
        <f t="shared" si="148"/>
        <v>-211284</v>
      </c>
      <c r="K1553" s="2"/>
    </row>
    <row r="1554" spans="1:11" x14ac:dyDescent="0.25">
      <c r="A1554" s="1">
        <v>40984</v>
      </c>
      <c r="B1554" s="2" t="s">
        <v>37</v>
      </c>
      <c r="C1554">
        <v>140</v>
      </c>
      <c r="D1554">
        <f t="shared" si="144"/>
        <v>2.25</v>
      </c>
      <c r="E1554">
        <f t="shared" si="145"/>
        <v>315</v>
      </c>
      <c r="F1554" s="2">
        <f>SUMIF($B$2:B1554,B1554,$C$2:C1554)-C1554</f>
        <v>3533</v>
      </c>
      <c r="G1554" s="2">
        <f t="shared" si="146"/>
        <v>0.1</v>
      </c>
      <c r="H1554" s="2">
        <f t="shared" si="147"/>
        <v>14</v>
      </c>
      <c r="I1554" s="2">
        <f t="shared" si="149"/>
        <v>-211284</v>
      </c>
      <c r="J1554" s="2">
        <f t="shared" si="148"/>
        <v>-211424</v>
      </c>
      <c r="K1554" s="2"/>
    </row>
    <row r="1555" spans="1:11" x14ac:dyDescent="0.25">
      <c r="A1555" s="1">
        <v>40986</v>
      </c>
      <c r="B1555" s="2" t="s">
        <v>35</v>
      </c>
      <c r="C1555">
        <v>140</v>
      </c>
      <c r="D1555">
        <f t="shared" si="144"/>
        <v>2.25</v>
      </c>
      <c r="E1555">
        <f t="shared" si="145"/>
        <v>315</v>
      </c>
      <c r="F1555" s="2">
        <f>SUMIF($B$2:B1555,B1555,$C$2:C1555)-C1555</f>
        <v>3246</v>
      </c>
      <c r="G1555" s="2">
        <f t="shared" si="146"/>
        <v>0.1</v>
      </c>
      <c r="H1555" s="2">
        <f t="shared" si="147"/>
        <v>14</v>
      </c>
      <c r="I1555" s="2">
        <f t="shared" si="149"/>
        <v>-211424</v>
      </c>
      <c r="J1555" s="2">
        <f t="shared" si="148"/>
        <v>-211564</v>
      </c>
      <c r="K1555" s="2"/>
    </row>
    <row r="1556" spans="1:11" x14ac:dyDescent="0.25">
      <c r="A1556" s="1">
        <v>40986</v>
      </c>
      <c r="B1556" s="2" t="s">
        <v>23</v>
      </c>
      <c r="C1556">
        <v>194</v>
      </c>
      <c r="D1556">
        <f t="shared" si="144"/>
        <v>2.25</v>
      </c>
      <c r="E1556">
        <f t="shared" si="145"/>
        <v>436.5</v>
      </c>
      <c r="F1556" s="2">
        <f>SUMIF($B$2:B1556,B1556,$C$2:C1556)-C1556</f>
        <v>2910</v>
      </c>
      <c r="G1556" s="2">
        <f t="shared" si="146"/>
        <v>0.1</v>
      </c>
      <c r="H1556" s="2">
        <f t="shared" si="147"/>
        <v>19.400000000000002</v>
      </c>
      <c r="I1556" s="2">
        <f t="shared" si="149"/>
        <v>-211564</v>
      </c>
      <c r="J1556" s="2">
        <f t="shared" si="148"/>
        <v>-211758</v>
      </c>
      <c r="K1556" s="2"/>
    </row>
    <row r="1557" spans="1:11" x14ac:dyDescent="0.25">
      <c r="A1557" s="1">
        <v>40992</v>
      </c>
      <c r="B1557" s="2" t="s">
        <v>23</v>
      </c>
      <c r="C1557">
        <v>123</v>
      </c>
      <c r="D1557">
        <f t="shared" si="144"/>
        <v>2.25</v>
      </c>
      <c r="E1557">
        <f t="shared" si="145"/>
        <v>276.75</v>
      </c>
      <c r="F1557" s="2">
        <f>SUMIF($B$2:B1557,B1557,$C$2:C1557)-C1557</f>
        <v>3104</v>
      </c>
      <c r="G1557" s="2">
        <f t="shared" si="146"/>
        <v>0.1</v>
      </c>
      <c r="H1557" s="2">
        <f t="shared" si="147"/>
        <v>12.3</v>
      </c>
      <c r="I1557" s="2">
        <f t="shared" si="149"/>
        <v>-211758</v>
      </c>
      <c r="J1557" s="2">
        <f t="shared" si="148"/>
        <v>-211881</v>
      </c>
      <c r="K1557" s="2"/>
    </row>
    <row r="1558" spans="1:11" x14ac:dyDescent="0.25">
      <c r="A1558" s="1">
        <v>40992</v>
      </c>
      <c r="B1558" s="2" t="s">
        <v>74</v>
      </c>
      <c r="C1558">
        <v>11</v>
      </c>
      <c r="D1558">
        <f t="shared" si="144"/>
        <v>2.25</v>
      </c>
      <c r="E1558">
        <f t="shared" si="145"/>
        <v>24.75</v>
      </c>
      <c r="F1558" s="2">
        <f>SUMIF($B$2:B1558,B1558,$C$2:C1558)-C1558</f>
        <v>17</v>
      </c>
      <c r="G1558" s="2">
        <f t="shared" si="146"/>
        <v>0</v>
      </c>
      <c r="H1558" s="2">
        <f t="shared" si="147"/>
        <v>0</v>
      </c>
      <c r="I1558" s="2">
        <f t="shared" si="149"/>
        <v>-211881</v>
      </c>
      <c r="J1558" s="2">
        <f t="shared" si="148"/>
        <v>-211892</v>
      </c>
      <c r="K1558" s="2"/>
    </row>
    <row r="1559" spans="1:11" x14ac:dyDescent="0.25">
      <c r="A1559" s="1">
        <v>40994</v>
      </c>
      <c r="B1559" s="2" t="s">
        <v>150</v>
      </c>
      <c r="C1559">
        <v>1</v>
      </c>
      <c r="D1559">
        <f t="shared" si="144"/>
        <v>2.25</v>
      </c>
      <c r="E1559">
        <f t="shared" si="145"/>
        <v>2.25</v>
      </c>
      <c r="F1559" s="2">
        <f>SUMIF($B$2:B1559,B1559,$C$2:C1559)-C1559</f>
        <v>3</v>
      </c>
      <c r="G1559" s="2">
        <f t="shared" si="146"/>
        <v>0</v>
      </c>
      <c r="H1559" s="2">
        <f t="shared" si="147"/>
        <v>0</v>
      </c>
      <c r="I1559" s="2">
        <f t="shared" si="149"/>
        <v>-211892</v>
      </c>
      <c r="J1559" s="2">
        <f t="shared" si="148"/>
        <v>-211893</v>
      </c>
      <c r="K1559" s="2"/>
    </row>
    <row r="1560" spans="1:11" x14ac:dyDescent="0.25">
      <c r="A1560" s="1">
        <v>40995</v>
      </c>
      <c r="B1560" s="2" t="s">
        <v>9</v>
      </c>
      <c r="C1560">
        <v>267</v>
      </c>
      <c r="D1560">
        <f t="shared" si="144"/>
        <v>2.25</v>
      </c>
      <c r="E1560">
        <f t="shared" si="145"/>
        <v>600.75</v>
      </c>
      <c r="F1560" s="2">
        <f>SUMIF($B$2:B1560,B1560,$C$2:C1560)-C1560</f>
        <v>18696</v>
      </c>
      <c r="G1560" s="2">
        <f t="shared" si="146"/>
        <v>0.2</v>
      </c>
      <c r="H1560" s="2">
        <f t="shared" si="147"/>
        <v>53.400000000000006</v>
      </c>
      <c r="I1560" s="2">
        <f t="shared" si="149"/>
        <v>-211893</v>
      </c>
      <c r="J1560" s="2">
        <f t="shared" si="148"/>
        <v>-212160</v>
      </c>
      <c r="K1560" s="2"/>
    </row>
    <row r="1561" spans="1:11" x14ac:dyDescent="0.25">
      <c r="A1561" s="1">
        <v>40998</v>
      </c>
      <c r="B1561" s="2" t="s">
        <v>149</v>
      </c>
      <c r="C1561">
        <v>14</v>
      </c>
      <c r="D1561">
        <f t="shared" si="144"/>
        <v>2.25</v>
      </c>
      <c r="E1561">
        <f t="shared" si="145"/>
        <v>31.5</v>
      </c>
      <c r="F1561" s="2">
        <f>SUMIF($B$2:B1561,B1561,$C$2:C1561)-C1561</f>
        <v>38</v>
      </c>
      <c r="G1561" s="2">
        <f t="shared" si="146"/>
        <v>0</v>
      </c>
      <c r="H1561" s="2">
        <f t="shared" si="147"/>
        <v>0</v>
      </c>
      <c r="I1561" s="2">
        <f t="shared" si="149"/>
        <v>-212160</v>
      </c>
      <c r="J1561" s="2">
        <f t="shared" si="148"/>
        <v>-212174</v>
      </c>
      <c r="K1561" s="2"/>
    </row>
    <row r="1562" spans="1:11" x14ac:dyDescent="0.25">
      <c r="A1562" s="1">
        <v>40999</v>
      </c>
      <c r="B1562" s="2" t="s">
        <v>20</v>
      </c>
      <c r="C1562">
        <v>160</v>
      </c>
      <c r="D1562">
        <f t="shared" si="144"/>
        <v>2.25</v>
      </c>
      <c r="E1562">
        <f t="shared" si="145"/>
        <v>360</v>
      </c>
      <c r="F1562" s="2">
        <f>SUMIF($B$2:B1562,B1562,$C$2:C1562)-C1562</f>
        <v>789</v>
      </c>
      <c r="G1562" s="2">
        <f t="shared" si="146"/>
        <v>0.05</v>
      </c>
      <c r="H1562" s="2">
        <f t="shared" si="147"/>
        <v>8</v>
      </c>
      <c r="I1562" s="2">
        <f t="shared" si="149"/>
        <v>-212174</v>
      </c>
      <c r="J1562" s="2">
        <f t="shared" si="148"/>
        <v>-212334</v>
      </c>
      <c r="K1562" s="2"/>
    </row>
    <row r="1563" spans="1:11" x14ac:dyDescent="0.25">
      <c r="A1563" s="1">
        <v>40999</v>
      </c>
      <c r="B1563" s="2" t="s">
        <v>9</v>
      </c>
      <c r="C1563">
        <v>437</v>
      </c>
      <c r="D1563">
        <f t="shared" si="144"/>
        <v>2.25</v>
      </c>
      <c r="E1563">
        <f t="shared" si="145"/>
        <v>983.25</v>
      </c>
      <c r="F1563" s="2">
        <f>SUMIF($B$2:B1563,B1563,$C$2:C1563)-C1563</f>
        <v>18963</v>
      </c>
      <c r="G1563" s="2">
        <f t="shared" si="146"/>
        <v>0.2</v>
      </c>
      <c r="H1563" s="2">
        <f t="shared" si="147"/>
        <v>87.4</v>
      </c>
      <c r="I1563" s="2">
        <f t="shared" si="149"/>
        <v>-212334</v>
      </c>
      <c r="J1563" s="2">
        <f t="shared" si="148"/>
        <v>-212771</v>
      </c>
      <c r="K1563" s="2"/>
    </row>
    <row r="1564" spans="1:11" x14ac:dyDescent="0.25">
      <c r="A1564" s="1">
        <v>41003</v>
      </c>
      <c r="B1564" s="2" t="s">
        <v>123</v>
      </c>
      <c r="C1564">
        <v>71</v>
      </c>
      <c r="D1564">
        <f t="shared" si="144"/>
        <v>2.25</v>
      </c>
      <c r="E1564">
        <f t="shared" si="145"/>
        <v>159.75</v>
      </c>
      <c r="F1564" s="2">
        <f>SUMIF($B$2:B1564,B1564,$C$2:C1564)-C1564</f>
        <v>670</v>
      </c>
      <c r="G1564" s="2">
        <f t="shared" si="146"/>
        <v>0.05</v>
      </c>
      <c r="H1564" s="2">
        <f t="shared" si="147"/>
        <v>3.5500000000000003</v>
      </c>
      <c r="I1564" s="2">
        <f t="shared" si="149"/>
        <v>-212771</v>
      </c>
      <c r="J1564" s="2">
        <f t="shared" si="148"/>
        <v>-212842</v>
      </c>
      <c r="K1564" s="2"/>
    </row>
    <row r="1565" spans="1:11" x14ac:dyDescent="0.25">
      <c r="A1565" s="1">
        <v>41004</v>
      </c>
      <c r="B1565" s="2" t="s">
        <v>66</v>
      </c>
      <c r="C1565">
        <v>35</v>
      </c>
      <c r="D1565">
        <f t="shared" si="144"/>
        <v>2.25</v>
      </c>
      <c r="E1565">
        <f t="shared" si="145"/>
        <v>78.75</v>
      </c>
      <c r="F1565" s="2">
        <f>SUMIF($B$2:B1565,B1565,$C$2:C1565)-C1565</f>
        <v>2643</v>
      </c>
      <c r="G1565" s="2">
        <f t="shared" si="146"/>
        <v>0.1</v>
      </c>
      <c r="H1565" s="2">
        <f t="shared" si="147"/>
        <v>3.5</v>
      </c>
      <c r="I1565" s="2">
        <f t="shared" si="149"/>
        <v>-212842</v>
      </c>
      <c r="J1565" s="2">
        <f t="shared" si="148"/>
        <v>-212877</v>
      </c>
      <c r="K1565" s="2"/>
    </row>
    <row r="1566" spans="1:11" x14ac:dyDescent="0.25">
      <c r="A1566" s="1">
        <v>41005</v>
      </c>
      <c r="B1566" s="2" t="s">
        <v>22</v>
      </c>
      <c r="C1566">
        <v>116</v>
      </c>
      <c r="D1566">
        <f t="shared" si="144"/>
        <v>2.25</v>
      </c>
      <c r="E1566">
        <f t="shared" si="145"/>
        <v>261</v>
      </c>
      <c r="F1566" s="2">
        <f>SUMIF($B$2:B1566,B1566,$C$2:C1566)-C1566</f>
        <v>18652</v>
      </c>
      <c r="G1566" s="2">
        <f t="shared" si="146"/>
        <v>0.2</v>
      </c>
      <c r="H1566" s="2">
        <f t="shared" si="147"/>
        <v>23.200000000000003</v>
      </c>
      <c r="I1566" s="2">
        <f t="shared" si="149"/>
        <v>-212877</v>
      </c>
      <c r="J1566" s="2">
        <f t="shared" si="148"/>
        <v>-212993</v>
      </c>
      <c r="K1566" s="2"/>
    </row>
    <row r="1567" spans="1:11" x14ac:dyDescent="0.25">
      <c r="A1567" s="1">
        <v>41006</v>
      </c>
      <c r="B1567" s="2" t="s">
        <v>6</v>
      </c>
      <c r="C1567">
        <v>152</v>
      </c>
      <c r="D1567">
        <f t="shared" si="144"/>
        <v>2.25</v>
      </c>
      <c r="E1567">
        <f t="shared" si="145"/>
        <v>342</v>
      </c>
      <c r="F1567" s="2">
        <f>SUMIF($B$2:B1567,B1567,$C$2:C1567)-C1567</f>
        <v>2680</v>
      </c>
      <c r="G1567" s="2">
        <f t="shared" si="146"/>
        <v>0.1</v>
      </c>
      <c r="H1567" s="2">
        <f t="shared" si="147"/>
        <v>15.200000000000001</v>
      </c>
      <c r="I1567" s="2">
        <f t="shared" si="149"/>
        <v>-212993</v>
      </c>
      <c r="J1567" s="2">
        <f t="shared" si="148"/>
        <v>-213145</v>
      </c>
      <c r="K1567" s="2"/>
    </row>
    <row r="1568" spans="1:11" x14ac:dyDescent="0.25">
      <c r="A1568" s="1">
        <v>41011</v>
      </c>
      <c r="B1568" s="2" t="s">
        <v>7</v>
      </c>
      <c r="C1568">
        <v>309</v>
      </c>
      <c r="D1568">
        <f t="shared" si="144"/>
        <v>2.25</v>
      </c>
      <c r="E1568">
        <f t="shared" si="145"/>
        <v>695.25</v>
      </c>
      <c r="F1568" s="2">
        <f>SUMIF($B$2:B1568,B1568,$C$2:C1568)-C1568</f>
        <v>19559</v>
      </c>
      <c r="G1568" s="2">
        <f t="shared" si="146"/>
        <v>0.2</v>
      </c>
      <c r="H1568" s="2">
        <f t="shared" si="147"/>
        <v>61.800000000000004</v>
      </c>
      <c r="I1568" s="2">
        <f t="shared" si="149"/>
        <v>-213145</v>
      </c>
      <c r="J1568" s="2">
        <f t="shared" si="148"/>
        <v>-213454</v>
      </c>
      <c r="K1568" s="2"/>
    </row>
    <row r="1569" spans="1:11" x14ac:dyDescent="0.25">
      <c r="A1569" s="1">
        <v>41011</v>
      </c>
      <c r="B1569" s="2" t="s">
        <v>81</v>
      </c>
      <c r="C1569">
        <v>7</v>
      </c>
      <c r="D1569">
        <f t="shared" si="144"/>
        <v>2.25</v>
      </c>
      <c r="E1569">
        <f t="shared" si="145"/>
        <v>15.75</v>
      </c>
      <c r="F1569" s="2">
        <f>SUMIF($B$2:B1569,B1569,$C$2:C1569)-C1569</f>
        <v>38</v>
      </c>
      <c r="G1569" s="2">
        <f t="shared" si="146"/>
        <v>0</v>
      </c>
      <c r="H1569" s="2">
        <f t="shared" si="147"/>
        <v>0</v>
      </c>
      <c r="I1569" s="2">
        <f t="shared" si="149"/>
        <v>-213454</v>
      </c>
      <c r="J1569" s="2">
        <f t="shared" si="148"/>
        <v>-213461</v>
      </c>
      <c r="K1569" s="2"/>
    </row>
    <row r="1570" spans="1:11" x14ac:dyDescent="0.25">
      <c r="A1570" s="1">
        <v>41011</v>
      </c>
      <c r="B1570" s="2" t="s">
        <v>102</v>
      </c>
      <c r="C1570">
        <v>353</v>
      </c>
      <c r="D1570">
        <f t="shared" si="144"/>
        <v>2.25</v>
      </c>
      <c r="E1570">
        <f t="shared" si="145"/>
        <v>794.25</v>
      </c>
      <c r="F1570" s="2">
        <f>SUMIF($B$2:B1570,B1570,$C$2:C1570)-C1570</f>
        <v>4593</v>
      </c>
      <c r="G1570" s="2">
        <f t="shared" si="146"/>
        <v>0.1</v>
      </c>
      <c r="H1570" s="2">
        <f t="shared" si="147"/>
        <v>35.300000000000004</v>
      </c>
      <c r="I1570" s="2">
        <f t="shared" si="149"/>
        <v>-213461</v>
      </c>
      <c r="J1570" s="2">
        <f t="shared" si="148"/>
        <v>-213814</v>
      </c>
      <c r="K1570" s="2"/>
    </row>
    <row r="1571" spans="1:11" x14ac:dyDescent="0.25">
      <c r="A1571" s="1">
        <v>41012</v>
      </c>
      <c r="B1571" s="2" t="s">
        <v>187</v>
      </c>
      <c r="C1571">
        <v>3</v>
      </c>
      <c r="D1571">
        <f t="shared" si="144"/>
        <v>2.25</v>
      </c>
      <c r="E1571">
        <f t="shared" si="145"/>
        <v>6.75</v>
      </c>
      <c r="F1571" s="2">
        <f>SUMIF($B$2:B1571,B1571,$C$2:C1571)-C1571</f>
        <v>13</v>
      </c>
      <c r="G1571" s="2">
        <f t="shared" si="146"/>
        <v>0</v>
      </c>
      <c r="H1571" s="2">
        <f t="shared" si="147"/>
        <v>0</v>
      </c>
      <c r="I1571" s="2">
        <f t="shared" si="149"/>
        <v>-213814</v>
      </c>
      <c r="J1571" s="2">
        <f t="shared" si="148"/>
        <v>-213817</v>
      </c>
      <c r="K1571" s="2"/>
    </row>
    <row r="1572" spans="1:11" x14ac:dyDescent="0.25">
      <c r="A1572" s="1">
        <v>41013</v>
      </c>
      <c r="B1572" s="2" t="s">
        <v>14</v>
      </c>
      <c r="C1572">
        <v>166</v>
      </c>
      <c r="D1572">
        <f t="shared" si="144"/>
        <v>2.25</v>
      </c>
      <c r="E1572">
        <f t="shared" si="145"/>
        <v>373.5</v>
      </c>
      <c r="F1572" s="2">
        <f>SUMIF($B$2:B1572,B1572,$C$2:C1572)-C1572</f>
        <v>17251</v>
      </c>
      <c r="G1572" s="2">
        <f t="shared" si="146"/>
        <v>0.2</v>
      </c>
      <c r="H1572" s="2">
        <f t="shared" si="147"/>
        <v>33.200000000000003</v>
      </c>
      <c r="I1572" s="2">
        <f t="shared" si="149"/>
        <v>-213817</v>
      </c>
      <c r="J1572" s="2">
        <f t="shared" si="148"/>
        <v>-213983</v>
      </c>
      <c r="K1572" s="2"/>
    </row>
    <row r="1573" spans="1:11" x14ac:dyDescent="0.25">
      <c r="A1573" s="1">
        <v>41014</v>
      </c>
      <c r="B1573" s="2" t="s">
        <v>224</v>
      </c>
      <c r="C1573">
        <v>14</v>
      </c>
      <c r="D1573">
        <f t="shared" si="144"/>
        <v>2.25</v>
      </c>
      <c r="E1573">
        <f t="shared" si="145"/>
        <v>31.5</v>
      </c>
      <c r="F1573" s="2">
        <f>SUMIF($B$2:B1573,B1573,$C$2:C1573)-C1573</f>
        <v>4</v>
      </c>
      <c r="G1573" s="2">
        <f t="shared" si="146"/>
        <v>0</v>
      </c>
      <c r="H1573" s="2">
        <f t="shared" si="147"/>
        <v>0</v>
      </c>
      <c r="I1573" s="2">
        <f t="shared" si="149"/>
        <v>-213983</v>
      </c>
      <c r="J1573" s="2">
        <f t="shared" si="148"/>
        <v>-213997</v>
      </c>
      <c r="K1573" s="2"/>
    </row>
    <row r="1574" spans="1:11" x14ac:dyDescent="0.25">
      <c r="A1574" s="1">
        <v>41014</v>
      </c>
      <c r="B1574" s="2" t="s">
        <v>6</v>
      </c>
      <c r="C1574">
        <v>141</v>
      </c>
      <c r="D1574">
        <f t="shared" si="144"/>
        <v>2.25</v>
      </c>
      <c r="E1574">
        <f t="shared" si="145"/>
        <v>317.25</v>
      </c>
      <c r="F1574" s="2">
        <f>SUMIF($B$2:B1574,B1574,$C$2:C1574)-C1574</f>
        <v>2832</v>
      </c>
      <c r="G1574" s="2">
        <f t="shared" si="146"/>
        <v>0.1</v>
      </c>
      <c r="H1574" s="2">
        <f t="shared" si="147"/>
        <v>14.100000000000001</v>
      </c>
      <c r="I1574" s="2">
        <f t="shared" si="149"/>
        <v>-213997</v>
      </c>
      <c r="J1574" s="2">
        <f t="shared" si="148"/>
        <v>-214138</v>
      </c>
      <c r="K1574" s="2"/>
    </row>
    <row r="1575" spans="1:11" x14ac:dyDescent="0.25">
      <c r="A1575" s="1">
        <v>41014</v>
      </c>
      <c r="B1575" s="2" t="s">
        <v>229</v>
      </c>
      <c r="C1575">
        <v>15</v>
      </c>
      <c r="D1575">
        <f t="shared" si="144"/>
        <v>2.25</v>
      </c>
      <c r="E1575">
        <f t="shared" si="145"/>
        <v>33.75</v>
      </c>
      <c r="F1575" s="2">
        <f>SUMIF($B$2:B1575,B1575,$C$2:C1575)-C1575</f>
        <v>0</v>
      </c>
      <c r="G1575" s="2">
        <f t="shared" si="146"/>
        <v>0</v>
      </c>
      <c r="H1575" s="2">
        <f t="shared" si="147"/>
        <v>0</v>
      </c>
      <c r="I1575" s="2">
        <f t="shared" si="149"/>
        <v>-214138</v>
      </c>
      <c r="J1575" s="2">
        <f t="shared" si="148"/>
        <v>-214153</v>
      </c>
      <c r="K1575" s="2"/>
    </row>
    <row r="1576" spans="1:11" x14ac:dyDescent="0.25">
      <c r="A1576" s="1">
        <v>41020</v>
      </c>
      <c r="B1576" s="2" t="s">
        <v>22</v>
      </c>
      <c r="C1576">
        <v>157</v>
      </c>
      <c r="D1576">
        <f t="shared" si="144"/>
        <v>2.25</v>
      </c>
      <c r="E1576">
        <f t="shared" si="145"/>
        <v>353.25</v>
      </c>
      <c r="F1576" s="2">
        <f>SUMIF($B$2:B1576,B1576,$C$2:C1576)-C1576</f>
        <v>18768</v>
      </c>
      <c r="G1576" s="2">
        <f t="shared" si="146"/>
        <v>0.2</v>
      </c>
      <c r="H1576" s="2">
        <f t="shared" si="147"/>
        <v>31.400000000000002</v>
      </c>
      <c r="I1576" s="2">
        <f t="shared" si="149"/>
        <v>-214153</v>
      </c>
      <c r="J1576" s="2">
        <f t="shared" si="148"/>
        <v>-214310</v>
      </c>
      <c r="K1576" s="2"/>
    </row>
    <row r="1577" spans="1:11" x14ac:dyDescent="0.25">
      <c r="A1577" s="1">
        <v>41025</v>
      </c>
      <c r="B1577" s="2" t="s">
        <v>9</v>
      </c>
      <c r="C1577">
        <v>191</v>
      </c>
      <c r="D1577">
        <f t="shared" si="144"/>
        <v>2.25</v>
      </c>
      <c r="E1577">
        <f t="shared" si="145"/>
        <v>429.75</v>
      </c>
      <c r="F1577" s="2">
        <f>SUMIF($B$2:B1577,B1577,$C$2:C1577)-C1577</f>
        <v>19400</v>
      </c>
      <c r="G1577" s="2">
        <f t="shared" si="146"/>
        <v>0.2</v>
      </c>
      <c r="H1577" s="2">
        <f t="shared" si="147"/>
        <v>38.200000000000003</v>
      </c>
      <c r="I1577" s="2">
        <f t="shared" si="149"/>
        <v>-214310</v>
      </c>
      <c r="J1577" s="2">
        <f t="shared" si="148"/>
        <v>-214501</v>
      </c>
      <c r="K1577" s="2"/>
    </row>
    <row r="1578" spans="1:11" x14ac:dyDescent="0.25">
      <c r="A1578" s="1">
        <v>41026</v>
      </c>
      <c r="B1578" s="2" t="s">
        <v>36</v>
      </c>
      <c r="C1578">
        <v>7</v>
      </c>
      <c r="D1578">
        <f t="shared" si="144"/>
        <v>2.25</v>
      </c>
      <c r="E1578">
        <f t="shared" si="145"/>
        <v>15.75</v>
      </c>
      <c r="F1578" s="2">
        <f>SUMIF($B$2:B1578,B1578,$C$2:C1578)-C1578</f>
        <v>41</v>
      </c>
      <c r="G1578" s="2">
        <f t="shared" si="146"/>
        <v>0</v>
      </c>
      <c r="H1578" s="2">
        <f t="shared" si="147"/>
        <v>0</v>
      </c>
      <c r="I1578" s="2">
        <f t="shared" si="149"/>
        <v>-214501</v>
      </c>
      <c r="J1578" s="2">
        <f t="shared" si="148"/>
        <v>-214508</v>
      </c>
      <c r="K1578" s="2"/>
    </row>
    <row r="1579" spans="1:11" x14ac:dyDescent="0.25">
      <c r="A1579" s="1">
        <v>41027</v>
      </c>
      <c r="B1579" s="2" t="s">
        <v>26</v>
      </c>
      <c r="C1579">
        <v>200</v>
      </c>
      <c r="D1579">
        <f t="shared" si="144"/>
        <v>2.25</v>
      </c>
      <c r="E1579">
        <f t="shared" si="145"/>
        <v>450</v>
      </c>
      <c r="F1579" s="2">
        <f>SUMIF($B$2:B1579,B1579,$C$2:C1579)-C1579</f>
        <v>1345</v>
      </c>
      <c r="G1579" s="2">
        <f t="shared" si="146"/>
        <v>0.1</v>
      </c>
      <c r="H1579" s="2">
        <f t="shared" si="147"/>
        <v>20</v>
      </c>
      <c r="I1579" s="2">
        <f t="shared" si="149"/>
        <v>-214508</v>
      </c>
      <c r="J1579" s="2">
        <f t="shared" si="148"/>
        <v>-214708</v>
      </c>
      <c r="K1579" s="2"/>
    </row>
    <row r="1580" spans="1:11" x14ac:dyDescent="0.25">
      <c r="A1580" s="1">
        <v>41033</v>
      </c>
      <c r="B1580" s="2" t="s">
        <v>149</v>
      </c>
      <c r="C1580">
        <v>15</v>
      </c>
      <c r="D1580">
        <f t="shared" si="144"/>
        <v>2.25</v>
      </c>
      <c r="E1580">
        <f t="shared" si="145"/>
        <v>33.75</v>
      </c>
      <c r="F1580" s="2">
        <f>SUMIF($B$2:B1580,B1580,$C$2:C1580)-C1580</f>
        <v>52</v>
      </c>
      <c r="G1580" s="2">
        <f t="shared" si="146"/>
        <v>0</v>
      </c>
      <c r="H1580" s="2">
        <f t="shared" si="147"/>
        <v>0</v>
      </c>
      <c r="I1580" s="2">
        <f t="shared" si="149"/>
        <v>-214708</v>
      </c>
      <c r="J1580" s="2">
        <f t="shared" si="148"/>
        <v>-214723</v>
      </c>
      <c r="K1580" s="2"/>
    </row>
    <row r="1581" spans="1:11" x14ac:dyDescent="0.25">
      <c r="A1581" s="1">
        <v>41033</v>
      </c>
      <c r="B1581" s="2" t="s">
        <v>171</v>
      </c>
      <c r="C1581">
        <v>7</v>
      </c>
      <c r="D1581">
        <f t="shared" si="144"/>
        <v>2.25</v>
      </c>
      <c r="E1581">
        <f t="shared" si="145"/>
        <v>15.75</v>
      </c>
      <c r="F1581" s="2">
        <f>SUMIF($B$2:B1581,B1581,$C$2:C1581)-C1581</f>
        <v>2</v>
      </c>
      <c r="G1581" s="2">
        <f t="shared" si="146"/>
        <v>0</v>
      </c>
      <c r="H1581" s="2">
        <f t="shared" si="147"/>
        <v>0</v>
      </c>
      <c r="I1581" s="2">
        <f t="shared" si="149"/>
        <v>-214723</v>
      </c>
      <c r="J1581" s="2">
        <f t="shared" si="148"/>
        <v>-214730</v>
      </c>
      <c r="K1581" s="2"/>
    </row>
    <row r="1582" spans="1:11" x14ac:dyDescent="0.25">
      <c r="A1582" s="1">
        <v>41033</v>
      </c>
      <c r="B1582" s="2" t="s">
        <v>14</v>
      </c>
      <c r="C1582">
        <v>235</v>
      </c>
      <c r="D1582">
        <f t="shared" si="144"/>
        <v>2.25</v>
      </c>
      <c r="E1582">
        <f t="shared" si="145"/>
        <v>528.75</v>
      </c>
      <c r="F1582" s="2">
        <f>SUMIF($B$2:B1582,B1582,$C$2:C1582)-C1582</f>
        <v>17417</v>
      </c>
      <c r="G1582" s="2">
        <f t="shared" si="146"/>
        <v>0.2</v>
      </c>
      <c r="H1582" s="2">
        <f t="shared" si="147"/>
        <v>47</v>
      </c>
      <c r="I1582" s="2">
        <f t="shared" si="149"/>
        <v>-214730</v>
      </c>
      <c r="J1582" s="2">
        <f t="shared" si="148"/>
        <v>-214965</v>
      </c>
      <c r="K1582" s="2"/>
    </row>
    <row r="1583" spans="1:11" x14ac:dyDescent="0.25">
      <c r="A1583" s="1">
        <v>41034</v>
      </c>
      <c r="B1583" s="2" t="s">
        <v>50</v>
      </c>
      <c r="C1583">
        <v>301</v>
      </c>
      <c r="D1583">
        <f t="shared" si="144"/>
        <v>2.25</v>
      </c>
      <c r="E1583">
        <f t="shared" si="145"/>
        <v>677.25</v>
      </c>
      <c r="F1583" s="2">
        <f>SUMIF($B$2:B1583,B1583,$C$2:C1583)-C1583</f>
        <v>18455</v>
      </c>
      <c r="G1583" s="2">
        <f t="shared" si="146"/>
        <v>0.2</v>
      </c>
      <c r="H1583" s="2">
        <f t="shared" si="147"/>
        <v>60.2</v>
      </c>
      <c r="I1583" s="2">
        <f t="shared" si="149"/>
        <v>-214965</v>
      </c>
      <c r="J1583" s="2">
        <f t="shared" si="148"/>
        <v>-215266</v>
      </c>
      <c r="K1583" s="2"/>
    </row>
    <row r="1584" spans="1:11" x14ac:dyDescent="0.25">
      <c r="A1584" s="1">
        <v>41036</v>
      </c>
      <c r="B1584" s="2" t="s">
        <v>5</v>
      </c>
      <c r="C1584">
        <v>136</v>
      </c>
      <c r="D1584">
        <f t="shared" si="144"/>
        <v>2.25</v>
      </c>
      <c r="E1584">
        <f t="shared" si="145"/>
        <v>306</v>
      </c>
      <c r="F1584" s="2">
        <f>SUMIF($B$2:B1584,B1584,$C$2:C1584)-C1584</f>
        <v>8670</v>
      </c>
      <c r="G1584" s="2">
        <f t="shared" si="146"/>
        <v>0.1</v>
      </c>
      <c r="H1584" s="2">
        <f t="shared" si="147"/>
        <v>13.600000000000001</v>
      </c>
      <c r="I1584" s="2">
        <f t="shared" si="149"/>
        <v>-215266</v>
      </c>
      <c r="J1584" s="2">
        <f t="shared" si="148"/>
        <v>-215402</v>
      </c>
      <c r="K1584" s="2"/>
    </row>
    <row r="1585" spans="1:11" x14ac:dyDescent="0.25">
      <c r="A1585" s="1">
        <v>41036</v>
      </c>
      <c r="B1585" s="2" t="s">
        <v>126</v>
      </c>
      <c r="C1585">
        <v>5</v>
      </c>
      <c r="D1585">
        <f t="shared" si="144"/>
        <v>2.25</v>
      </c>
      <c r="E1585">
        <f t="shared" si="145"/>
        <v>11.25</v>
      </c>
      <c r="F1585" s="2">
        <f>SUMIF($B$2:B1585,B1585,$C$2:C1585)-C1585</f>
        <v>45</v>
      </c>
      <c r="G1585" s="2">
        <f t="shared" si="146"/>
        <v>0</v>
      </c>
      <c r="H1585" s="2">
        <f t="shared" si="147"/>
        <v>0</v>
      </c>
      <c r="I1585" s="2">
        <f t="shared" si="149"/>
        <v>-215402</v>
      </c>
      <c r="J1585" s="2">
        <f t="shared" si="148"/>
        <v>-215407</v>
      </c>
      <c r="K1585" s="2"/>
    </row>
    <row r="1586" spans="1:11" x14ac:dyDescent="0.25">
      <c r="A1586" s="1">
        <v>41037</v>
      </c>
      <c r="B1586" s="2" t="s">
        <v>7</v>
      </c>
      <c r="C1586">
        <v>280</v>
      </c>
      <c r="D1586">
        <f t="shared" si="144"/>
        <v>2.25</v>
      </c>
      <c r="E1586">
        <f t="shared" si="145"/>
        <v>630</v>
      </c>
      <c r="F1586" s="2">
        <f>SUMIF($B$2:B1586,B1586,$C$2:C1586)-C1586</f>
        <v>19868</v>
      </c>
      <c r="G1586" s="2">
        <f t="shared" si="146"/>
        <v>0.2</v>
      </c>
      <c r="H1586" s="2">
        <f t="shared" si="147"/>
        <v>56</v>
      </c>
      <c r="I1586" s="2">
        <f t="shared" si="149"/>
        <v>-215407</v>
      </c>
      <c r="J1586" s="2">
        <f t="shared" si="148"/>
        <v>-215687</v>
      </c>
      <c r="K1586" s="2"/>
    </row>
    <row r="1587" spans="1:11" x14ac:dyDescent="0.25">
      <c r="A1587" s="1">
        <v>41037</v>
      </c>
      <c r="B1587" s="2" t="s">
        <v>65</v>
      </c>
      <c r="C1587">
        <v>3</v>
      </c>
      <c r="D1587">
        <f t="shared" si="144"/>
        <v>2.25</v>
      </c>
      <c r="E1587">
        <f t="shared" si="145"/>
        <v>6.75</v>
      </c>
      <c r="F1587" s="2">
        <f>SUMIF($B$2:B1587,B1587,$C$2:C1587)-C1587</f>
        <v>20</v>
      </c>
      <c r="G1587" s="2">
        <f t="shared" si="146"/>
        <v>0</v>
      </c>
      <c r="H1587" s="2">
        <f t="shared" si="147"/>
        <v>0</v>
      </c>
      <c r="I1587" s="2">
        <f t="shared" si="149"/>
        <v>-215687</v>
      </c>
      <c r="J1587" s="2">
        <f t="shared" si="148"/>
        <v>-215690</v>
      </c>
      <c r="K1587" s="2"/>
    </row>
    <row r="1588" spans="1:11" x14ac:dyDescent="0.25">
      <c r="A1588" s="1">
        <v>41040</v>
      </c>
      <c r="B1588" s="2" t="s">
        <v>206</v>
      </c>
      <c r="C1588">
        <v>14</v>
      </c>
      <c r="D1588">
        <f t="shared" si="144"/>
        <v>2.25</v>
      </c>
      <c r="E1588">
        <f t="shared" si="145"/>
        <v>31.5</v>
      </c>
      <c r="F1588" s="2">
        <f>SUMIF($B$2:B1588,B1588,$C$2:C1588)-C1588</f>
        <v>1</v>
      </c>
      <c r="G1588" s="2">
        <f t="shared" si="146"/>
        <v>0</v>
      </c>
      <c r="H1588" s="2">
        <f t="shared" si="147"/>
        <v>0</v>
      </c>
      <c r="I1588" s="2">
        <f t="shared" si="149"/>
        <v>-215690</v>
      </c>
      <c r="J1588" s="2">
        <f t="shared" si="148"/>
        <v>-215704</v>
      </c>
      <c r="K1588" s="2"/>
    </row>
    <row r="1589" spans="1:11" x14ac:dyDescent="0.25">
      <c r="A1589" s="1">
        <v>41041</v>
      </c>
      <c r="B1589" s="2" t="s">
        <v>10</v>
      </c>
      <c r="C1589">
        <v>79</v>
      </c>
      <c r="D1589">
        <f t="shared" si="144"/>
        <v>2.25</v>
      </c>
      <c r="E1589">
        <f t="shared" si="145"/>
        <v>177.75</v>
      </c>
      <c r="F1589" s="2">
        <f>SUMIF($B$2:B1589,B1589,$C$2:C1589)-C1589</f>
        <v>3262</v>
      </c>
      <c r="G1589" s="2">
        <f t="shared" si="146"/>
        <v>0.1</v>
      </c>
      <c r="H1589" s="2">
        <f t="shared" si="147"/>
        <v>7.9</v>
      </c>
      <c r="I1589" s="2">
        <f t="shared" si="149"/>
        <v>-215704</v>
      </c>
      <c r="J1589" s="2">
        <f t="shared" si="148"/>
        <v>-215783</v>
      </c>
      <c r="K1589" s="2"/>
    </row>
    <row r="1590" spans="1:11" x14ac:dyDescent="0.25">
      <c r="A1590" s="1">
        <v>41042</v>
      </c>
      <c r="B1590" s="2" t="s">
        <v>173</v>
      </c>
      <c r="C1590">
        <v>86</v>
      </c>
      <c r="D1590">
        <f t="shared" si="144"/>
        <v>2.25</v>
      </c>
      <c r="E1590">
        <f t="shared" si="145"/>
        <v>193.5</v>
      </c>
      <c r="F1590" s="2">
        <f>SUMIF($B$2:B1590,B1590,$C$2:C1590)-C1590</f>
        <v>405</v>
      </c>
      <c r="G1590" s="2">
        <f t="shared" si="146"/>
        <v>0.05</v>
      </c>
      <c r="H1590" s="2">
        <f t="shared" si="147"/>
        <v>4.3</v>
      </c>
      <c r="I1590" s="2">
        <f t="shared" si="149"/>
        <v>-215783</v>
      </c>
      <c r="J1590" s="2">
        <f t="shared" si="148"/>
        <v>-215869</v>
      </c>
      <c r="K1590" s="2"/>
    </row>
    <row r="1591" spans="1:11" x14ac:dyDescent="0.25">
      <c r="A1591" s="1">
        <v>41042</v>
      </c>
      <c r="B1591" s="2" t="s">
        <v>23</v>
      </c>
      <c r="C1591">
        <v>70</v>
      </c>
      <c r="D1591">
        <f t="shared" si="144"/>
        <v>2.25</v>
      </c>
      <c r="E1591">
        <f t="shared" si="145"/>
        <v>157.5</v>
      </c>
      <c r="F1591" s="2">
        <f>SUMIF($B$2:B1591,B1591,$C$2:C1591)-C1591</f>
        <v>3227</v>
      </c>
      <c r="G1591" s="2">
        <f t="shared" si="146"/>
        <v>0.1</v>
      </c>
      <c r="H1591" s="2">
        <f t="shared" si="147"/>
        <v>7</v>
      </c>
      <c r="I1591" s="2">
        <f t="shared" si="149"/>
        <v>-215869</v>
      </c>
      <c r="J1591" s="2">
        <f t="shared" si="148"/>
        <v>-215939</v>
      </c>
      <c r="K1591" s="2"/>
    </row>
    <row r="1592" spans="1:11" x14ac:dyDescent="0.25">
      <c r="A1592" s="1">
        <v>41043</v>
      </c>
      <c r="B1592" s="2" t="s">
        <v>20</v>
      </c>
      <c r="C1592">
        <v>189</v>
      </c>
      <c r="D1592">
        <f t="shared" si="144"/>
        <v>2.25</v>
      </c>
      <c r="E1592">
        <f t="shared" si="145"/>
        <v>425.25</v>
      </c>
      <c r="F1592" s="2">
        <f>SUMIF($B$2:B1592,B1592,$C$2:C1592)-C1592</f>
        <v>949</v>
      </c>
      <c r="G1592" s="2">
        <f t="shared" si="146"/>
        <v>0.05</v>
      </c>
      <c r="H1592" s="2">
        <f t="shared" si="147"/>
        <v>9.4500000000000011</v>
      </c>
      <c r="I1592" s="2">
        <f t="shared" si="149"/>
        <v>-215939</v>
      </c>
      <c r="J1592" s="2">
        <f t="shared" si="148"/>
        <v>-216128</v>
      </c>
      <c r="K1592" s="2"/>
    </row>
    <row r="1593" spans="1:11" x14ac:dyDescent="0.25">
      <c r="A1593" s="1">
        <v>41043</v>
      </c>
      <c r="B1593" s="2" t="s">
        <v>55</v>
      </c>
      <c r="C1593">
        <v>111</v>
      </c>
      <c r="D1593">
        <f t="shared" si="144"/>
        <v>2.25</v>
      </c>
      <c r="E1593">
        <f t="shared" si="145"/>
        <v>249.75</v>
      </c>
      <c r="F1593" s="2">
        <f>SUMIF($B$2:B1593,B1593,$C$2:C1593)-C1593</f>
        <v>3550</v>
      </c>
      <c r="G1593" s="2">
        <f t="shared" si="146"/>
        <v>0.1</v>
      </c>
      <c r="H1593" s="2">
        <f t="shared" si="147"/>
        <v>11.100000000000001</v>
      </c>
      <c r="I1593" s="2">
        <f t="shared" si="149"/>
        <v>-216128</v>
      </c>
      <c r="J1593" s="2">
        <f t="shared" si="148"/>
        <v>-216239</v>
      </c>
      <c r="K1593" s="2"/>
    </row>
    <row r="1594" spans="1:11" x14ac:dyDescent="0.25">
      <c r="A1594" s="1">
        <v>41046</v>
      </c>
      <c r="B1594" s="2" t="s">
        <v>19</v>
      </c>
      <c r="C1594">
        <v>158</v>
      </c>
      <c r="D1594">
        <f t="shared" si="144"/>
        <v>2.25</v>
      </c>
      <c r="E1594">
        <f t="shared" si="145"/>
        <v>355.5</v>
      </c>
      <c r="F1594" s="2">
        <f>SUMIF($B$2:B1594,B1594,$C$2:C1594)-C1594</f>
        <v>3545</v>
      </c>
      <c r="G1594" s="2">
        <f t="shared" si="146"/>
        <v>0.1</v>
      </c>
      <c r="H1594" s="2">
        <f t="shared" si="147"/>
        <v>15.8</v>
      </c>
      <c r="I1594" s="2">
        <f t="shared" si="149"/>
        <v>-216239</v>
      </c>
      <c r="J1594" s="2">
        <f t="shared" si="148"/>
        <v>-216397</v>
      </c>
      <c r="K1594" s="2"/>
    </row>
    <row r="1595" spans="1:11" x14ac:dyDescent="0.25">
      <c r="A1595" s="1">
        <v>41051</v>
      </c>
      <c r="B1595" s="2" t="s">
        <v>66</v>
      </c>
      <c r="C1595">
        <v>172</v>
      </c>
      <c r="D1595">
        <f t="shared" si="144"/>
        <v>2.25</v>
      </c>
      <c r="E1595">
        <f t="shared" si="145"/>
        <v>387</v>
      </c>
      <c r="F1595" s="2">
        <f>SUMIF($B$2:B1595,B1595,$C$2:C1595)-C1595</f>
        <v>2678</v>
      </c>
      <c r="G1595" s="2">
        <f t="shared" si="146"/>
        <v>0.1</v>
      </c>
      <c r="H1595" s="2">
        <f t="shared" si="147"/>
        <v>17.2</v>
      </c>
      <c r="I1595" s="2">
        <f t="shared" si="149"/>
        <v>-216397</v>
      </c>
      <c r="J1595" s="2">
        <f t="shared" si="148"/>
        <v>-216569</v>
      </c>
      <c r="K1595" s="2"/>
    </row>
    <row r="1596" spans="1:11" x14ac:dyDescent="0.25">
      <c r="A1596" s="1">
        <v>41052</v>
      </c>
      <c r="B1596" s="2" t="s">
        <v>50</v>
      </c>
      <c r="C1596">
        <v>179</v>
      </c>
      <c r="D1596">
        <f t="shared" si="144"/>
        <v>2.25</v>
      </c>
      <c r="E1596">
        <f t="shared" si="145"/>
        <v>402.75</v>
      </c>
      <c r="F1596" s="2">
        <f>SUMIF($B$2:B1596,B1596,$C$2:C1596)-C1596</f>
        <v>18756</v>
      </c>
      <c r="G1596" s="2">
        <f t="shared" si="146"/>
        <v>0.2</v>
      </c>
      <c r="H1596" s="2">
        <f t="shared" si="147"/>
        <v>35.800000000000004</v>
      </c>
      <c r="I1596" s="2">
        <f t="shared" si="149"/>
        <v>-216569</v>
      </c>
      <c r="J1596" s="2">
        <f t="shared" si="148"/>
        <v>-216748</v>
      </c>
      <c r="K1596" s="2"/>
    </row>
    <row r="1597" spans="1:11" x14ac:dyDescent="0.25">
      <c r="A1597" s="1">
        <v>41053</v>
      </c>
      <c r="B1597" s="2" t="s">
        <v>104</v>
      </c>
      <c r="C1597">
        <v>19</v>
      </c>
      <c r="D1597">
        <f t="shared" si="144"/>
        <v>2.25</v>
      </c>
      <c r="E1597">
        <f t="shared" si="145"/>
        <v>42.75</v>
      </c>
      <c r="F1597" s="2">
        <f>SUMIF($B$2:B1597,B1597,$C$2:C1597)-C1597</f>
        <v>4</v>
      </c>
      <c r="G1597" s="2">
        <f t="shared" si="146"/>
        <v>0</v>
      </c>
      <c r="H1597" s="2">
        <f t="shared" si="147"/>
        <v>0</v>
      </c>
      <c r="I1597" s="2">
        <f t="shared" si="149"/>
        <v>-216748</v>
      </c>
      <c r="J1597" s="2">
        <f t="shared" si="148"/>
        <v>-216767</v>
      </c>
      <c r="K1597" s="2"/>
    </row>
    <row r="1598" spans="1:11" x14ac:dyDescent="0.25">
      <c r="A1598" s="1">
        <v>41053</v>
      </c>
      <c r="B1598" s="2" t="s">
        <v>28</v>
      </c>
      <c r="C1598">
        <v>57</v>
      </c>
      <c r="D1598">
        <f t="shared" si="144"/>
        <v>2.25</v>
      </c>
      <c r="E1598">
        <f t="shared" si="145"/>
        <v>128.25</v>
      </c>
      <c r="F1598" s="2">
        <f>SUMIF($B$2:B1598,B1598,$C$2:C1598)-C1598</f>
        <v>3388</v>
      </c>
      <c r="G1598" s="2">
        <f t="shared" si="146"/>
        <v>0.1</v>
      </c>
      <c r="H1598" s="2">
        <f t="shared" si="147"/>
        <v>5.7</v>
      </c>
      <c r="I1598" s="2">
        <f t="shared" si="149"/>
        <v>-216767</v>
      </c>
      <c r="J1598" s="2">
        <f t="shared" si="148"/>
        <v>-216824</v>
      </c>
      <c r="K1598" s="2"/>
    </row>
    <row r="1599" spans="1:11" x14ac:dyDescent="0.25">
      <c r="A1599" s="1">
        <v>41054</v>
      </c>
      <c r="B1599" s="2" t="s">
        <v>50</v>
      </c>
      <c r="C1599">
        <v>335</v>
      </c>
      <c r="D1599">
        <f t="shared" si="144"/>
        <v>2.25</v>
      </c>
      <c r="E1599">
        <f t="shared" si="145"/>
        <v>753.75</v>
      </c>
      <c r="F1599" s="2">
        <f>SUMIF($B$2:B1599,B1599,$C$2:C1599)-C1599</f>
        <v>18935</v>
      </c>
      <c r="G1599" s="2">
        <f t="shared" si="146"/>
        <v>0.2</v>
      </c>
      <c r="H1599" s="2">
        <f t="shared" si="147"/>
        <v>67</v>
      </c>
      <c r="I1599" s="2">
        <f t="shared" si="149"/>
        <v>-216824</v>
      </c>
      <c r="J1599" s="2">
        <f t="shared" si="148"/>
        <v>-217159</v>
      </c>
      <c r="K1599" s="2"/>
    </row>
    <row r="1600" spans="1:11" x14ac:dyDescent="0.25">
      <c r="A1600" s="1">
        <v>41060</v>
      </c>
      <c r="B1600" s="2" t="s">
        <v>164</v>
      </c>
      <c r="C1600">
        <v>12</v>
      </c>
      <c r="D1600">
        <f t="shared" si="144"/>
        <v>2.25</v>
      </c>
      <c r="E1600">
        <f t="shared" si="145"/>
        <v>27</v>
      </c>
      <c r="F1600" s="2">
        <f>SUMIF($B$2:B1600,B1600,$C$2:C1600)-C1600</f>
        <v>27</v>
      </c>
      <c r="G1600" s="2">
        <f t="shared" si="146"/>
        <v>0</v>
      </c>
      <c r="H1600" s="2">
        <f t="shared" si="147"/>
        <v>0</v>
      </c>
      <c r="I1600" s="2">
        <f t="shared" si="149"/>
        <v>-217159</v>
      </c>
      <c r="J1600" s="2">
        <f t="shared" si="148"/>
        <v>-217171</v>
      </c>
      <c r="K1600" s="2"/>
    </row>
    <row r="1601" spans="1:11" x14ac:dyDescent="0.25">
      <c r="A1601" s="1">
        <v>41061</v>
      </c>
      <c r="B1601" s="2" t="s">
        <v>125</v>
      </c>
      <c r="C1601">
        <v>2</v>
      </c>
      <c r="D1601">
        <f t="shared" si="144"/>
        <v>2.25</v>
      </c>
      <c r="E1601">
        <f t="shared" si="145"/>
        <v>4.5</v>
      </c>
      <c r="F1601" s="2">
        <f>SUMIF($B$2:B1601,B1601,$C$2:C1601)-C1601</f>
        <v>8</v>
      </c>
      <c r="G1601" s="2">
        <f t="shared" si="146"/>
        <v>0</v>
      </c>
      <c r="H1601" s="2">
        <f t="shared" si="147"/>
        <v>0</v>
      </c>
      <c r="I1601" s="2">
        <f t="shared" si="149"/>
        <v>-217171</v>
      </c>
      <c r="J1601" s="2">
        <f t="shared" si="148"/>
        <v>-217173</v>
      </c>
      <c r="K1601" s="2"/>
    </row>
    <row r="1602" spans="1:11" x14ac:dyDescent="0.25">
      <c r="A1602" s="1">
        <v>41061</v>
      </c>
      <c r="B1602" s="2" t="s">
        <v>50</v>
      </c>
      <c r="C1602">
        <v>237</v>
      </c>
      <c r="D1602">
        <f t="shared" ref="D1602:D1665" si="150">IF(YEAR(A1602)=2005,2,IF(YEAR(A1602)=2006,2.05,IF(YEAR(A1602)=2007,2.09,IF(YEAR(A1602)=2008,2.15,IF(YEAR(A1602)=2009,2.13,IF(YEAR(A1602)=2010,2.1,IF(YEAR(A1602)=2011,2.2,IF(YEAR(A1602)=2012,2.25,IF(YEAR(A1602)=2013,2.22,2.23)))))))))</f>
        <v>2.25</v>
      </c>
      <c r="E1602">
        <f t="shared" ref="E1602:E1665" si="151">C1602*D1602</f>
        <v>533.25</v>
      </c>
      <c r="F1602" s="2">
        <f>SUMIF($B$2:B1602,B1602,$C$2:C1602)-C1602</f>
        <v>19270</v>
      </c>
      <c r="G1602" s="2">
        <f t="shared" ref="G1602:G1665" si="152">IF(AND(F1602&gt;=100,F1602&lt;1000),0.05,IF(AND(F1602&gt;=1000,F1602&lt;10000),0.1,IF(F1602&gt;=10000,0.2,0)))</f>
        <v>0.2</v>
      </c>
      <c r="H1602" s="2">
        <f t="shared" ref="H1602:H1665" si="153">G1602*C1602</f>
        <v>47.400000000000006</v>
      </c>
      <c r="I1602" s="2">
        <f t="shared" si="149"/>
        <v>-217173</v>
      </c>
      <c r="J1602" s="2">
        <f t="shared" ref="J1602:J1665" si="154">I1602-C1602</f>
        <v>-217410</v>
      </c>
      <c r="K1602" s="2"/>
    </row>
    <row r="1603" spans="1:11" x14ac:dyDescent="0.25">
      <c r="A1603" s="1">
        <v>41064</v>
      </c>
      <c r="B1603" s="2" t="s">
        <v>7</v>
      </c>
      <c r="C1603">
        <v>482</v>
      </c>
      <c r="D1603">
        <f t="shared" si="150"/>
        <v>2.25</v>
      </c>
      <c r="E1603">
        <f t="shared" si="151"/>
        <v>1084.5</v>
      </c>
      <c r="F1603" s="2">
        <f>SUMIF($B$2:B1603,B1603,$C$2:C1603)-C1603</f>
        <v>20148</v>
      </c>
      <c r="G1603" s="2">
        <f t="shared" si="152"/>
        <v>0.2</v>
      </c>
      <c r="H1603" s="2">
        <f t="shared" si="153"/>
        <v>96.4</v>
      </c>
      <c r="I1603" s="2">
        <f t="shared" si="149"/>
        <v>-217410</v>
      </c>
      <c r="J1603" s="2">
        <f t="shared" si="154"/>
        <v>-217892</v>
      </c>
      <c r="K1603" s="2"/>
    </row>
    <row r="1604" spans="1:11" x14ac:dyDescent="0.25">
      <c r="A1604" s="1">
        <v>41064</v>
      </c>
      <c r="B1604" s="2" t="s">
        <v>125</v>
      </c>
      <c r="C1604">
        <v>8</v>
      </c>
      <c r="D1604">
        <f t="shared" si="150"/>
        <v>2.25</v>
      </c>
      <c r="E1604">
        <f t="shared" si="151"/>
        <v>18</v>
      </c>
      <c r="F1604" s="2">
        <f>SUMIF($B$2:B1604,B1604,$C$2:C1604)-C1604</f>
        <v>10</v>
      </c>
      <c r="G1604" s="2">
        <f t="shared" si="152"/>
        <v>0</v>
      </c>
      <c r="H1604" s="2">
        <f t="shared" si="153"/>
        <v>0</v>
      </c>
      <c r="I1604" s="2">
        <f t="shared" ref="I1604:I1667" si="155">J1603</f>
        <v>-217892</v>
      </c>
      <c r="J1604" s="2">
        <f t="shared" si="154"/>
        <v>-217900</v>
      </c>
      <c r="K1604" s="2"/>
    </row>
    <row r="1605" spans="1:11" x14ac:dyDescent="0.25">
      <c r="A1605" s="1">
        <v>41067</v>
      </c>
      <c r="B1605" s="2" t="s">
        <v>35</v>
      </c>
      <c r="C1605">
        <v>147</v>
      </c>
      <c r="D1605">
        <f t="shared" si="150"/>
        <v>2.25</v>
      </c>
      <c r="E1605">
        <f t="shared" si="151"/>
        <v>330.75</v>
      </c>
      <c r="F1605" s="2">
        <f>SUMIF($B$2:B1605,B1605,$C$2:C1605)-C1605</f>
        <v>3386</v>
      </c>
      <c r="G1605" s="2">
        <f t="shared" si="152"/>
        <v>0.1</v>
      </c>
      <c r="H1605" s="2">
        <f t="shared" si="153"/>
        <v>14.700000000000001</v>
      </c>
      <c r="I1605" s="2">
        <f t="shared" si="155"/>
        <v>-217900</v>
      </c>
      <c r="J1605" s="2">
        <f t="shared" si="154"/>
        <v>-218047</v>
      </c>
      <c r="K1605" s="2"/>
    </row>
    <row r="1606" spans="1:11" x14ac:dyDescent="0.25">
      <c r="A1606" s="1">
        <v>41069</v>
      </c>
      <c r="B1606" s="2" t="s">
        <v>22</v>
      </c>
      <c r="C1606">
        <v>224</v>
      </c>
      <c r="D1606">
        <f t="shared" si="150"/>
        <v>2.25</v>
      </c>
      <c r="E1606">
        <f t="shared" si="151"/>
        <v>504</v>
      </c>
      <c r="F1606" s="2">
        <f>SUMIF($B$2:B1606,B1606,$C$2:C1606)-C1606</f>
        <v>18925</v>
      </c>
      <c r="G1606" s="2">
        <f t="shared" si="152"/>
        <v>0.2</v>
      </c>
      <c r="H1606" s="2">
        <f t="shared" si="153"/>
        <v>44.800000000000004</v>
      </c>
      <c r="I1606" s="2">
        <f t="shared" si="155"/>
        <v>-218047</v>
      </c>
      <c r="J1606" s="2">
        <f t="shared" si="154"/>
        <v>-218271</v>
      </c>
      <c r="K1606" s="2"/>
    </row>
    <row r="1607" spans="1:11" x14ac:dyDescent="0.25">
      <c r="A1607" s="1">
        <v>41070</v>
      </c>
      <c r="B1607" s="2" t="s">
        <v>177</v>
      </c>
      <c r="C1607">
        <v>11</v>
      </c>
      <c r="D1607">
        <f t="shared" si="150"/>
        <v>2.25</v>
      </c>
      <c r="E1607">
        <f t="shared" si="151"/>
        <v>24.75</v>
      </c>
      <c r="F1607" s="2">
        <f>SUMIF($B$2:B1607,B1607,$C$2:C1607)-C1607</f>
        <v>6</v>
      </c>
      <c r="G1607" s="2">
        <f t="shared" si="152"/>
        <v>0</v>
      </c>
      <c r="H1607" s="2">
        <f t="shared" si="153"/>
        <v>0</v>
      </c>
      <c r="I1607" s="2">
        <f t="shared" si="155"/>
        <v>-218271</v>
      </c>
      <c r="J1607" s="2">
        <f t="shared" si="154"/>
        <v>-218282</v>
      </c>
      <c r="K1607" s="2"/>
    </row>
    <row r="1608" spans="1:11" x14ac:dyDescent="0.25">
      <c r="A1608" s="1">
        <v>41074</v>
      </c>
      <c r="B1608" s="2" t="s">
        <v>37</v>
      </c>
      <c r="C1608">
        <v>184</v>
      </c>
      <c r="D1608">
        <f t="shared" si="150"/>
        <v>2.25</v>
      </c>
      <c r="E1608">
        <f t="shared" si="151"/>
        <v>414</v>
      </c>
      <c r="F1608" s="2">
        <f>SUMIF($B$2:B1608,B1608,$C$2:C1608)-C1608</f>
        <v>3673</v>
      </c>
      <c r="G1608" s="2">
        <f t="shared" si="152"/>
        <v>0.1</v>
      </c>
      <c r="H1608" s="2">
        <f t="shared" si="153"/>
        <v>18.400000000000002</v>
      </c>
      <c r="I1608" s="2">
        <f t="shared" si="155"/>
        <v>-218282</v>
      </c>
      <c r="J1608" s="2">
        <f t="shared" si="154"/>
        <v>-218466</v>
      </c>
      <c r="K1608" s="2"/>
    </row>
    <row r="1609" spans="1:11" x14ac:dyDescent="0.25">
      <c r="A1609" s="1">
        <v>41076</v>
      </c>
      <c r="B1609" s="2" t="s">
        <v>168</v>
      </c>
      <c r="C1609">
        <v>20</v>
      </c>
      <c r="D1609">
        <f t="shared" si="150"/>
        <v>2.25</v>
      </c>
      <c r="E1609">
        <f t="shared" si="151"/>
        <v>45</v>
      </c>
      <c r="F1609" s="2">
        <f>SUMIF($B$2:B1609,B1609,$C$2:C1609)-C1609</f>
        <v>18</v>
      </c>
      <c r="G1609" s="2">
        <f t="shared" si="152"/>
        <v>0</v>
      </c>
      <c r="H1609" s="2">
        <f t="shared" si="153"/>
        <v>0</v>
      </c>
      <c r="I1609" s="2">
        <f t="shared" si="155"/>
        <v>-218466</v>
      </c>
      <c r="J1609" s="2">
        <f t="shared" si="154"/>
        <v>-218486</v>
      </c>
      <c r="K1609" s="2"/>
    </row>
    <row r="1610" spans="1:11" x14ac:dyDescent="0.25">
      <c r="A1610" s="1">
        <v>41076</v>
      </c>
      <c r="B1610" s="2" t="s">
        <v>50</v>
      </c>
      <c r="C1610">
        <v>221</v>
      </c>
      <c r="D1610">
        <f t="shared" si="150"/>
        <v>2.25</v>
      </c>
      <c r="E1610">
        <f t="shared" si="151"/>
        <v>497.25</v>
      </c>
      <c r="F1610" s="2">
        <f>SUMIF($B$2:B1610,B1610,$C$2:C1610)-C1610</f>
        <v>19507</v>
      </c>
      <c r="G1610" s="2">
        <f t="shared" si="152"/>
        <v>0.2</v>
      </c>
      <c r="H1610" s="2">
        <f t="shared" si="153"/>
        <v>44.2</v>
      </c>
      <c r="I1610" s="2">
        <f t="shared" si="155"/>
        <v>-218486</v>
      </c>
      <c r="J1610" s="2">
        <f t="shared" si="154"/>
        <v>-218707</v>
      </c>
      <c r="K1610" s="2"/>
    </row>
    <row r="1611" spans="1:11" x14ac:dyDescent="0.25">
      <c r="A1611" s="1">
        <v>41079</v>
      </c>
      <c r="B1611" s="2" t="s">
        <v>37</v>
      </c>
      <c r="C1611">
        <v>162</v>
      </c>
      <c r="D1611">
        <f t="shared" si="150"/>
        <v>2.25</v>
      </c>
      <c r="E1611">
        <f t="shared" si="151"/>
        <v>364.5</v>
      </c>
      <c r="F1611" s="2">
        <f>SUMIF($B$2:B1611,B1611,$C$2:C1611)-C1611</f>
        <v>3857</v>
      </c>
      <c r="G1611" s="2">
        <f t="shared" si="152"/>
        <v>0.1</v>
      </c>
      <c r="H1611" s="2">
        <f t="shared" si="153"/>
        <v>16.2</v>
      </c>
      <c r="I1611" s="2">
        <f t="shared" si="155"/>
        <v>-218707</v>
      </c>
      <c r="J1611" s="2">
        <f t="shared" si="154"/>
        <v>-218869</v>
      </c>
      <c r="K1611" s="2"/>
    </row>
    <row r="1612" spans="1:11" x14ac:dyDescent="0.25">
      <c r="A1612" s="1">
        <v>41083</v>
      </c>
      <c r="B1612" s="2" t="s">
        <v>91</v>
      </c>
      <c r="C1612">
        <v>19</v>
      </c>
      <c r="D1612">
        <f t="shared" si="150"/>
        <v>2.25</v>
      </c>
      <c r="E1612">
        <f t="shared" si="151"/>
        <v>42.75</v>
      </c>
      <c r="F1612" s="2">
        <f>SUMIF($B$2:B1612,B1612,$C$2:C1612)-C1612</f>
        <v>17</v>
      </c>
      <c r="G1612" s="2">
        <f t="shared" si="152"/>
        <v>0</v>
      </c>
      <c r="H1612" s="2">
        <f t="shared" si="153"/>
        <v>0</v>
      </c>
      <c r="I1612" s="2">
        <f t="shared" si="155"/>
        <v>-218869</v>
      </c>
      <c r="J1612" s="2">
        <f t="shared" si="154"/>
        <v>-218888</v>
      </c>
      <c r="K1612" s="2"/>
    </row>
    <row r="1613" spans="1:11" x14ac:dyDescent="0.25">
      <c r="A1613" s="1">
        <v>41088</v>
      </c>
      <c r="B1613" s="2" t="s">
        <v>178</v>
      </c>
      <c r="C1613">
        <v>1</v>
      </c>
      <c r="D1613">
        <f t="shared" si="150"/>
        <v>2.25</v>
      </c>
      <c r="E1613">
        <f t="shared" si="151"/>
        <v>2.25</v>
      </c>
      <c r="F1613" s="2">
        <f>SUMIF($B$2:B1613,B1613,$C$2:C1613)-C1613</f>
        <v>18</v>
      </c>
      <c r="G1613" s="2">
        <f t="shared" si="152"/>
        <v>0</v>
      </c>
      <c r="H1613" s="2">
        <f t="shared" si="153"/>
        <v>0</v>
      </c>
      <c r="I1613" s="2">
        <f t="shared" si="155"/>
        <v>-218888</v>
      </c>
      <c r="J1613" s="2">
        <f t="shared" si="154"/>
        <v>-218889</v>
      </c>
      <c r="K1613" s="2"/>
    </row>
    <row r="1614" spans="1:11" x14ac:dyDescent="0.25">
      <c r="A1614" s="1">
        <v>41090</v>
      </c>
      <c r="B1614" s="2" t="s">
        <v>12</v>
      </c>
      <c r="C1614">
        <v>122</v>
      </c>
      <c r="D1614">
        <f t="shared" si="150"/>
        <v>2.25</v>
      </c>
      <c r="E1614">
        <f t="shared" si="151"/>
        <v>274.5</v>
      </c>
      <c r="F1614" s="2">
        <f>SUMIF($B$2:B1614,B1614,$C$2:C1614)-C1614</f>
        <v>3823</v>
      </c>
      <c r="G1614" s="2">
        <f t="shared" si="152"/>
        <v>0.1</v>
      </c>
      <c r="H1614" s="2">
        <f t="shared" si="153"/>
        <v>12.200000000000001</v>
      </c>
      <c r="I1614" s="2">
        <f t="shared" si="155"/>
        <v>-218889</v>
      </c>
      <c r="J1614" s="2">
        <f t="shared" si="154"/>
        <v>-219011</v>
      </c>
      <c r="K1614" s="2"/>
    </row>
    <row r="1615" spans="1:11" x14ac:dyDescent="0.25">
      <c r="A1615" s="1">
        <v>41090</v>
      </c>
      <c r="B1615" s="2" t="s">
        <v>17</v>
      </c>
      <c r="C1615">
        <v>163</v>
      </c>
      <c r="D1615">
        <f t="shared" si="150"/>
        <v>2.25</v>
      </c>
      <c r="E1615">
        <f t="shared" si="151"/>
        <v>366.75</v>
      </c>
      <c r="F1615" s="2">
        <f>SUMIF($B$2:B1615,B1615,$C$2:C1615)-C1615</f>
        <v>13588</v>
      </c>
      <c r="G1615" s="2">
        <f t="shared" si="152"/>
        <v>0.2</v>
      </c>
      <c r="H1615" s="2">
        <f t="shared" si="153"/>
        <v>32.6</v>
      </c>
      <c r="I1615" s="2">
        <f t="shared" si="155"/>
        <v>-219011</v>
      </c>
      <c r="J1615" s="2">
        <f t="shared" si="154"/>
        <v>-219174</v>
      </c>
      <c r="K1615" s="2"/>
    </row>
    <row r="1616" spans="1:11" x14ac:dyDescent="0.25">
      <c r="A1616" s="1">
        <v>41091</v>
      </c>
      <c r="B1616" s="2" t="s">
        <v>66</v>
      </c>
      <c r="C1616">
        <v>29</v>
      </c>
      <c r="D1616">
        <f t="shared" si="150"/>
        <v>2.25</v>
      </c>
      <c r="E1616">
        <f t="shared" si="151"/>
        <v>65.25</v>
      </c>
      <c r="F1616" s="2">
        <f>SUMIF($B$2:B1616,B1616,$C$2:C1616)-C1616</f>
        <v>2850</v>
      </c>
      <c r="G1616" s="2">
        <f t="shared" si="152"/>
        <v>0.1</v>
      </c>
      <c r="H1616" s="2">
        <f t="shared" si="153"/>
        <v>2.9000000000000004</v>
      </c>
      <c r="I1616" s="2">
        <f t="shared" si="155"/>
        <v>-219174</v>
      </c>
      <c r="J1616" s="2">
        <f t="shared" si="154"/>
        <v>-219203</v>
      </c>
      <c r="K1616" s="2"/>
    </row>
    <row r="1617" spans="1:11" x14ac:dyDescent="0.25">
      <c r="A1617" s="1">
        <v>41095</v>
      </c>
      <c r="B1617" s="2" t="s">
        <v>55</v>
      </c>
      <c r="C1617">
        <v>106</v>
      </c>
      <c r="D1617">
        <f t="shared" si="150"/>
        <v>2.25</v>
      </c>
      <c r="E1617">
        <f t="shared" si="151"/>
        <v>238.5</v>
      </c>
      <c r="F1617" s="2">
        <f>SUMIF($B$2:B1617,B1617,$C$2:C1617)-C1617</f>
        <v>3661</v>
      </c>
      <c r="G1617" s="2">
        <f t="shared" si="152"/>
        <v>0.1</v>
      </c>
      <c r="H1617" s="2">
        <f t="shared" si="153"/>
        <v>10.600000000000001</v>
      </c>
      <c r="I1617" s="2">
        <f t="shared" si="155"/>
        <v>-219203</v>
      </c>
      <c r="J1617" s="2">
        <f t="shared" si="154"/>
        <v>-219309</v>
      </c>
      <c r="K1617" s="2"/>
    </row>
    <row r="1618" spans="1:11" x14ac:dyDescent="0.25">
      <c r="A1618" s="1">
        <v>41096</v>
      </c>
      <c r="B1618" s="2" t="s">
        <v>14</v>
      </c>
      <c r="C1618">
        <v>112</v>
      </c>
      <c r="D1618">
        <f t="shared" si="150"/>
        <v>2.25</v>
      </c>
      <c r="E1618">
        <f t="shared" si="151"/>
        <v>252</v>
      </c>
      <c r="F1618" s="2">
        <f>SUMIF($B$2:B1618,B1618,$C$2:C1618)-C1618</f>
        <v>17652</v>
      </c>
      <c r="G1618" s="2">
        <f t="shared" si="152"/>
        <v>0.2</v>
      </c>
      <c r="H1618" s="2">
        <f t="shared" si="153"/>
        <v>22.400000000000002</v>
      </c>
      <c r="I1618" s="2">
        <f t="shared" si="155"/>
        <v>-219309</v>
      </c>
      <c r="J1618" s="2">
        <f t="shared" si="154"/>
        <v>-219421</v>
      </c>
      <c r="K1618" s="2"/>
    </row>
    <row r="1619" spans="1:11" x14ac:dyDescent="0.25">
      <c r="A1619" s="1">
        <v>41097</v>
      </c>
      <c r="B1619" s="2" t="s">
        <v>28</v>
      </c>
      <c r="C1619">
        <v>90</v>
      </c>
      <c r="D1619">
        <f t="shared" si="150"/>
        <v>2.25</v>
      </c>
      <c r="E1619">
        <f t="shared" si="151"/>
        <v>202.5</v>
      </c>
      <c r="F1619" s="2">
        <f>SUMIF($B$2:B1619,B1619,$C$2:C1619)-C1619</f>
        <v>3445</v>
      </c>
      <c r="G1619" s="2">
        <f t="shared" si="152"/>
        <v>0.1</v>
      </c>
      <c r="H1619" s="2">
        <f t="shared" si="153"/>
        <v>9</v>
      </c>
      <c r="I1619" s="2">
        <f t="shared" si="155"/>
        <v>-219421</v>
      </c>
      <c r="J1619" s="2">
        <f t="shared" si="154"/>
        <v>-219511</v>
      </c>
      <c r="K1619" s="2"/>
    </row>
    <row r="1620" spans="1:11" x14ac:dyDescent="0.25">
      <c r="A1620" s="1">
        <v>41099</v>
      </c>
      <c r="B1620" s="2" t="s">
        <v>16</v>
      </c>
      <c r="C1620">
        <v>7</v>
      </c>
      <c r="D1620">
        <f t="shared" si="150"/>
        <v>2.25</v>
      </c>
      <c r="E1620">
        <f t="shared" si="151"/>
        <v>15.75</v>
      </c>
      <c r="F1620" s="2">
        <f>SUMIF($B$2:B1620,B1620,$C$2:C1620)-C1620</f>
        <v>31</v>
      </c>
      <c r="G1620" s="2">
        <f t="shared" si="152"/>
        <v>0</v>
      </c>
      <c r="H1620" s="2">
        <f t="shared" si="153"/>
        <v>0</v>
      </c>
      <c r="I1620" s="2">
        <f t="shared" si="155"/>
        <v>-219511</v>
      </c>
      <c r="J1620" s="2">
        <f t="shared" si="154"/>
        <v>-219518</v>
      </c>
      <c r="K1620" s="2"/>
    </row>
    <row r="1621" spans="1:11" x14ac:dyDescent="0.25">
      <c r="A1621" s="1">
        <v>41099</v>
      </c>
      <c r="B1621" s="2" t="s">
        <v>23</v>
      </c>
      <c r="C1621">
        <v>27</v>
      </c>
      <c r="D1621">
        <f t="shared" si="150"/>
        <v>2.25</v>
      </c>
      <c r="E1621">
        <f t="shared" si="151"/>
        <v>60.75</v>
      </c>
      <c r="F1621" s="2">
        <f>SUMIF($B$2:B1621,B1621,$C$2:C1621)-C1621</f>
        <v>3297</v>
      </c>
      <c r="G1621" s="2">
        <f t="shared" si="152"/>
        <v>0.1</v>
      </c>
      <c r="H1621" s="2">
        <f t="shared" si="153"/>
        <v>2.7</v>
      </c>
      <c r="I1621" s="2">
        <f t="shared" si="155"/>
        <v>-219518</v>
      </c>
      <c r="J1621" s="2">
        <f t="shared" si="154"/>
        <v>-219545</v>
      </c>
      <c r="K1621" s="2"/>
    </row>
    <row r="1622" spans="1:11" x14ac:dyDescent="0.25">
      <c r="A1622" s="1">
        <v>41099</v>
      </c>
      <c r="B1622" s="2" t="s">
        <v>61</v>
      </c>
      <c r="C1622">
        <v>185</v>
      </c>
      <c r="D1622">
        <f t="shared" si="150"/>
        <v>2.25</v>
      </c>
      <c r="E1622">
        <f t="shared" si="151"/>
        <v>416.25</v>
      </c>
      <c r="F1622" s="2">
        <f>SUMIF($B$2:B1622,B1622,$C$2:C1622)-C1622</f>
        <v>2292</v>
      </c>
      <c r="G1622" s="2">
        <f t="shared" si="152"/>
        <v>0.1</v>
      </c>
      <c r="H1622" s="2">
        <f t="shared" si="153"/>
        <v>18.5</v>
      </c>
      <c r="I1622" s="2">
        <f t="shared" si="155"/>
        <v>-219545</v>
      </c>
      <c r="J1622" s="2">
        <f t="shared" si="154"/>
        <v>-219730</v>
      </c>
      <c r="K1622" s="2"/>
    </row>
    <row r="1623" spans="1:11" x14ac:dyDescent="0.25">
      <c r="A1623" s="1">
        <v>41100</v>
      </c>
      <c r="B1623" s="2" t="s">
        <v>22</v>
      </c>
      <c r="C1623">
        <v>153</v>
      </c>
      <c r="D1623">
        <f t="shared" si="150"/>
        <v>2.25</v>
      </c>
      <c r="E1623">
        <f t="shared" si="151"/>
        <v>344.25</v>
      </c>
      <c r="F1623" s="2">
        <f>SUMIF($B$2:B1623,B1623,$C$2:C1623)-C1623</f>
        <v>19149</v>
      </c>
      <c r="G1623" s="2">
        <f t="shared" si="152"/>
        <v>0.2</v>
      </c>
      <c r="H1623" s="2">
        <f t="shared" si="153"/>
        <v>30.6</v>
      </c>
      <c r="I1623" s="2">
        <f t="shared" si="155"/>
        <v>-219730</v>
      </c>
      <c r="J1623" s="2">
        <f t="shared" si="154"/>
        <v>-219883</v>
      </c>
      <c r="K1623" s="2"/>
    </row>
    <row r="1624" spans="1:11" x14ac:dyDescent="0.25">
      <c r="A1624" s="1">
        <v>41102</v>
      </c>
      <c r="B1624" s="2" t="s">
        <v>61</v>
      </c>
      <c r="C1624">
        <v>109</v>
      </c>
      <c r="D1624">
        <f t="shared" si="150"/>
        <v>2.25</v>
      </c>
      <c r="E1624">
        <f t="shared" si="151"/>
        <v>245.25</v>
      </c>
      <c r="F1624" s="2">
        <f>SUMIF($B$2:B1624,B1624,$C$2:C1624)-C1624</f>
        <v>2477</v>
      </c>
      <c r="G1624" s="2">
        <f t="shared" si="152"/>
        <v>0.1</v>
      </c>
      <c r="H1624" s="2">
        <f t="shared" si="153"/>
        <v>10.9</v>
      </c>
      <c r="I1624" s="2">
        <f t="shared" si="155"/>
        <v>-219883</v>
      </c>
      <c r="J1624" s="2">
        <f t="shared" si="154"/>
        <v>-219992</v>
      </c>
      <c r="K1624" s="2"/>
    </row>
    <row r="1625" spans="1:11" x14ac:dyDescent="0.25">
      <c r="A1625" s="1">
        <v>41104</v>
      </c>
      <c r="B1625" s="2" t="s">
        <v>211</v>
      </c>
      <c r="C1625">
        <v>10</v>
      </c>
      <c r="D1625">
        <f t="shared" si="150"/>
        <v>2.25</v>
      </c>
      <c r="E1625">
        <f t="shared" si="151"/>
        <v>22.5</v>
      </c>
      <c r="F1625" s="2">
        <f>SUMIF($B$2:B1625,B1625,$C$2:C1625)-C1625</f>
        <v>19</v>
      </c>
      <c r="G1625" s="2">
        <f t="shared" si="152"/>
        <v>0</v>
      </c>
      <c r="H1625" s="2">
        <f t="shared" si="153"/>
        <v>0</v>
      </c>
      <c r="I1625" s="2">
        <f t="shared" si="155"/>
        <v>-219992</v>
      </c>
      <c r="J1625" s="2">
        <f t="shared" si="154"/>
        <v>-220002</v>
      </c>
      <c r="K1625" s="2"/>
    </row>
    <row r="1626" spans="1:11" x14ac:dyDescent="0.25">
      <c r="A1626" s="1">
        <v>41104</v>
      </c>
      <c r="B1626" s="2" t="s">
        <v>79</v>
      </c>
      <c r="C1626">
        <v>10</v>
      </c>
      <c r="D1626">
        <f t="shared" si="150"/>
        <v>2.25</v>
      </c>
      <c r="E1626">
        <f t="shared" si="151"/>
        <v>22.5</v>
      </c>
      <c r="F1626" s="2">
        <f>SUMIF($B$2:B1626,B1626,$C$2:C1626)-C1626</f>
        <v>35</v>
      </c>
      <c r="G1626" s="2">
        <f t="shared" si="152"/>
        <v>0</v>
      </c>
      <c r="H1626" s="2">
        <f t="shared" si="153"/>
        <v>0</v>
      </c>
      <c r="I1626" s="2">
        <f t="shared" si="155"/>
        <v>-220002</v>
      </c>
      <c r="J1626" s="2">
        <f t="shared" si="154"/>
        <v>-220012</v>
      </c>
      <c r="K1626" s="2"/>
    </row>
    <row r="1627" spans="1:11" x14ac:dyDescent="0.25">
      <c r="A1627" s="1">
        <v>41106</v>
      </c>
      <c r="B1627" s="2" t="s">
        <v>131</v>
      </c>
      <c r="C1627">
        <v>90</v>
      </c>
      <c r="D1627">
        <f t="shared" si="150"/>
        <v>2.25</v>
      </c>
      <c r="E1627">
        <f t="shared" si="151"/>
        <v>202.5</v>
      </c>
      <c r="F1627" s="2">
        <f>SUMIF($B$2:B1627,B1627,$C$2:C1627)-C1627</f>
        <v>546</v>
      </c>
      <c r="G1627" s="2">
        <f t="shared" si="152"/>
        <v>0.05</v>
      </c>
      <c r="H1627" s="2">
        <f t="shared" si="153"/>
        <v>4.5</v>
      </c>
      <c r="I1627" s="2">
        <f t="shared" si="155"/>
        <v>-220012</v>
      </c>
      <c r="J1627" s="2">
        <f t="shared" si="154"/>
        <v>-220102</v>
      </c>
      <c r="K1627" s="2"/>
    </row>
    <row r="1628" spans="1:11" x14ac:dyDescent="0.25">
      <c r="A1628" s="1">
        <v>41106</v>
      </c>
      <c r="B1628" s="2" t="s">
        <v>58</v>
      </c>
      <c r="C1628">
        <v>34</v>
      </c>
      <c r="D1628">
        <f t="shared" si="150"/>
        <v>2.25</v>
      </c>
      <c r="E1628">
        <f t="shared" si="151"/>
        <v>76.5</v>
      </c>
      <c r="F1628" s="2">
        <f>SUMIF($B$2:B1628,B1628,$C$2:C1628)-C1628</f>
        <v>837</v>
      </c>
      <c r="G1628" s="2">
        <f t="shared" si="152"/>
        <v>0.05</v>
      </c>
      <c r="H1628" s="2">
        <f t="shared" si="153"/>
        <v>1.7000000000000002</v>
      </c>
      <c r="I1628" s="2">
        <f t="shared" si="155"/>
        <v>-220102</v>
      </c>
      <c r="J1628" s="2">
        <f t="shared" si="154"/>
        <v>-220136</v>
      </c>
      <c r="K1628" s="2"/>
    </row>
    <row r="1629" spans="1:11" x14ac:dyDescent="0.25">
      <c r="A1629" s="1">
        <v>41108</v>
      </c>
      <c r="B1629" s="2" t="s">
        <v>9</v>
      </c>
      <c r="C1629">
        <v>106</v>
      </c>
      <c r="D1629">
        <f t="shared" si="150"/>
        <v>2.25</v>
      </c>
      <c r="E1629">
        <f t="shared" si="151"/>
        <v>238.5</v>
      </c>
      <c r="F1629" s="2">
        <f>SUMIF($B$2:B1629,B1629,$C$2:C1629)-C1629</f>
        <v>19591</v>
      </c>
      <c r="G1629" s="2">
        <f t="shared" si="152"/>
        <v>0.2</v>
      </c>
      <c r="H1629" s="2">
        <f t="shared" si="153"/>
        <v>21.200000000000003</v>
      </c>
      <c r="I1629" s="2">
        <f t="shared" si="155"/>
        <v>-220136</v>
      </c>
      <c r="J1629" s="2">
        <f t="shared" si="154"/>
        <v>-220242</v>
      </c>
      <c r="K1629" s="2"/>
    </row>
    <row r="1630" spans="1:11" x14ac:dyDescent="0.25">
      <c r="A1630" s="1">
        <v>41109</v>
      </c>
      <c r="B1630" s="2" t="s">
        <v>9</v>
      </c>
      <c r="C1630">
        <v>229</v>
      </c>
      <c r="D1630">
        <f t="shared" si="150"/>
        <v>2.25</v>
      </c>
      <c r="E1630">
        <f t="shared" si="151"/>
        <v>515.25</v>
      </c>
      <c r="F1630" s="2">
        <f>SUMIF($B$2:B1630,B1630,$C$2:C1630)-C1630</f>
        <v>19697</v>
      </c>
      <c r="G1630" s="2">
        <f t="shared" si="152"/>
        <v>0.2</v>
      </c>
      <c r="H1630" s="2">
        <f t="shared" si="153"/>
        <v>45.800000000000004</v>
      </c>
      <c r="I1630" s="2">
        <f t="shared" si="155"/>
        <v>-220242</v>
      </c>
      <c r="J1630" s="2">
        <f t="shared" si="154"/>
        <v>-220471</v>
      </c>
      <c r="K1630" s="2"/>
    </row>
    <row r="1631" spans="1:11" x14ac:dyDescent="0.25">
      <c r="A1631" s="1">
        <v>41115</v>
      </c>
      <c r="B1631" s="2" t="s">
        <v>17</v>
      </c>
      <c r="C1631">
        <v>229</v>
      </c>
      <c r="D1631">
        <f t="shared" si="150"/>
        <v>2.25</v>
      </c>
      <c r="E1631">
        <f t="shared" si="151"/>
        <v>515.25</v>
      </c>
      <c r="F1631" s="2">
        <f>SUMIF($B$2:B1631,B1631,$C$2:C1631)-C1631</f>
        <v>13751</v>
      </c>
      <c r="G1631" s="2">
        <f t="shared" si="152"/>
        <v>0.2</v>
      </c>
      <c r="H1631" s="2">
        <f t="shared" si="153"/>
        <v>45.800000000000004</v>
      </c>
      <c r="I1631" s="2">
        <f t="shared" si="155"/>
        <v>-220471</v>
      </c>
      <c r="J1631" s="2">
        <f t="shared" si="154"/>
        <v>-220700</v>
      </c>
      <c r="K1631" s="2"/>
    </row>
    <row r="1632" spans="1:11" x14ac:dyDescent="0.25">
      <c r="A1632" s="1">
        <v>41115</v>
      </c>
      <c r="B1632" s="2" t="s">
        <v>47</v>
      </c>
      <c r="C1632">
        <v>20</v>
      </c>
      <c r="D1632">
        <f t="shared" si="150"/>
        <v>2.25</v>
      </c>
      <c r="E1632">
        <f t="shared" si="151"/>
        <v>45</v>
      </c>
      <c r="F1632" s="2">
        <f>SUMIF($B$2:B1632,B1632,$C$2:C1632)-C1632</f>
        <v>13</v>
      </c>
      <c r="G1632" s="2">
        <f t="shared" si="152"/>
        <v>0</v>
      </c>
      <c r="H1632" s="2">
        <f t="shared" si="153"/>
        <v>0</v>
      </c>
      <c r="I1632" s="2">
        <f t="shared" si="155"/>
        <v>-220700</v>
      </c>
      <c r="J1632" s="2">
        <f t="shared" si="154"/>
        <v>-220720</v>
      </c>
      <c r="K1632" s="2"/>
    </row>
    <row r="1633" spans="1:11" x14ac:dyDescent="0.25">
      <c r="A1633" s="1">
        <v>41115</v>
      </c>
      <c r="B1633" s="2" t="s">
        <v>45</v>
      </c>
      <c r="C1633">
        <v>261</v>
      </c>
      <c r="D1633">
        <f t="shared" si="150"/>
        <v>2.25</v>
      </c>
      <c r="E1633">
        <f t="shared" si="151"/>
        <v>587.25</v>
      </c>
      <c r="F1633" s="2">
        <f>SUMIF($B$2:B1633,B1633,$C$2:C1633)-C1633</f>
        <v>19123</v>
      </c>
      <c r="G1633" s="2">
        <f t="shared" si="152"/>
        <v>0.2</v>
      </c>
      <c r="H1633" s="2">
        <f t="shared" si="153"/>
        <v>52.2</v>
      </c>
      <c r="I1633" s="2">
        <f t="shared" si="155"/>
        <v>-220720</v>
      </c>
      <c r="J1633" s="2">
        <f t="shared" si="154"/>
        <v>-220981</v>
      </c>
      <c r="K1633" s="2"/>
    </row>
    <row r="1634" spans="1:11" x14ac:dyDescent="0.25">
      <c r="A1634" s="1">
        <v>41118</v>
      </c>
      <c r="B1634" s="2" t="s">
        <v>147</v>
      </c>
      <c r="C1634">
        <v>10</v>
      </c>
      <c r="D1634">
        <f t="shared" si="150"/>
        <v>2.25</v>
      </c>
      <c r="E1634">
        <f t="shared" si="151"/>
        <v>22.5</v>
      </c>
      <c r="F1634" s="2">
        <f>SUMIF($B$2:B1634,B1634,$C$2:C1634)-C1634</f>
        <v>17</v>
      </c>
      <c r="G1634" s="2">
        <f t="shared" si="152"/>
        <v>0</v>
      </c>
      <c r="H1634" s="2">
        <f t="shared" si="153"/>
        <v>0</v>
      </c>
      <c r="I1634" s="2">
        <f t="shared" si="155"/>
        <v>-220981</v>
      </c>
      <c r="J1634" s="2">
        <f t="shared" si="154"/>
        <v>-220991</v>
      </c>
      <c r="K1634" s="2"/>
    </row>
    <row r="1635" spans="1:11" x14ac:dyDescent="0.25">
      <c r="A1635" s="1">
        <v>41118</v>
      </c>
      <c r="B1635" s="2" t="s">
        <v>7</v>
      </c>
      <c r="C1635">
        <v>400</v>
      </c>
      <c r="D1635">
        <f t="shared" si="150"/>
        <v>2.25</v>
      </c>
      <c r="E1635">
        <f t="shared" si="151"/>
        <v>900</v>
      </c>
      <c r="F1635" s="2">
        <f>SUMIF($B$2:B1635,B1635,$C$2:C1635)-C1635</f>
        <v>20630</v>
      </c>
      <c r="G1635" s="2">
        <f t="shared" si="152"/>
        <v>0.2</v>
      </c>
      <c r="H1635" s="2">
        <f t="shared" si="153"/>
        <v>80</v>
      </c>
      <c r="I1635" s="2">
        <f t="shared" si="155"/>
        <v>-220991</v>
      </c>
      <c r="J1635" s="2">
        <f t="shared" si="154"/>
        <v>-221391</v>
      </c>
      <c r="K1635" s="2"/>
    </row>
    <row r="1636" spans="1:11" x14ac:dyDescent="0.25">
      <c r="A1636" s="1">
        <v>41122</v>
      </c>
      <c r="B1636" s="2" t="s">
        <v>14</v>
      </c>
      <c r="C1636">
        <v>401</v>
      </c>
      <c r="D1636">
        <f t="shared" si="150"/>
        <v>2.25</v>
      </c>
      <c r="E1636">
        <f t="shared" si="151"/>
        <v>902.25</v>
      </c>
      <c r="F1636" s="2">
        <f>SUMIF($B$2:B1636,B1636,$C$2:C1636)-C1636</f>
        <v>17764</v>
      </c>
      <c r="G1636" s="2">
        <f t="shared" si="152"/>
        <v>0.2</v>
      </c>
      <c r="H1636" s="2">
        <f t="shared" si="153"/>
        <v>80.2</v>
      </c>
      <c r="I1636" s="2">
        <f t="shared" si="155"/>
        <v>-221391</v>
      </c>
      <c r="J1636" s="2">
        <f t="shared" si="154"/>
        <v>-221792</v>
      </c>
      <c r="K1636" s="2"/>
    </row>
    <row r="1637" spans="1:11" x14ac:dyDescent="0.25">
      <c r="A1637" s="1">
        <v>41124</v>
      </c>
      <c r="B1637" s="2" t="s">
        <v>55</v>
      </c>
      <c r="C1637">
        <v>170</v>
      </c>
      <c r="D1637">
        <f t="shared" si="150"/>
        <v>2.25</v>
      </c>
      <c r="E1637">
        <f t="shared" si="151"/>
        <v>382.5</v>
      </c>
      <c r="F1637" s="2">
        <f>SUMIF($B$2:B1637,B1637,$C$2:C1637)-C1637</f>
        <v>3767</v>
      </c>
      <c r="G1637" s="2">
        <f t="shared" si="152"/>
        <v>0.1</v>
      </c>
      <c r="H1637" s="2">
        <f t="shared" si="153"/>
        <v>17</v>
      </c>
      <c r="I1637" s="2">
        <f t="shared" si="155"/>
        <v>-221792</v>
      </c>
      <c r="J1637" s="2">
        <f t="shared" si="154"/>
        <v>-221962</v>
      </c>
      <c r="K1637" s="2"/>
    </row>
    <row r="1638" spans="1:11" x14ac:dyDescent="0.25">
      <c r="A1638" s="1">
        <v>41125</v>
      </c>
      <c r="B1638" s="2" t="s">
        <v>22</v>
      </c>
      <c r="C1638">
        <v>124</v>
      </c>
      <c r="D1638">
        <f t="shared" si="150"/>
        <v>2.25</v>
      </c>
      <c r="E1638">
        <f t="shared" si="151"/>
        <v>279</v>
      </c>
      <c r="F1638" s="2">
        <f>SUMIF($B$2:B1638,B1638,$C$2:C1638)-C1638</f>
        <v>19302</v>
      </c>
      <c r="G1638" s="2">
        <f t="shared" si="152"/>
        <v>0.2</v>
      </c>
      <c r="H1638" s="2">
        <f t="shared" si="153"/>
        <v>24.8</v>
      </c>
      <c r="I1638" s="2">
        <f t="shared" si="155"/>
        <v>-221962</v>
      </c>
      <c r="J1638" s="2">
        <f t="shared" si="154"/>
        <v>-222086</v>
      </c>
      <c r="K1638" s="2"/>
    </row>
    <row r="1639" spans="1:11" x14ac:dyDescent="0.25">
      <c r="A1639" s="1">
        <v>41127</v>
      </c>
      <c r="B1639" s="2" t="s">
        <v>201</v>
      </c>
      <c r="C1639">
        <v>13</v>
      </c>
      <c r="D1639">
        <f t="shared" si="150"/>
        <v>2.25</v>
      </c>
      <c r="E1639">
        <f t="shared" si="151"/>
        <v>29.25</v>
      </c>
      <c r="F1639" s="2">
        <f>SUMIF($B$2:B1639,B1639,$C$2:C1639)-C1639</f>
        <v>16</v>
      </c>
      <c r="G1639" s="2">
        <f t="shared" si="152"/>
        <v>0</v>
      </c>
      <c r="H1639" s="2">
        <f t="shared" si="153"/>
        <v>0</v>
      </c>
      <c r="I1639" s="2">
        <f t="shared" si="155"/>
        <v>-222086</v>
      </c>
      <c r="J1639" s="2">
        <f t="shared" si="154"/>
        <v>-222099</v>
      </c>
      <c r="K1639" s="2"/>
    </row>
    <row r="1640" spans="1:11" x14ac:dyDescent="0.25">
      <c r="A1640" s="1">
        <v>41130</v>
      </c>
      <c r="B1640" s="2" t="s">
        <v>19</v>
      </c>
      <c r="C1640">
        <v>87</v>
      </c>
      <c r="D1640">
        <f t="shared" si="150"/>
        <v>2.25</v>
      </c>
      <c r="E1640">
        <f t="shared" si="151"/>
        <v>195.75</v>
      </c>
      <c r="F1640" s="2">
        <f>SUMIF($B$2:B1640,B1640,$C$2:C1640)-C1640</f>
        <v>3703</v>
      </c>
      <c r="G1640" s="2">
        <f t="shared" si="152"/>
        <v>0.1</v>
      </c>
      <c r="H1640" s="2">
        <f t="shared" si="153"/>
        <v>8.7000000000000011</v>
      </c>
      <c r="I1640" s="2">
        <f t="shared" si="155"/>
        <v>-222099</v>
      </c>
      <c r="J1640" s="2">
        <f t="shared" si="154"/>
        <v>-222186</v>
      </c>
      <c r="K1640" s="2"/>
    </row>
    <row r="1641" spans="1:11" x14ac:dyDescent="0.25">
      <c r="A1641" s="1">
        <v>41130</v>
      </c>
      <c r="B1641" s="2" t="s">
        <v>24</v>
      </c>
      <c r="C1641">
        <v>190</v>
      </c>
      <c r="D1641">
        <f t="shared" si="150"/>
        <v>2.25</v>
      </c>
      <c r="E1641">
        <f t="shared" si="151"/>
        <v>427.5</v>
      </c>
      <c r="F1641" s="2">
        <f>SUMIF($B$2:B1641,B1641,$C$2:C1641)-C1641</f>
        <v>4889</v>
      </c>
      <c r="G1641" s="2">
        <f t="shared" si="152"/>
        <v>0.1</v>
      </c>
      <c r="H1641" s="2">
        <f t="shared" si="153"/>
        <v>19</v>
      </c>
      <c r="I1641" s="2">
        <f t="shared" si="155"/>
        <v>-222186</v>
      </c>
      <c r="J1641" s="2">
        <f t="shared" si="154"/>
        <v>-222376</v>
      </c>
      <c r="K1641" s="2"/>
    </row>
    <row r="1642" spans="1:11" x14ac:dyDescent="0.25">
      <c r="A1642" s="1">
        <v>41130</v>
      </c>
      <c r="B1642" s="2" t="s">
        <v>50</v>
      </c>
      <c r="C1642">
        <v>349</v>
      </c>
      <c r="D1642">
        <f t="shared" si="150"/>
        <v>2.25</v>
      </c>
      <c r="E1642">
        <f t="shared" si="151"/>
        <v>785.25</v>
      </c>
      <c r="F1642" s="2">
        <f>SUMIF($B$2:B1642,B1642,$C$2:C1642)-C1642</f>
        <v>19728</v>
      </c>
      <c r="G1642" s="2">
        <f t="shared" si="152"/>
        <v>0.2</v>
      </c>
      <c r="H1642" s="2">
        <f t="shared" si="153"/>
        <v>69.8</v>
      </c>
      <c r="I1642" s="2">
        <f t="shared" si="155"/>
        <v>-222376</v>
      </c>
      <c r="J1642" s="2">
        <f t="shared" si="154"/>
        <v>-222725</v>
      </c>
      <c r="K1642" s="2"/>
    </row>
    <row r="1643" spans="1:11" x14ac:dyDescent="0.25">
      <c r="A1643" s="1">
        <v>41132</v>
      </c>
      <c r="B1643" s="2" t="s">
        <v>181</v>
      </c>
      <c r="C1643">
        <v>16</v>
      </c>
      <c r="D1643">
        <f t="shared" si="150"/>
        <v>2.25</v>
      </c>
      <c r="E1643">
        <f t="shared" si="151"/>
        <v>36</v>
      </c>
      <c r="F1643" s="2">
        <f>SUMIF($B$2:B1643,B1643,$C$2:C1643)-C1643</f>
        <v>13</v>
      </c>
      <c r="G1643" s="2">
        <f t="shared" si="152"/>
        <v>0</v>
      </c>
      <c r="H1643" s="2">
        <f t="shared" si="153"/>
        <v>0</v>
      </c>
      <c r="I1643" s="2">
        <f t="shared" si="155"/>
        <v>-222725</v>
      </c>
      <c r="J1643" s="2">
        <f t="shared" si="154"/>
        <v>-222741</v>
      </c>
      <c r="K1643" s="2"/>
    </row>
    <row r="1644" spans="1:11" x14ac:dyDescent="0.25">
      <c r="A1644" s="1">
        <v>41133</v>
      </c>
      <c r="B1644" s="2" t="s">
        <v>71</v>
      </c>
      <c r="C1644">
        <v>42</v>
      </c>
      <c r="D1644">
        <f t="shared" si="150"/>
        <v>2.25</v>
      </c>
      <c r="E1644">
        <f t="shared" si="151"/>
        <v>94.5</v>
      </c>
      <c r="F1644" s="2">
        <f>SUMIF($B$2:B1644,B1644,$C$2:C1644)-C1644</f>
        <v>1810</v>
      </c>
      <c r="G1644" s="2">
        <f t="shared" si="152"/>
        <v>0.1</v>
      </c>
      <c r="H1644" s="2">
        <f t="shared" si="153"/>
        <v>4.2</v>
      </c>
      <c r="I1644" s="2">
        <f t="shared" si="155"/>
        <v>-222741</v>
      </c>
      <c r="J1644" s="2">
        <f t="shared" si="154"/>
        <v>-222783</v>
      </c>
      <c r="K1644" s="2"/>
    </row>
    <row r="1645" spans="1:11" x14ac:dyDescent="0.25">
      <c r="A1645" s="1">
        <v>41134</v>
      </c>
      <c r="B1645" s="2" t="s">
        <v>23</v>
      </c>
      <c r="C1645">
        <v>70</v>
      </c>
      <c r="D1645">
        <f t="shared" si="150"/>
        <v>2.25</v>
      </c>
      <c r="E1645">
        <f t="shared" si="151"/>
        <v>157.5</v>
      </c>
      <c r="F1645" s="2">
        <f>SUMIF($B$2:B1645,B1645,$C$2:C1645)-C1645</f>
        <v>3324</v>
      </c>
      <c r="G1645" s="2">
        <f t="shared" si="152"/>
        <v>0.1</v>
      </c>
      <c r="H1645" s="2">
        <f t="shared" si="153"/>
        <v>7</v>
      </c>
      <c r="I1645" s="2">
        <f t="shared" si="155"/>
        <v>-222783</v>
      </c>
      <c r="J1645" s="2">
        <f t="shared" si="154"/>
        <v>-222853</v>
      </c>
      <c r="K1645" s="2"/>
    </row>
    <row r="1646" spans="1:11" x14ac:dyDescent="0.25">
      <c r="A1646" s="1">
        <v>41136</v>
      </c>
      <c r="B1646" s="2" t="s">
        <v>52</v>
      </c>
      <c r="C1646">
        <v>189</v>
      </c>
      <c r="D1646">
        <f t="shared" si="150"/>
        <v>2.25</v>
      </c>
      <c r="E1646">
        <f t="shared" si="151"/>
        <v>425.25</v>
      </c>
      <c r="F1646" s="2">
        <f>SUMIF($B$2:B1646,B1646,$C$2:C1646)-C1646</f>
        <v>4057</v>
      </c>
      <c r="G1646" s="2">
        <f t="shared" si="152"/>
        <v>0.1</v>
      </c>
      <c r="H1646" s="2">
        <f t="shared" si="153"/>
        <v>18.900000000000002</v>
      </c>
      <c r="I1646" s="2">
        <f t="shared" si="155"/>
        <v>-222853</v>
      </c>
      <c r="J1646" s="2">
        <f t="shared" si="154"/>
        <v>-223042</v>
      </c>
      <c r="K1646" s="2"/>
    </row>
    <row r="1647" spans="1:11" x14ac:dyDescent="0.25">
      <c r="A1647" s="1">
        <v>41137</v>
      </c>
      <c r="B1647" s="2" t="s">
        <v>55</v>
      </c>
      <c r="C1647">
        <v>64</v>
      </c>
      <c r="D1647">
        <f t="shared" si="150"/>
        <v>2.25</v>
      </c>
      <c r="E1647">
        <f t="shared" si="151"/>
        <v>144</v>
      </c>
      <c r="F1647" s="2">
        <f>SUMIF($B$2:B1647,B1647,$C$2:C1647)-C1647</f>
        <v>3937</v>
      </c>
      <c r="G1647" s="2">
        <f t="shared" si="152"/>
        <v>0.1</v>
      </c>
      <c r="H1647" s="2">
        <f t="shared" si="153"/>
        <v>6.4</v>
      </c>
      <c r="I1647" s="2">
        <f t="shared" si="155"/>
        <v>-223042</v>
      </c>
      <c r="J1647" s="2">
        <f t="shared" si="154"/>
        <v>-223106</v>
      </c>
      <c r="K1647" s="2"/>
    </row>
    <row r="1648" spans="1:11" x14ac:dyDescent="0.25">
      <c r="A1648" s="1">
        <v>41141</v>
      </c>
      <c r="B1648" s="2" t="s">
        <v>35</v>
      </c>
      <c r="C1648">
        <v>76</v>
      </c>
      <c r="D1648">
        <f t="shared" si="150"/>
        <v>2.25</v>
      </c>
      <c r="E1648">
        <f t="shared" si="151"/>
        <v>171</v>
      </c>
      <c r="F1648" s="2">
        <f>SUMIF($B$2:B1648,B1648,$C$2:C1648)-C1648</f>
        <v>3533</v>
      </c>
      <c r="G1648" s="2">
        <f t="shared" si="152"/>
        <v>0.1</v>
      </c>
      <c r="H1648" s="2">
        <f t="shared" si="153"/>
        <v>7.6000000000000005</v>
      </c>
      <c r="I1648" s="2">
        <f t="shared" si="155"/>
        <v>-223106</v>
      </c>
      <c r="J1648" s="2">
        <f t="shared" si="154"/>
        <v>-223182</v>
      </c>
      <c r="K1648" s="2"/>
    </row>
    <row r="1649" spans="1:11" x14ac:dyDescent="0.25">
      <c r="A1649" s="1">
        <v>41142</v>
      </c>
      <c r="B1649" s="2" t="s">
        <v>49</v>
      </c>
      <c r="C1649">
        <v>11</v>
      </c>
      <c r="D1649">
        <f t="shared" si="150"/>
        <v>2.25</v>
      </c>
      <c r="E1649">
        <f t="shared" si="151"/>
        <v>24.75</v>
      </c>
      <c r="F1649" s="2">
        <f>SUMIF($B$2:B1649,B1649,$C$2:C1649)-C1649</f>
        <v>3</v>
      </c>
      <c r="G1649" s="2">
        <f t="shared" si="152"/>
        <v>0</v>
      </c>
      <c r="H1649" s="2">
        <f t="shared" si="153"/>
        <v>0</v>
      </c>
      <c r="I1649" s="2">
        <f t="shared" si="155"/>
        <v>-223182</v>
      </c>
      <c r="J1649" s="2">
        <f t="shared" si="154"/>
        <v>-223193</v>
      </c>
      <c r="K1649" s="2"/>
    </row>
    <row r="1650" spans="1:11" x14ac:dyDescent="0.25">
      <c r="A1650" s="1">
        <v>41142</v>
      </c>
      <c r="B1650" s="2" t="s">
        <v>66</v>
      </c>
      <c r="C1650">
        <v>96</v>
      </c>
      <c r="D1650">
        <f t="shared" si="150"/>
        <v>2.25</v>
      </c>
      <c r="E1650">
        <f t="shared" si="151"/>
        <v>216</v>
      </c>
      <c r="F1650" s="2">
        <f>SUMIF($B$2:B1650,B1650,$C$2:C1650)-C1650</f>
        <v>2879</v>
      </c>
      <c r="G1650" s="2">
        <f t="shared" si="152"/>
        <v>0.1</v>
      </c>
      <c r="H1650" s="2">
        <f t="shared" si="153"/>
        <v>9.6000000000000014</v>
      </c>
      <c r="I1650" s="2">
        <f t="shared" si="155"/>
        <v>-223193</v>
      </c>
      <c r="J1650" s="2">
        <f t="shared" si="154"/>
        <v>-223289</v>
      </c>
      <c r="K1650" s="2"/>
    </row>
    <row r="1651" spans="1:11" x14ac:dyDescent="0.25">
      <c r="A1651" s="1">
        <v>41143</v>
      </c>
      <c r="B1651" s="2" t="s">
        <v>111</v>
      </c>
      <c r="C1651">
        <v>17</v>
      </c>
      <c r="D1651">
        <f t="shared" si="150"/>
        <v>2.25</v>
      </c>
      <c r="E1651">
        <f t="shared" si="151"/>
        <v>38.25</v>
      </c>
      <c r="F1651" s="2">
        <f>SUMIF($B$2:B1651,B1651,$C$2:C1651)-C1651</f>
        <v>18</v>
      </c>
      <c r="G1651" s="2">
        <f t="shared" si="152"/>
        <v>0</v>
      </c>
      <c r="H1651" s="2">
        <f t="shared" si="153"/>
        <v>0</v>
      </c>
      <c r="I1651" s="2">
        <f t="shared" si="155"/>
        <v>-223289</v>
      </c>
      <c r="J1651" s="2">
        <f t="shared" si="154"/>
        <v>-223306</v>
      </c>
      <c r="K1651" s="2"/>
    </row>
    <row r="1652" spans="1:11" x14ac:dyDescent="0.25">
      <c r="A1652" s="1">
        <v>41143</v>
      </c>
      <c r="B1652" s="2" t="s">
        <v>18</v>
      </c>
      <c r="C1652">
        <v>92</v>
      </c>
      <c r="D1652">
        <f t="shared" si="150"/>
        <v>2.25</v>
      </c>
      <c r="E1652">
        <f t="shared" si="151"/>
        <v>207</v>
      </c>
      <c r="F1652" s="2">
        <f>SUMIF($B$2:B1652,B1652,$C$2:C1652)-C1652</f>
        <v>4189</v>
      </c>
      <c r="G1652" s="2">
        <f t="shared" si="152"/>
        <v>0.1</v>
      </c>
      <c r="H1652" s="2">
        <f t="shared" si="153"/>
        <v>9.2000000000000011</v>
      </c>
      <c r="I1652" s="2">
        <f t="shared" si="155"/>
        <v>-223306</v>
      </c>
      <c r="J1652" s="2">
        <f t="shared" si="154"/>
        <v>-223398</v>
      </c>
      <c r="K1652" s="2"/>
    </row>
    <row r="1653" spans="1:11" x14ac:dyDescent="0.25">
      <c r="A1653" s="1">
        <v>41144</v>
      </c>
      <c r="B1653" s="2" t="s">
        <v>8</v>
      </c>
      <c r="C1653">
        <v>76</v>
      </c>
      <c r="D1653">
        <f t="shared" si="150"/>
        <v>2.25</v>
      </c>
      <c r="E1653">
        <f t="shared" si="151"/>
        <v>171</v>
      </c>
      <c r="F1653" s="2">
        <f>SUMIF($B$2:B1653,B1653,$C$2:C1653)-C1653</f>
        <v>2650</v>
      </c>
      <c r="G1653" s="2">
        <f t="shared" si="152"/>
        <v>0.1</v>
      </c>
      <c r="H1653" s="2">
        <f t="shared" si="153"/>
        <v>7.6000000000000005</v>
      </c>
      <c r="I1653" s="2">
        <f t="shared" si="155"/>
        <v>-223398</v>
      </c>
      <c r="J1653" s="2">
        <f t="shared" si="154"/>
        <v>-223474</v>
      </c>
      <c r="K1653" s="2"/>
    </row>
    <row r="1654" spans="1:11" x14ac:dyDescent="0.25">
      <c r="A1654" s="1">
        <v>41146</v>
      </c>
      <c r="B1654" s="2" t="s">
        <v>10</v>
      </c>
      <c r="C1654">
        <v>77</v>
      </c>
      <c r="D1654">
        <f t="shared" si="150"/>
        <v>2.25</v>
      </c>
      <c r="E1654">
        <f t="shared" si="151"/>
        <v>173.25</v>
      </c>
      <c r="F1654" s="2">
        <f>SUMIF($B$2:B1654,B1654,$C$2:C1654)-C1654</f>
        <v>3341</v>
      </c>
      <c r="G1654" s="2">
        <f t="shared" si="152"/>
        <v>0.1</v>
      </c>
      <c r="H1654" s="2">
        <f t="shared" si="153"/>
        <v>7.7</v>
      </c>
      <c r="I1654" s="2">
        <f t="shared" si="155"/>
        <v>-223474</v>
      </c>
      <c r="J1654" s="2">
        <f t="shared" si="154"/>
        <v>-223551</v>
      </c>
      <c r="K1654" s="2"/>
    </row>
    <row r="1655" spans="1:11" x14ac:dyDescent="0.25">
      <c r="A1655" s="1">
        <v>41147</v>
      </c>
      <c r="B1655" s="2" t="s">
        <v>102</v>
      </c>
      <c r="C1655">
        <v>344</v>
      </c>
      <c r="D1655">
        <f t="shared" si="150"/>
        <v>2.25</v>
      </c>
      <c r="E1655">
        <f t="shared" si="151"/>
        <v>774</v>
      </c>
      <c r="F1655" s="2">
        <f>SUMIF($B$2:B1655,B1655,$C$2:C1655)-C1655</f>
        <v>4946</v>
      </c>
      <c r="G1655" s="2">
        <f t="shared" si="152"/>
        <v>0.1</v>
      </c>
      <c r="H1655" s="2">
        <f t="shared" si="153"/>
        <v>34.4</v>
      </c>
      <c r="I1655" s="2">
        <f t="shared" si="155"/>
        <v>-223551</v>
      </c>
      <c r="J1655" s="2">
        <f t="shared" si="154"/>
        <v>-223895</v>
      </c>
      <c r="K1655" s="2"/>
    </row>
    <row r="1656" spans="1:11" x14ac:dyDescent="0.25">
      <c r="A1656" s="1">
        <v>41147</v>
      </c>
      <c r="B1656" s="2" t="s">
        <v>7</v>
      </c>
      <c r="C1656">
        <v>218</v>
      </c>
      <c r="D1656">
        <f t="shared" si="150"/>
        <v>2.25</v>
      </c>
      <c r="E1656">
        <f t="shared" si="151"/>
        <v>490.5</v>
      </c>
      <c r="F1656" s="2">
        <f>SUMIF($B$2:B1656,B1656,$C$2:C1656)-C1656</f>
        <v>21030</v>
      </c>
      <c r="G1656" s="2">
        <f t="shared" si="152"/>
        <v>0.2</v>
      </c>
      <c r="H1656" s="2">
        <f t="shared" si="153"/>
        <v>43.6</v>
      </c>
      <c r="I1656" s="2">
        <f t="shared" si="155"/>
        <v>-223895</v>
      </c>
      <c r="J1656" s="2">
        <f t="shared" si="154"/>
        <v>-224113</v>
      </c>
      <c r="K1656" s="2"/>
    </row>
    <row r="1657" spans="1:11" x14ac:dyDescent="0.25">
      <c r="A1657" s="1">
        <v>41148</v>
      </c>
      <c r="B1657" s="2" t="s">
        <v>50</v>
      </c>
      <c r="C1657">
        <v>115</v>
      </c>
      <c r="D1657">
        <f t="shared" si="150"/>
        <v>2.25</v>
      </c>
      <c r="E1657">
        <f t="shared" si="151"/>
        <v>258.75</v>
      </c>
      <c r="F1657" s="2">
        <f>SUMIF($B$2:B1657,B1657,$C$2:C1657)-C1657</f>
        <v>20077</v>
      </c>
      <c r="G1657" s="2">
        <f t="shared" si="152"/>
        <v>0.2</v>
      </c>
      <c r="H1657" s="2">
        <f t="shared" si="153"/>
        <v>23</v>
      </c>
      <c r="I1657" s="2">
        <f t="shared" si="155"/>
        <v>-224113</v>
      </c>
      <c r="J1657" s="2">
        <f t="shared" si="154"/>
        <v>-224228</v>
      </c>
      <c r="K1657" s="2"/>
    </row>
    <row r="1658" spans="1:11" x14ac:dyDescent="0.25">
      <c r="A1658" s="1">
        <v>41149</v>
      </c>
      <c r="B1658" s="2" t="s">
        <v>80</v>
      </c>
      <c r="C1658">
        <v>143</v>
      </c>
      <c r="D1658">
        <f t="shared" si="150"/>
        <v>2.25</v>
      </c>
      <c r="E1658">
        <f t="shared" si="151"/>
        <v>321.75</v>
      </c>
      <c r="F1658" s="2">
        <f>SUMIF($B$2:B1658,B1658,$C$2:C1658)-C1658</f>
        <v>745</v>
      </c>
      <c r="G1658" s="2">
        <f t="shared" si="152"/>
        <v>0.05</v>
      </c>
      <c r="H1658" s="2">
        <f t="shared" si="153"/>
        <v>7.15</v>
      </c>
      <c r="I1658" s="2">
        <f t="shared" si="155"/>
        <v>-224228</v>
      </c>
      <c r="J1658" s="2">
        <f t="shared" si="154"/>
        <v>-224371</v>
      </c>
      <c r="K1658" s="2"/>
    </row>
    <row r="1659" spans="1:11" x14ac:dyDescent="0.25">
      <c r="A1659" s="1">
        <v>41149</v>
      </c>
      <c r="B1659" s="2" t="s">
        <v>137</v>
      </c>
      <c r="C1659">
        <v>1</v>
      </c>
      <c r="D1659">
        <f t="shared" si="150"/>
        <v>2.25</v>
      </c>
      <c r="E1659">
        <f t="shared" si="151"/>
        <v>2.25</v>
      </c>
      <c r="F1659" s="2">
        <f>SUMIF($B$2:B1659,B1659,$C$2:C1659)-C1659</f>
        <v>25</v>
      </c>
      <c r="G1659" s="2">
        <f t="shared" si="152"/>
        <v>0</v>
      </c>
      <c r="H1659" s="2">
        <f t="shared" si="153"/>
        <v>0</v>
      </c>
      <c r="I1659" s="2">
        <f t="shared" si="155"/>
        <v>-224371</v>
      </c>
      <c r="J1659" s="2">
        <f t="shared" si="154"/>
        <v>-224372</v>
      </c>
      <c r="K1659" s="2"/>
    </row>
    <row r="1660" spans="1:11" x14ac:dyDescent="0.25">
      <c r="A1660" s="1">
        <v>41154</v>
      </c>
      <c r="B1660" s="2" t="s">
        <v>69</v>
      </c>
      <c r="C1660">
        <v>133</v>
      </c>
      <c r="D1660">
        <f t="shared" si="150"/>
        <v>2.25</v>
      </c>
      <c r="E1660">
        <f t="shared" si="151"/>
        <v>299.25</v>
      </c>
      <c r="F1660" s="2">
        <f>SUMIF($B$2:B1660,B1660,$C$2:C1660)-C1660</f>
        <v>2582</v>
      </c>
      <c r="G1660" s="2">
        <f t="shared" si="152"/>
        <v>0.1</v>
      </c>
      <c r="H1660" s="2">
        <f t="shared" si="153"/>
        <v>13.3</v>
      </c>
      <c r="I1660" s="2">
        <f t="shared" si="155"/>
        <v>-224372</v>
      </c>
      <c r="J1660" s="2">
        <f t="shared" si="154"/>
        <v>-224505</v>
      </c>
      <c r="K1660" s="2"/>
    </row>
    <row r="1661" spans="1:11" x14ac:dyDescent="0.25">
      <c r="A1661" s="1">
        <v>41154</v>
      </c>
      <c r="B1661" s="2" t="s">
        <v>17</v>
      </c>
      <c r="C1661">
        <v>496</v>
      </c>
      <c r="D1661">
        <f t="shared" si="150"/>
        <v>2.25</v>
      </c>
      <c r="E1661">
        <f t="shared" si="151"/>
        <v>1116</v>
      </c>
      <c r="F1661" s="2">
        <f>SUMIF($B$2:B1661,B1661,$C$2:C1661)-C1661</f>
        <v>13980</v>
      </c>
      <c r="G1661" s="2">
        <f t="shared" si="152"/>
        <v>0.2</v>
      </c>
      <c r="H1661" s="2">
        <f t="shared" si="153"/>
        <v>99.2</v>
      </c>
      <c r="I1661" s="2">
        <f t="shared" si="155"/>
        <v>-224505</v>
      </c>
      <c r="J1661" s="2">
        <f t="shared" si="154"/>
        <v>-225001</v>
      </c>
      <c r="K1661" s="2"/>
    </row>
    <row r="1662" spans="1:11" x14ac:dyDescent="0.25">
      <c r="A1662" s="1">
        <v>41154</v>
      </c>
      <c r="B1662" s="2" t="s">
        <v>108</v>
      </c>
      <c r="C1662">
        <v>5</v>
      </c>
      <c r="D1662">
        <f t="shared" si="150"/>
        <v>2.25</v>
      </c>
      <c r="E1662">
        <f t="shared" si="151"/>
        <v>11.25</v>
      </c>
      <c r="F1662" s="2">
        <f>SUMIF($B$2:B1662,B1662,$C$2:C1662)-C1662</f>
        <v>39</v>
      </c>
      <c r="G1662" s="2">
        <f t="shared" si="152"/>
        <v>0</v>
      </c>
      <c r="H1662" s="2">
        <f t="shared" si="153"/>
        <v>0</v>
      </c>
      <c r="I1662" s="2">
        <f t="shared" si="155"/>
        <v>-225001</v>
      </c>
      <c r="J1662" s="2">
        <f t="shared" si="154"/>
        <v>-225006</v>
      </c>
      <c r="K1662" s="2"/>
    </row>
    <row r="1663" spans="1:11" x14ac:dyDescent="0.25">
      <c r="A1663" s="1">
        <v>41156</v>
      </c>
      <c r="B1663" s="2" t="s">
        <v>172</v>
      </c>
      <c r="C1663">
        <v>8</v>
      </c>
      <c r="D1663">
        <f t="shared" si="150"/>
        <v>2.25</v>
      </c>
      <c r="E1663">
        <f t="shared" si="151"/>
        <v>18</v>
      </c>
      <c r="F1663" s="2">
        <f>SUMIF($B$2:B1663,B1663,$C$2:C1663)-C1663</f>
        <v>36</v>
      </c>
      <c r="G1663" s="2">
        <f t="shared" si="152"/>
        <v>0</v>
      </c>
      <c r="H1663" s="2">
        <f t="shared" si="153"/>
        <v>0</v>
      </c>
      <c r="I1663" s="2">
        <f t="shared" si="155"/>
        <v>-225006</v>
      </c>
      <c r="J1663" s="2">
        <f t="shared" si="154"/>
        <v>-225014</v>
      </c>
      <c r="K1663" s="2"/>
    </row>
    <row r="1664" spans="1:11" x14ac:dyDescent="0.25">
      <c r="A1664" s="1">
        <v>41157</v>
      </c>
      <c r="B1664" s="2" t="s">
        <v>52</v>
      </c>
      <c r="C1664">
        <v>59</v>
      </c>
      <c r="D1664">
        <f t="shared" si="150"/>
        <v>2.25</v>
      </c>
      <c r="E1664">
        <f t="shared" si="151"/>
        <v>132.75</v>
      </c>
      <c r="F1664" s="2">
        <f>SUMIF($B$2:B1664,B1664,$C$2:C1664)-C1664</f>
        <v>4246</v>
      </c>
      <c r="G1664" s="2">
        <f t="shared" si="152"/>
        <v>0.1</v>
      </c>
      <c r="H1664" s="2">
        <f t="shared" si="153"/>
        <v>5.9</v>
      </c>
      <c r="I1664" s="2">
        <f t="shared" si="155"/>
        <v>-225014</v>
      </c>
      <c r="J1664" s="2">
        <f t="shared" si="154"/>
        <v>-225073</v>
      </c>
      <c r="K1664" s="2"/>
    </row>
    <row r="1665" spans="1:11" x14ac:dyDescent="0.25">
      <c r="A1665" s="1">
        <v>41157</v>
      </c>
      <c r="B1665" s="2" t="s">
        <v>17</v>
      </c>
      <c r="C1665">
        <v>273</v>
      </c>
      <c r="D1665">
        <f t="shared" si="150"/>
        <v>2.25</v>
      </c>
      <c r="E1665">
        <f t="shared" si="151"/>
        <v>614.25</v>
      </c>
      <c r="F1665" s="2">
        <f>SUMIF($B$2:B1665,B1665,$C$2:C1665)-C1665</f>
        <v>14476</v>
      </c>
      <c r="G1665" s="2">
        <f t="shared" si="152"/>
        <v>0.2</v>
      </c>
      <c r="H1665" s="2">
        <f t="shared" si="153"/>
        <v>54.6</v>
      </c>
      <c r="I1665" s="2">
        <f t="shared" si="155"/>
        <v>-225073</v>
      </c>
      <c r="J1665" s="2">
        <f t="shared" si="154"/>
        <v>-225346</v>
      </c>
      <c r="K1665" s="2"/>
    </row>
    <row r="1666" spans="1:11" x14ac:dyDescent="0.25">
      <c r="A1666" s="1">
        <v>41158</v>
      </c>
      <c r="B1666" s="2" t="s">
        <v>9</v>
      </c>
      <c r="C1666">
        <v>165</v>
      </c>
      <c r="D1666">
        <f t="shared" ref="D1666:D1729" si="156">IF(YEAR(A1666)=2005,2,IF(YEAR(A1666)=2006,2.05,IF(YEAR(A1666)=2007,2.09,IF(YEAR(A1666)=2008,2.15,IF(YEAR(A1666)=2009,2.13,IF(YEAR(A1666)=2010,2.1,IF(YEAR(A1666)=2011,2.2,IF(YEAR(A1666)=2012,2.25,IF(YEAR(A1666)=2013,2.22,2.23)))))))))</f>
        <v>2.25</v>
      </c>
      <c r="E1666">
        <f t="shared" ref="E1666:E1729" si="157">C1666*D1666</f>
        <v>371.25</v>
      </c>
      <c r="F1666" s="2">
        <f>SUMIF($B$2:B1666,B1666,$C$2:C1666)-C1666</f>
        <v>19926</v>
      </c>
      <c r="G1666" s="2">
        <f t="shared" ref="G1666:G1729" si="158">IF(AND(F1666&gt;=100,F1666&lt;1000),0.05,IF(AND(F1666&gt;=1000,F1666&lt;10000),0.1,IF(F1666&gt;=10000,0.2,0)))</f>
        <v>0.2</v>
      </c>
      <c r="H1666" s="2">
        <f t="shared" ref="H1666:H1729" si="159">G1666*C1666</f>
        <v>33</v>
      </c>
      <c r="I1666" s="2">
        <f t="shared" si="155"/>
        <v>-225346</v>
      </c>
      <c r="J1666" s="2">
        <f t="shared" ref="J1666:J1729" si="160">I1666-C1666</f>
        <v>-225511</v>
      </c>
      <c r="K1666" s="2"/>
    </row>
    <row r="1667" spans="1:11" x14ac:dyDescent="0.25">
      <c r="A1667" s="1">
        <v>41162</v>
      </c>
      <c r="B1667" s="2" t="s">
        <v>48</v>
      </c>
      <c r="C1667">
        <v>13</v>
      </c>
      <c r="D1667">
        <f t="shared" si="156"/>
        <v>2.25</v>
      </c>
      <c r="E1667">
        <f t="shared" si="157"/>
        <v>29.25</v>
      </c>
      <c r="F1667" s="2">
        <f>SUMIF($B$2:B1667,B1667,$C$2:C1667)-C1667</f>
        <v>24</v>
      </c>
      <c r="G1667" s="2">
        <f t="shared" si="158"/>
        <v>0</v>
      </c>
      <c r="H1667" s="2">
        <f t="shared" si="159"/>
        <v>0</v>
      </c>
      <c r="I1667" s="2">
        <f t="shared" si="155"/>
        <v>-225511</v>
      </c>
      <c r="J1667" s="2">
        <f t="shared" si="160"/>
        <v>-225524</v>
      </c>
      <c r="K1667" s="2"/>
    </row>
    <row r="1668" spans="1:11" x14ac:dyDescent="0.25">
      <c r="A1668" s="1">
        <v>41163</v>
      </c>
      <c r="B1668" s="2" t="s">
        <v>69</v>
      </c>
      <c r="C1668">
        <v>143</v>
      </c>
      <c r="D1668">
        <f t="shared" si="156"/>
        <v>2.25</v>
      </c>
      <c r="E1668">
        <f t="shared" si="157"/>
        <v>321.75</v>
      </c>
      <c r="F1668" s="2">
        <f>SUMIF($B$2:B1668,B1668,$C$2:C1668)-C1668</f>
        <v>2715</v>
      </c>
      <c r="G1668" s="2">
        <f t="shared" si="158"/>
        <v>0.1</v>
      </c>
      <c r="H1668" s="2">
        <f t="shared" si="159"/>
        <v>14.3</v>
      </c>
      <c r="I1668" s="2">
        <f t="shared" ref="I1668:I1731" si="161">J1667</f>
        <v>-225524</v>
      </c>
      <c r="J1668" s="2">
        <f t="shared" si="160"/>
        <v>-225667</v>
      </c>
      <c r="K1668" s="2"/>
    </row>
    <row r="1669" spans="1:11" x14ac:dyDescent="0.25">
      <c r="A1669" s="1">
        <v>41167</v>
      </c>
      <c r="B1669" s="2" t="s">
        <v>230</v>
      </c>
      <c r="C1669">
        <v>20</v>
      </c>
      <c r="D1669">
        <f t="shared" si="156"/>
        <v>2.25</v>
      </c>
      <c r="E1669">
        <f t="shared" si="157"/>
        <v>45</v>
      </c>
      <c r="F1669" s="2">
        <f>SUMIF($B$2:B1669,B1669,$C$2:C1669)-C1669</f>
        <v>0</v>
      </c>
      <c r="G1669" s="2">
        <f t="shared" si="158"/>
        <v>0</v>
      </c>
      <c r="H1669" s="2">
        <f t="shared" si="159"/>
        <v>0</v>
      </c>
      <c r="I1669" s="2">
        <f t="shared" si="161"/>
        <v>-225667</v>
      </c>
      <c r="J1669" s="2">
        <f t="shared" si="160"/>
        <v>-225687</v>
      </c>
      <c r="K1669" s="2"/>
    </row>
    <row r="1670" spans="1:11" x14ac:dyDescent="0.25">
      <c r="A1670" s="1">
        <v>41171</v>
      </c>
      <c r="B1670" s="2" t="s">
        <v>54</v>
      </c>
      <c r="C1670">
        <v>4</v>
      </c>
      <c r="D1670">
        <f t="shared" si="156"/>
        <v>2.25</v>
      </c>
      <c r="E1670">
        <f t="shared" si="157"/>
        <v>9</v>
      </c>
      <c r="F1670" s="2">
        <f>SUMIF($B$2:B1670,B1670,$C$2:C1670)-C1670</f>
        <v>26</v>
      </c>
      <c r="G1670" s="2">
        <f t="shared" si="158"/>
        <v>0</v>
      </c>
      <c r="H1670" s="2">
        <f t="shared" si="159"/>
        <v>0</v>
      </c>
      <c r="I1670" s="2">
        <f t="shared" si="161"/>
        <v>-225687</v>
      </c>
      <c r="J1670" s="2">
        <f t="shared" si="160"/>
        <v>-225691</v>
      </c>
      <c r="K1670" s="2"/>
    </row>
    <row r="1671" spans="1:11" x14ac:dyDescent="0.25">
      <c r="A1671" s="1">
        <v>41175</v>
      </c>
      <c r="B1671" s="2" t="s">
        <v>131</v>
      </c>
      <c r="C1671">
        <v>102</v>
      </c>
      <c r="D1671">
        <f t="shared" si="156"/>
        <v>2.25</v>
      </c>
      <c r="E1671">
        <f t="shared" si="157"/>
        <v>229.5</v>
      </c>
      <c r="F1671" s="2">
        <f>SUMIF($B$2:B1671,B1671,$C$2:C1671)-C1671</f>
        <v>636</v>
      </c>
      <c r="G1671" s="2">
        <f t="shared" si="158"/>
        <v>0.05</v>
      </c>
      <c r="H1671" s="2">
        <f t="shared" si="159"/>
        <v>5.1000000000000005</v>
      </c>
      <c r="I1671" s="2">
        <f t="shared" si="161"/>
        <v>-225691</v>
      </c>
      <c r="J1671" s="2">
        <f t="shared" si="160"/>
        <v>-225793</v>
      </c>
      <c r="K1671" s="2"/>
    </row>
    <row r="1672" spans="1:11" x14ac:dyDescent="0.25">
      <c r="A1672" s="1">
        <v>41177</v>
      </c>
      <c r="B1672" s="2" t="s">
        <v>6</v>
      </c>
      <c r="C1672">
        <v>155</v>
      </c>
      <c r="D1672">
        <f t="shared" si="156"/>
        <v>2.25</v>
      </c>
      <c r="E1672">
        <f t="shared" si="157"/>
        <v>348.75</v>
      </c>
      <c r="F1672" s="2">
        <f>SUMIF($B$2:B1672,B1672,$C$2:C1672)-C1672</f>
        <v>2973</v>
      </c>
      <c r="G1672" s="2">
        <f t="shared" si="158"/>
        <v>0.1</v>
      </c>
      <c r="H1672" s="2">
        <f t="shared" si="159"/>
        <v>15.5</v>
      </c>
      <c r="I1672" s="2">
        <f t="shared" si="161"/>
        <v>-225793</v>
      </c>
      <c r="J1672" s="2">
        <f t="shared" si="160"/>
        <v>-225948</v>
      </c>
      <c r="K1672" s="2"/>
    </row>
    <row r="1673" spans="1:11" x14ac:dyDescent="0.25">
      <c r="A1673" s="1">
        <v>41179</v>
      </c>
      <c r="B1673" s="2" t="s">
        <v>7</v>
      </c>
      <c r="C1673">
        <v>226</v>
      </c>
      <c r="D1673">
        <f t="shared" si="156"/>
        <v>2.25</v>
      </c>
      <c r="E1673">
        <f t="shared" si="157"/>
        <v>508.5</v>
      </c>
      <c r="F1673" s="2">
        <f>SUMIF($B$2:B1673,B1673,$C$2:C1673)-C1673</f>
        <v>21248</v>
      </c>
      <c r="G1673" s="2">
        <f t="shared" si="158"/>
        <v>0.2</v>
      </c>
      <c r="H1673" s="2">
        <f t="shared" si="159"/>
        <v>45.2</v>
      </c>
      <c r="I1673" s="2">
        <f t="shared" si="161"/>
        <v>-225948</v>
      </c>
      <c r="J1673" s="2">
        <f t="shared" si="160"/>
        <v>-226174</v>
      </c>
      <c r="K1673" s="2"/>
    </row>
    <row r="1674" spans="1:11" x14ac:dyDescent="0.25">
      <c r="A1674" s="1">
        <v>41179</v>
      </c>
      <c r="B1674" s="2" t="s">
        <v>14</v>
      </c>
      <c r="C1674">
        <v>346</v>
      </c>
      <c r="D1674">
        <f t="shared" si="156"/>
        <v>2.25</v>
      </c>
      <c r="E1674">
        <f t="shared" si="157"/>
        <v>778.5</v>
      </c>
      <c r="F1674" s="2">
        <f>SUMIF($B$2:B1674,B1674,$C$2:C1674)-C1674</f>
        <v>18165</v>
      </c>
      <c r="G1674" s="2">
        <f t="shared" si="158"/>
        <v>0.2</v>
      </c>
      <c r="H1674" s="2">
        <f t="shared" si="159"/>
        <v>69.2</v>
      </c>
      <c r="I1674" s="2">
        <f t="shared" si="161"/>
        <v>-226174</v>
      </c>
      <c r="J1674" s="2">
        <f t="shared" si="160"/>
        <v>-226520</v>
      </c>
      <c r="K1674" s="2"/>
    </row>
    <row r="1675" spans="1:11" x14ac:dyDescent="0.25">
      <c r="A1675" s="1">
        <v>41180</v>
      </c>
      <c r="B1675" s="2" t="s">
        <v>52</v>
      </c>
      <c r="C1675">
        <v>45</v>
      </c>
      <c r="D1675">
        <f t="shared" si="156"/>
        <v>2.25</v>
      </c>
      <c r="E1675">
        <f t="shared" si="157"/>
        <v>101.25</v>
      </c>
      <c r="F1675" s="2">
        <f>SUMIF($B$2:B1675,B1675,$C$2:C1675)-C1675</f>
        <v>4305</v>
      </c>
      <c r="G1675" s="2">
        <f t="shared" si="158"/>
        <v>0.1</v>
      </c>
      <c r="H1675" s="2">
        <f t="shared" si="159"/>
        <v>4.5</v>
      </c>
      <c r="I1675" s="2">
        <f t="shared" si="161"/>
        <v>-226520</v>
      </c>
      <c r="J1675" s="2">
        <f t="shared" si="160"/>
        <v>-226565</v>
      </c>
      <c r="K1675" s="2"/>
    </row>
    <row r="1676" spans="1:11" x14ac:dyDescent="0.25">
      <c r="A1676" s="1">
        <v>41182</v>
      </c>
      <c r="B1676" s="2" t="s">
        <v>151</v>
      </c>
      <c r="C1676">
        <v>11</v>
      </c>
      <c r="D1676">
        <f t="shared" si="156"/>
        <v>2.25</v>
      </c>
      <c r="E1676">
        <f t="shared" si="157"/>
        <v>24.75</v>
      </c>
      <c r="F1676" s="2">
        <f>SUMIF($B$2:B1676,B1676,$C$2:C1676)-C1676</f>
        <v>39</v>
      </c>
      <c r="G1676" s="2">
        <f t="shared" si="158"/>
        <v>0</v>
      </c>
      <c r="H1676" s="2">
        <f t="shared" si="159"/>
        <v>0</v>
      </c>
      <c r="I1676" s="2">
        <f t="shared" si="161"/>
        <v>-226565</v>
      </c>
      <c r="J1676" s="2">
        <f t="shared" si="160"/>
        <v>-226576</v>
      </c>
      <c r="K1676" s="2"/>
    </row>
    <row r="1677" spans="1:11" x14ac:dyDescent="0.25">
      <c r="A1677" s="1">
        <v>41185</v>
      </c>
      <c r="B1677" s="2" t="s">
        <v>130</v>
      </c>
      <c r="C1677">
        <v>14</v>
      </c>
      <c r="D1677">
        <f t="shared" si="156"/>
        <v>2.25</v>
      </c>
      <c r="E1677">
        <f t="shared" si="157"/>
        <v>31.5</v>
      </c>
      <c r="F1677" s="2">
        <f>SUMIF($B$2:B1677,B1677,$C$2:C1677)-C1677</f>
        <v>11</v>
      </c>
      <c r="G1677" s="2">
        <f t="shared" si="158"/>
        <v>0</v>
      </c>
      <c r="H1677" s="2">
        <f t="shared" si="159"/>
        <v>0</v>
      </c>
      <c r="I1677" s="2">
        <f t="shared" si="161"/>
        <v>-226576</v>
      </c>
      <c r="J1677" s="2">
        <f t="shared" si="160"/>
        <v>-226590</v>
      </c>
      <c r="K1677" s="2"/>
    </row>
    <row r="1678" spans="1:11" x14ac:dyDescent="0.25">
      <c r="A1678" s="1">
        <v>41190</v>
      </c>
      <c r="B1678" s="2" t="s">
        <v>51</v>
      </c>
      <c r="C1678">
        <v>12</v>
      </c>
      <c r="D1678">
        <f t="shared" si="156"/>
        <v>2.25</v>
      </c>
      <c r="E1678">
        <f t="shared" si="157"/>
        <v>27</v>
      </c>
      <c r="F1678" s="2">
        <f>SUMIF($B$2:B1678,B1678,$C$2:C1678)-C1678</f>
        <v>13</v>
      </c>
      <c r="G1678" s="2">
        <f t="shared" si="158"/>
        <v>0</v>
      </c>
      <c r="H1678" s="2">
        <f t="shared" si="159"/>
        <v>0</v>
      </c>
      <c r="I1678" s="2">
        <f t="shared" si="161"/>
        <v>-226590</v>
      </c>
      <c r="J1678" s="2">
        <f t="shared" si="160"/>
        <v>-226602</v>
      </c>
      <c r="K1678" s="2"/>
    </row>
    <row r="1679" spans="1:11" x14ac:dyDescent="0.25">
      <c r="A1679" s="1">
        <v>41195</v>
      </c>
      <c r="B1679" s="2" t="s">
        <v>154</v>
      </c>
      <c r="C1679">
        <v>11</v>
      </c>
      <c r="D1679">
        <f t="shared" si="156"/>
        <v>2.25</v>
      </c>
      <c r="E1679">
        <f t="shared" si="157"/>
        <v>24.75</v>
      </c>
      <c r="F1679" s="2">
        <f>SUMIF($B$2:B1679,B1679,$C$2:C1679)-C1679</f>
        <v>6</v>
      </c>
      <c r="G1679" s="2">
        <f t="shared" si="158"/>
        <v>0</v>
      </c>
      <c r="H1679" s="2">
        <f t="shared" si="159"/>
        <v>0</v>
      </c>
      <c r="I1679" s="2">
        <f t="shared" si="161"/>
        <v>-226602</v>
      </c>
      <c r="J1679" s="2">
        <f t="shared" si="160"/>
        <v>-226613</v>
      </c>
      <c r="K1679" s="2"/>
    </row>
    <row r="1680" spans="1:11" x14ac:dyDescent="0.25">
      <c r="A1680" s="1">
        <v>41195</v>
      </c>
      <c r="B1680" s="2" t="s">
        <v>26</v>
      </c>
      <c r="C1680">
        <v>142</v>
      </c>
      <c r="D1680">
        <f t="shared" si="156"/>
        <v>2.25</v>
      </c>
      <c r="E1680">
        <f t="shared" si="157"/>
        <v>319.5</v>
      </c>
      <c r="F1680" s="2">
        <f>SUMIF($B$2:B1680,B1680,$C$2:C1680)-C1680</f>
        <v>1545</v>
      </c>
      <c r="G1680" s="2">
        <f t="shared" si="158"/>
        <v>0.1</v>
      </c>
      <c r="H1680" s="2">
        <f t="shared" si="159"/>
        <v>14.200000000000001</v>
      </c>
      <c r="I1680" s="2">
        <f t="shared" si="161"/>
        <v>-226613</v>
      </c>
      <c r="J1680" s="2">
        <f t="shared" si="160"/>
        <v>-226755</v>
      </c>
      <c r="K1680" s="2"/>
    </row>
    <row r="1681" spans="1:11" x14ac:dyDescent="0.25">
      <c r="A1681" s="1">
        <v>41201</v>
      </c>
      <c r="B1681" s="2" t="s">
        <v>71</v>
      </c>
      <c r="C1681">
        <v>184</v>
      </c>
      <c r="D1681">
        <f t="shared" si="156"/>
        <v>2.25</v>
      </c>
      <c r="E1681">
        <f t="shared" si="157"/>
        <v>414</v>
      </c>
      <c r="F1681" s="2">
        <f>SUMIF($B$2:B1681,B1681,$C$2:C1681)-C1681</f>
        <v>1852</v>
      </c>
      <c r="G1681" s="2">
        <f t="shared" si="158"/>
        <v>0.1</v>
      </c>
      <c r="H1681" s="2">
        <f t="shared" si="159"/>
        <v>18.400000000000002</v>
      </c>
      <c r="I1681" s="2">
        <f t="shared" si="161"/>
        <v>-226755</v>
      </c>
      <c r="J1681" s="2">
        <f t="shared" si="160"/>
        <v>-226939</v>
      </c>
      <c r="K1681" s="2"/>
    </row>
    <row r="1682" spans="1:11" x14ac:dyDescent="0.25">
      <c r="A1682" s="1">
        <v>41202</v>
      </c>
      <c r="B1682" s="2" t="s">
        <v>45</v>
      </c>
      <c r="C1682">
        <v>390</v>
      </c>
      <c r="D1682">
        <f t="shared" si="156"/>
        <v>2.25</v>
      </c>
      <c r="E1682">
        <f t="shared" si="157"/>
        <v>877.5</v>
      </c>
      <c r="F1682" s="2">
        <f>SUMIF($B$2:B1682,B1682,$C$2:C1682)-C1682</f>
        <v>19384</v>
      </c>
      <c r="G1682" s="2">
        <f t="shared" si="158"/>
        <v>0.2</v>
      </c>
      <c r="H1682" s="2">
        <f t="shared" si="159"/>
        <v>78</v>
      </c>
      <c r="I1682" s="2">
        <f t="shared" si="161"/>
        <v>-226939</v>
      </c>
      <c r="J1682" s="2">
        <f t="shared" si="160"/>
        <v>-227329</v>
      </c>
      <c r="K1682" s="2"/>
    </row>
    <row r="1683" spans="1:11" x14ac:dyDescent="0.25">
      <c r="A1683" s="1">
        <v>41206</v>
      </c>
      <c r="B1683" s="2" t="s">
        <v>37</v>
      </c>
      <c r="C1683">
        <v>110</v>
      </c>
      <c r="D1683">
        <f t="shared" si="156"/>
        <v>2.25</v>
      </c>
      <c r="E1683">
        <f t="shared" si="157"/>
        <v>247.5</v>
      </c>
      <c r="F1683" s="2">
        <f>SUMIF($B$2:B1683,B1683,$C$2:C1683)-C1683</f>
        <v>4019</v>
      </c>
      <c r="G1683" s="2">
        <f t="shared" si="158"/>
        <v>0.1</v>
      </c>
      <c r="H1683" s="2">
        <f t="shared" si="159"/>
        <v>11</v>
      </c>
      <c r="I1683" s="2">
        <f t="shared" si="161"/>
        <v>-227329</v>
      </c>
      <c r="J1683" s="2">
        <f t="shared" si="160"/>
        <v>-227439</v>
      </c>
      <c r="K1683" s="2"/>
    </row>
    <row r="1684" spans="1:11" x14ac:dyDescent="0.25">
      <c r="A1684" s="1">
        <v>41207</v>
      </c>
      <c r="B1684" s="2" t="s">
        <v>19</v>
      </c>
      <c r="C1684">
        <v>92</v>
      </c>
      <c r="D1684">
        <f t="shared" si="156"/>
        <v>2.25</v>
      </c>
      <c r="E1684">
        <f t="shared" si="157"/>
        <v>207</v>
      </c>
      <c r="F1684" s="2">
        <f>SUMIF($B$2:B1684,B1684,$C$2:C1684)-C1684</f>
        <v>3790</v>
      </c>
      <c r="G1684" s="2">
        <f t="shared" si="158"/>
        <v>0.1</v>
      </c>
      <c r="H1684" s="2">
        <f t="shared" si="159"/>
        <v>9.2000000000000011</v>
      </c>
      <c r="I1684" s="2">
        <f t="shared" si="161"/>
        <v>-227439</v>
      </c>
      <c r="J1684" s="2">
        <f t="shared" si="160"/>
        <v>-227531</v>
      </c>
      <c r="K1684" s="2"/>
    </row>
    <row r="1685" spans="1:11" x14ac:dyDescent="0.25">
      <c r="A1685" s="1">
        <v>41208</v>
      </c>
      <c r="B1685" s="2" t="s">
        <v>68</v>
      </c>
      <c r="C1685">
        <v>5</v>
      </c>
      <c r="D1685">
        <f t="shared" si="156"/>
        <v>2.25</v>
      </c>
      <c r="E1685">
        <f t="shared" si="157"/>
        <v>11.25</v>
      </c>
      <c r="F1685" s="2">
        <f>SUMIF($B$2:B1685,B1685,$C$2:C1685)-C1685</f>
        <v>32</v>
      </c>
      <c r="G1685" s="2">
        <f t="shared" si="158"/>
        <v>0</v>
      </c>
      <c r="H1685" s="2">
        <f t="shared" si="159"/>
        <v>0</v>
      </c>
      <c r="I1685" s="2">
        <f t="shared" si="161"/>
        <v>-227531</v>
      </c>
      <c r="J1685" s="2">
        <f t="shared" si="160"/>
        <v>-227536</v>
      </c>
      <c r="K1685" s="2"/>
    </row>
    <row r="1686" spans="1:11" x14ac:dyDescent="0.25">
      <c r="A1686" s="1">
        <v>41208</v>
      </c>
      <c r="B1686" s="2" t="s">
        <v>229</v>
      </c>
      <c r="C1686">
        <v>2</v>
      </c>
      <c r="D1686">
        <f t="shared" si="156"/>
        <v>2.25</v>
      </c>
      <c r="E1686">
        <f t="shared" si="157"/>
        <v>4.5</v>
      </c>
      <c r="F1686" s="2">
        <f>SUMIF($B$2:B1686,B1686,$C$2:C1686)-C1686</f>
        <v>15</v>
      </c>
      <c r="G1686" s="2">
        <f t="shared" si="158"/>
        <v>0</v>
      </c>
      <c r="H1686" s="2">
        <f t="shared" si="159"/>
        <v>0</v>
      </c>
      <c r="I1686" s="2">
        <f t="shared" si="161"/>
        <v>-227536</v>
      </c>
      <c r="J1686" s="2">
        <f t="shared" si="160"/>
        <v>-227538</v>
      </c>
      <c r="K1686" s="2"/>
    </row>
    <row r="1687" spans="1:11" x14ac:dyDescent="0.25">
      <c r="A1687" s="1">
        <v>41210</v>
      </c>
      <c r="B1687" s="2" t="s">
        <v>175</v>
      </c>
      <c r="C1687">
        <v>14</v>
      </c>
      <c r="D1687">
        <f t="shared" si="156"/>
        <v>2.25</v>
      </c>
      <c r="E1687">
        <f t="shared" si="157"/>
        <v>31.5</v>
      </c>
      <c r="F1687" s="2">
        <f>SUMIF($B$2:B1687,B1687,$C$2:C1687)-C1687</f>
        <v>28</v>
      </c>
      <c r="G1687" s="2">
        <f t="shared" si="158"/>
        <v>0</v>
      </c>
      <c r="H1687" s="2">
        <f t="shared" si="159"/>
        <v>0</v>
      </c>
      <c r="I1687" s="2">
        <f t="shared" si="161"/>
        <v>-227538</v>
      </c>
      <c r="J1687" s="2">
        <f t="shared" si="160"/>
        <v>-227552</v>
      </c>
      <c r="K1687" s="2"/>
    </row>
    <row r="1688" spans="1:11" x14ac:dyDescent="0.25">
      <c r="A1688" s="1">
        <v>41213</v>
      </c>
      <c r="B1688" s="2" t="s">
        <v>84</v>
      </c>
      <c r="C1688">
        <v>6</v>
      </c>
      <c r="D1688">
        <f t="shared" si="156"/>
        <v>2.25</v>
      </c>
      <c r="E1688">
        <f t="shared" si="157"/>
        <v>13.5</v>
      </c>
      <c r="F1688" s="2">
        <f>SUMIF($B$2:B1688,B1688,$C$2:C1688)-C1688</f>
        <v>13</v>
      </c>
      <c r="G1688" s="2">
        <f t="shared" si="158"/>
        <v>0</v>
      </c>
      <c r="H1688" s="2">
        <f t="shared" si="159"/>
        <v>0</v>
      </c>
      <c r="I1688" s="2">
        <f t="shared" si="161"/>
        <v>-227552</v>
      </c>
      <c r="J1688" s="2">
        <f t="shared" si="160"/>
        <v>-227558</v>
      </c>
      <c r="K1688" s="2"/>
    </row>
    <row r="1689" spans="1:11" x14ac:dyDescent="0.25">
      <c r="A1689" s="1">
        <v>41214</v>
      </c>
      <c r="B1689" s="2" t="s">
        <v>18</v>
      </c>
      <c r="C1689">
        <v>65</v>
      </c>
      <c r="D1689">
        <f t="shared" si="156"/>
        <v>2.25</v>
      </c>
      <c r="E1689">
        <f t="shared" si="157"/>
        <v>146.25</v>
      </c>
      <c r="F1689" s="2">
        <f>SUMIF($B$2:B1689,B1689,$C$2:C1689)-C1689</f>
        <v>4281</v>
      </c>
      <c r="G1689" s="2">
        <f t="shared" si="158"/>
        <v>0.1</v>
      </c>
      <c r="H1689" s="2">
        <f t="shared" si="159"/>
        <v>6.5</v>
      </c>
      <c r="I1689" s="2">
        <f t="shared" si="161"/>
        <v>-227558</v>
      </c>
      <c r="J1689" s="2">
        <f t="shared" si="160"/>
        <v>-227623</v>
      </c>
      <c r="K1689" s="2"/>
    </row>
    <row r="1690" spans="1:11" x14ac:dyDescent="0.25">
      <c r="A1690" s="1">
        <v>41214</v>
      </c>
      <c r="B1690" s="2" t="s">
        <v>69</v>
      </c>
      <c r="C1690">
        <v>45</v>
      </c>
      <c r="D1690">
        <f t="shared" si="156"/>
        <v>2.25</v>
      </c>
      <c r="E1690">
        <f t="shared" si="157"/>
        <v>101.25</v>
      </c>
      <c r="F1690" s="2">
        <f>SUMIF($B$2:B1690,B1690,$C$2:C1690)-C1690</f>
        <v>2858</v>
      </c>
      <c r="G1690" s="2">
        <f t="shared" si="158"/>
        <v>0.1</v>
      </c>
      <c r="H1690" s="2">
        <f t="shared" si="159"/>
        <v>4.5</v>
      </c>
      <c r="I1690" s="2">
        <f t="shared" si="161"/>
        <v>-227623</v>
      </c>
      <c r="J1690" s="2">
        <f t="shared" si="160"/>
        <v>-227668</v>
      </c>
      <c r="K1690" s="2"/>
    </row>
    <row r="1691" spans="1:11" x14ac:dyDescent="0.25">
      <c r="A1691" s="1">
        <v>41214</v>
      </c>
      <c r="B1691" s="2" t="s">
        <v>7</v>
      </c>
      <c r="C1691">
        <v>108</v>
      </c>
      <c r="D1691">
        <f t="shared" si="156"/>
        <v>2.25</v>
      </c>
      <c r="E1691">
        <f t="shared" si="157"/>
        <v>243</v>
      </c>
      <c r="F1691" s="2">
        <f>SUMIF($B$2:B1691,B1691,$C$2:C1691)-C1691</f>
        <v>21474</v>
      </c>
      <c r="G1691" s="2">
        <f t="shared" si="158"/>
        <v>0.2</v>
      </c>
      <c r="H1691" s="2">
        <f t="shared" si="159"/>
        <v>21.6</v>
      </c>
      <c r="I1691" s="2">
        <f t="shared" si="161"/>
        <v>-227668</v>
      </c>
      <c r="J1691" s="2">
        <f t="shared" si="160"/>
        <v>-227776</v>
      </c>
      <c r="K1691" s="2"/>
    </row>
    <row r="1692" spans="1:11" x14ac:dyDescent="0.25">
      <c r="A1692" s="1">
        <v>41215</v>
      </c>
      <c r="B1692" s="2" t="s">
        <v>37</v>
      </c>
      <c r="C1692">
        <v>159</v>
      </c>
      <c r="D1692">
        <f t="shared" si="156"/>
        <v>2.25</v>
      </c>
      <c r="E1692">
        <f t="shared" si="157"/>
        <v>357.75</v>
      </c>
      <c r="F1692" s="2">
        <f>SUMIF($B$2:B1692,B1692,$C$2:C1692)-C1692</f>
        <v>4129</v>
      </c>
      <c r="G1692" s="2">
        <f t="shared" si="158"/>
        <v>0.1</v>
      </c>
      <c r="H1692" s="2">
        <f t="shared" si="159"/>
        <v>15.9</v>
      </c>
      <c r="I1692" s="2">
        <f t="shared" si="161"/>
        <v>-227776</v>
      </c>
      <c r="J1692" s="2">
        <f t="shared" si="160"/>
        <v>-227935</v>
      </c>
      <c r="K1692" s="2"/>
    </row>
    <row r="1693" spans="1:11" x14ac:dyDescent="0.25">
      <c r="A1693" s="1">
        <v>41219</v>
      </c>
      <c r="B1693" s="2" t="s">
        <v>19</v>
      </c>
      <c r="C1693">
        <v>141</v>
      </c>
      <c r="D1693">
        <f t="shared" si="156"/>
        <v>2.25</v>
      </c>
      <c r="E1693">
        <f t="shared" si="157"/>
        <v>317.25</v>
      </c>
      <c r="F1693" s="2">
        <f>SUMIF($B$2:B1693,B1693,$C$2:C1693)-C1693</f>
        <v>3882</v>
      </c>
      <c r="G1693" s="2">
        <f t="shared" si="158"/>
        <v>0.1</v>
      </c>
      <c r="H1693" s="2">
        <f t="shared" si="159"/>
        <v>14.100000000000001</v>
      </c>
      <c r="I1693" s="2">
        <f t="shared" si="161"/>
        <v>-227935</v>
      </c>
      <c r="J1693" s="2">
        <f t="shared" si="160"/>
        <v>-228076</v>
      </c>
      <c r="K1693" s="2"/>
    </row>
    <row r="1694" spans="1:11" x14ac:dyDescent="0.25">
      <c r="A1694" s="1">
        <v>41219</v>
      </c>
      <c r="B1694" s="2" t="s">
        <v>38</v>
      </c>
      <c r="C1694">
        <v>14</v>
      </c>
      <c r="D1694">
        <f t="shared" si="156"/>
        <v>2.25</v>
      </c>
      <c r="E1694">
        <f t="shared" si="157"/>
        <v>31.5</v>
      </c>
      <c r="F1694" s="2">
        <f>SUMIF($B$2:B1694,B1694,$C$2:C1694)-C1694</f>
        <v>22</v>
      </c>
      <c r="G1694" s="2">
        <f t="shared" si="158"/>
        <v>0</v>
      </c>
      <c r="H1694" s="2">
        <f t="shared" si="159"/>
        <v>0</v>
      </c>
      <c r="I1694" s="2">
        <f t="shared" si="161"/>
        <v>-228076</v>
      </c>
      <c r="J1694" s="2">
        <f t="shared" si="160"/>
        <v>-228090</v>
      </c>
      <c r="K1694" s="2"/>
    </row>
    <row r="1695" spans="1:11" x14ac:dyDescent="0.25">
      <c r="A1695" s="1">
        <v>41222</v>
      </c>
      <c r="B1695" s="2" t="s">
        <v>10</v>
      </c>
      <c r="C1695">
        <v>142</v>
      </c>
      <c r="D1695">
        <f t="shared" si="156"/>
        <v>2.25</v>
      </c>
      <c r="E1695">
        <f t="shared" si="157"/>
        <v>319.5</v>
      </c>
      <c r="F1695" s="2">
        <f>SUMIF($B$2:B1695,B1695,$C$2:C1695)-C1695</f>
        <v>3418</v>
      </c>
      <c r="G1695" s="2">
        <f t="shared" si="158"/>
        <v>0.1</v>
      </c>
      <c r="H1695" s="2">
        <f t="shared" si="159"/>
        <v>14.200000000000001</v>
      </c>
      <c r="I1695" s="2">
        <f t="shared" si="161"/>
        <v>-228090</v>
      </c>
      <c r="J1695" s="2">
        <f t="shared" si="160"/>
        <v>-228232</v>
      </c>
      <c r="K1695" s="2"/>
    </row>
    <row r="1696" spans="1:11" x14ac:dyDescent="0.25">
      <c r="A1696" s="1">
        <v>41223</v>
      </c>
      <c r="B1696" s="2" t="s">
        <v>9</v>
      </c>
      <c r="C1696">
        <v>167</v>
      </c>
      <c r="D1696">
        <f t="shared" si="156"/>
        <v>2.25</v>
      </c>
      <c r="E1696">
        <f t="shared" si="157"/>
        <v>375.75</v>
      </c>
      <c r="F1696" s="2">
        <f>SUMIF($B$2:B1696,B1696,$C$2:C1696)-C1696</f>
        <v>20091</v>
      </c>
      <c r="G1696" s="2">
        <f t="shared" si="158"/>
        <v>0.2</v>
      </c>
      <c r="H1696" s="2">
        <f t="shared" si="159"/>
        <v>33.4</v>
      </c>
      <c r="I1696" s="2">
        <f t="shared" si="161"/>
        <v>-228232</v>
      </c>
      <c r="J1696" s="2">
        <f t="shared" si="160"/>
        <v>-228399</v>
      </c>
      <c r="K1696" s="2"/>
    </row>
    <row r="1697" spans="1:11" x14ac:dyDescent="0.25">
      <c r="A1697" s="1">
        <v>41224</v>
      </c>
      <c r="B1697" s="2" t="s">
        <v>175</v>
      </c>
      <c r="C1697">
        <v>12</v>
      </c>
      <c r="D1697">
        <f t="shared" si="156"/>
        <v>2.25</v>
      </c>
      <c r="E1697">
        <f t="shared" si="157"/>
        <v>27</v>
      </c>
      <c r="F1697" s="2">
        <f>SUMIF($B$2:B1697,B1697,$C$2:C1697)-C1697</f>
        <v>42</v>
      </c>
      <c r="G1697" s="2">
        <f t="shared" si="158"/>
        <v>0</v>
      </c>
      <c r="H1697" s="2">
        <f t="shared" si="159"/>
        <v>0</v>
      </c>
      <c r="I1697" s="2">
        <f t="shared" si="161"/>
        <v>-228399</v>
      </c>
      <c r="J1697" s="2">
        <f t="shared" si="160"/>
        <v>-228411</v>
      </c>
      <c r="K1697" s="2"/>
    </row>
    <row r="1698" spans="1:11" x14ac:dyDescent="0.25">
      <c r="A1698" s="1">
        <v>41229</v>
      </c>
      <c r="B1698" s="2" t="s">
        <v>28</v>
      </c>
      <c r="C1698">
        <v>187</v>
      </c>
      <c r="D1698">
        <f t="shared" si="156"/>
        <v>2.25</v>
      </c>
      <c r="E1698">
        <f t="shared" si="157"/>
        <v>420.75</v>
      </c>
      <c r="F1698" s="2">
        <f>SUMIF($B$2:B1698,B1698,$C$2:C1698)-C1698</f>
        <v>3535</v>
      </c>
      <c r="G1698" s="2">
        <f t="shared" si="158"/>
        <v>0.1</v>
      </c>
      <c r="H1698" s="2">
        <f t="shared" si="159"/>
        <v>18.7</v>
      </c>
      <c r="I1698" s="2">
        <f t="shared" si="161"/>
        <v>-228411</v>
      </c>
      <c r="J1698" s="2">
        <f t="shared" si="160"/>
        <v>-228598</v>
      </c>
      <c r="K1698" s="2"/>
    </row>
    <row r="1699" spans="1:11" x14ac:dyDescent="0.25">
      <c r="A1699" s="1">
        <v>41232</v>
      </c>
      <c r="B1699" s="2" t="s">
        <v>41</v>
      </c>
      <c r="C1699">
        <v>14</v>
      </c>
      <c r="D1699">
        <f t="shared" si="156"/>
        <v>2.25</v>
      </c>
      <c r="E1699">
        <f t="shared" si="157"/>
        <v>31.5</v>
      </c>
      <c r="F1699" s="2">
        <f>SUMIF($B$2:B1699,B1699,$C$2:C1699)-C1699</f>
        <v>35</v>
      </c>
      <c r="G1699" s="2">
        <f t="shared" si="158"/>
        <v>0</v>
      </c>
      <c r="H1699" s="2">
        <f t="shared" si="159"/>
        <v>0</v>
      </c>
      <c r="I1699" s="2">
        <f t="shared" si="161"/>
        <v>-228598</v>
      </c>
      <c r="J1699" s="2">
        <f t="shared" si="160"/>
        <v>-228612</v>
      </c>
      <c r="K1699" s="2"/>
    </row>
    <row r="1700" spans="1:11" x14ac:dyDescent="0.25">
      <c r="A1700" s="1">
        <v>41235</v>
      </c>
      <c r="B1700" s="2" t="s">
        <v>165</v>
      </c>
      <c r="C1700">
        <v>10</v>
      </c>
      <c r="D1700">
        <f t="shared" si="156"/>
        <v>2.25</v>
      </c>
      <c r="E1700">
        <f t="shared" si="157"/>
        <v>22.5</v>
      </c>
      <c r="F1700" s="2">
        <f>SUMIF($B$2:B1700,B1700,$C$2:C1700)-C1700</f>
        <v>2</v>
      </c>
      <c r="G1700" s="2">
        <f t="shared" si="158"/>
        <v>0</v>
      </c>
      <c r="H1700" s="2">
        <f t="shared" si="159"/>
        <v>0</v>
      </c>
      <c r="I1700" s="2">
        <f t="shared" si="161"/>
        <v>-228612</v>
      </c>
      <c r="J1700" s="2">
        <f t="shared" si="160"/>
        <v>-228622</v>
      </c>
      <c r="K1700" s="2"/>
    </row>
    <row r="1701" spans="1:11" x14ac:dyDescent="0.25">
      <c r="A1701" s="1">
        <v>41236</v>
      </c>
      <c r="B1701" s="2" t="s">
        <v>22</v>
      </c>
      <c r="C1701">
        <v>269</v>
      </c>
      <c r="D1701">
        <f t="shared" si="156"/>
        <v>2.25</v>
      </c>
      <c r="E1701">
        <f t="shared" si="157"/>
        <v>605.25</v>
      </c>
      <c r="F1701" s="2">
        <f>SUMIF($B$2:B1701,B1701,$C$2:C1701)-C1701</f>
        <v>19426</v>
      </c>
      <c r="G1701" s="2">
        <f t="shared" si="158"/>
        <v>0.2</v>
      </c>
      <c r="H1701" s="2">
        <f t="shared" si="159"/>
        <v>53.800000000000004</v>
      </c>
      <c r="I1701" s="2">
        <f t="shared" si="161"/>
        <v>-228622</v>
      </c>
      <c r="J1701" s="2">
        <f t="shared" si="160"/>
        <v>-228891</v>
      </c>
      <c r="K1701" s="2"/>
    </row>
    <row r="1702" spans="1:11" x14ac:dyDescent="0.25">
      <c r="A1702" s="1">
        <v>41236</v>
      </c>
      <c r="B1702" s="2" t="s">
        <v>5</v>
      </c>
      <c r="C1702">
        <v>328</v>
      </c>
      <c r="D1702">
        <f t="shared" si="156"/>
        <v>2.25</v>
      </c>
      <c r="E1702">
        <f t="shared" si="157"/>
        <v>738</v>
      </c>
      <c r="F1702" s="2">
        <f>SUMIF($B$2:B1702,B1702,$C$2:C1702)-C1702</f>
        <v>8806</v>
      </c>
      <c r="G1702" s="2">
        <f t="shared" si="158"/>
        <v>0.1</v>
      </c>
      <c r="H1702" s="2">
        <f t="shared" si="159"/>
        <v>32.800000000000004</v>
      </c>
      <c r="I1702" s="2">
        <f t="shared" si="161"/>
        <v>-228891</v>
      </c>
      <c r="J1702" s="2">
        <f t="shared" si="160"/>
        <v>-229219</v>
      </c>
      <c r="K1702" s="2"/>
    </row>
    <row r="1703" spans="1:11" x14ac:dyDescent="0.25">
      <c r="A1703" s="1">
        <v>41237</v>
      </c>
      <c r="B1703" s="2" t="s">
        <v>9</v>
      </c>
      <c r="C1703">
        <v>228</v>
      </c>
      <c r="D1703">
        <f t="shared" si="156"/>
        <v>2.25</v>
      </c>
      <c r="E1703">
        <f t="shared" si="157"/>
        <v>513</v>
      </c>
      <c r="F1703" s="2">
        <f>SUMIF($B$2:B1703,B1703,$C$2:C1703)-C1703</f>
        <v>20258</v>
      </c>
      <c r="G1703" s="2">
        <f t="shared" si="158"/>
        <v>0.2</v>
      </c>
      <c r="H1703" s="2">
        <f t="shared" si="159"/>
        <v>45.6</v>
      </c>
      <c r="I1703" s="2">
        <f t="shared" si="161"/>
        <v>-229219</v>
      </c>
      <c r="J1703" s="2">
        <f t="shared" si="160"/>
        <v>-229447</v>
      </c>
      <c r="K1703" s="2"/>
    </row>
    <row r="1704" spans="1:11" x14ac:dyDescent="0.25">
      <c r="A1704" s="1">
        <v>41239</v>
      </c>
      <c r="B1704" s="2" t="s">
        <v>2</v>
      </c>
      <c r="C1704">
        <v>12</v>
      </c>
      <c r="D1704">
        <f t="shared" si="156"/>
        <v>2.25</v>
      </c>
      <c r="E1704">
        <f t="shared" si="157"/>
        <v>27</v>
      </c>
      <c r="F1704" s="2">
        <f>SUMIF($B$2:B1704,B1704,$C$2:C1704)-C1704</f>
        <v>2</v>
      </c>
      <c r="G1704" s="2">
        <f t="shared" si="158"/>
        <v>0</v>
      </c>
      <c r="H1704" s="2">
        <f t="shared" si="159"/>
        <v>0</v>
      </c>
      <c r="I1704" s="2">
        <f t="shared" si="161"/>
        <v>-229447</v>
      </c>
      <c r="J1704" s="2">
        <f t="shared" si="160"/>
        <v>-229459</v>
      </c>
      <c r="K1704" s="2"/>
    </row>
    <row r="1705" spans="1:11" x14ac:dyDescent="0.25">
      <c r="A1705" s="1">
        <v>41244</v>
      </c>
      <c r="B1705" s="2" t="s">
        <v>93</v>
      </c>
      <c r="C1705">
        <v>16</v>
      </c>
      <c r="D1705">
        <f t="shared" si="156"/>
        <v>2.25</v>
      </c>
      <c r="E1705">
        <f t="shared" si="157"/>
        <v>36</v>
      </c>
      <c r="F1705" s="2">
        <f>SUMIF($B$2:B1705,B1705,$C$2:C1705)-C1705</f>
        <v>19</v>
      </c>
      <c r="G1705" s="2">
        <f t="shared" si="158"/>
        <v>0</v>
      </c>
      <c r="H1705" s="2">
        <f t="shared" si="159"/>
        <v>0</v>
      </c>
      <c r="I1705" s="2">
        <f t="shared" si="161"/>
        <v>-229459</v>
      </c>
      <c r="J1705" s="2">
        <f t="shared" si="160"/>
        <v>-229475</v>
      </c>
      <c r="K1705" s="2"/>
    </row>
    <row r="1706" spans="1:11" x14ac:dyDescent="0.25">
      <c r="A1706" s="1">
        <v>41247</v>
      </c>
      <c r="B1706" s="2" t="s">
        <v>17</v>
      </c>
      <c r="C1706">
        <v>233</v>
      </c>
      <c r="D1706">
        <f t="shared" si="156"/>
        <v>2.25</v>
      </c>
      <c r="E1706">
        <f t="shared" si="157"/>
        <v>524.25</v>
      </c>
      <c r="F1706" s="2">
        <f>SUMIF($B$2:B1706,B1706,$C$2:C1706)-C1706</f>
        <v>14749</v>
      </c>
      <c r="G1706" s="2">
        <f t="shared" si="158"/>
        <v>0.2</v>
      </c>
      <c r="H1706" s="2">
        <f t="shared" si="159"/>
        <v>46.6</v>
      </c>
      <c r="I1706" s="2">
        <f t="shared" si="161"/>
        <v>-229475</v>
      </c>
      <c r="J1706" s="2">
        <f t="shared" si="160"/>
        <v>-229708</v>
      </c>
      <c r="K1706" s="2"/>
    </row>
    <row r="1707" spans="1:11" x14ac:dyDescent="0.25">
      <c r="A1707" s="1">
        <v>41248</v>
      </c>
      <c r="B1707" s="2" t="s">
        <v>132</v>
      </c>
      <c r="C1707">
        <v>10</v>
      </c>
      <c r="D1707">
        <f t="shared" si="156"/>
        <v>2.25</v>
      </c>
      <c r="E1707">
        <f t="shared" si="157"/>
        <v>22.5</v>
      </c>
      <c r="F1707" s="2">
        <f>SUMIF($B$2:B1707,B1707,$C$2:C1707)-C1707</f>
        <v>14</v>
      </c>
      <c r="G1707" s="2">
        <f t="shared" si="158"/>
        <v>0</v>
      </c>
      <c r="H1707" s="2">
        <f t="shared" si="159"/>
        <v>0</v>
      </c>
      <c r="I1707" s="2">
        <f t="shared" si="161"/>
        <v>-229708</v>
      </c>
      <c r="J1707" s="2">
        <f t="shared" si="160"/>
        <v>-229718</v>
      </c>
      <c r="K1707" s="2"/>
    </row>
    <row r="1708" spans="1:11" x14ac:dyDescent="0.25">
      <c r="A1708" s="1">
        <v>41251</v>
      </c>
      <c r="B1708" s="2" t="s">
        <v>10</v>
      </c>
      <c r="C1708">
        <v>168</v>
      </c>
      <c r="D1708">
        <f t="shared" si="156"/>
        <v>2.25</v>
      </c>
      <c r="E1708">
        <f t="shared" si="157"/>
        <v>378</v>
      </c>
      <c r="F1708" s="2">
        <f>SUMIF($B$2:B1708,B1708,$C$2:C1708)-C1708</f>
        <v>3560</v>
      </c>
      <c r="G1708" s="2">
        <f t="shared" si="158"/>
        <v>0.1</v>
      </c>
      <c r="H1708" s="2">
        <f t="shared" si="159"/>
        <v>16.8</v>
      </c>
      <c r="I1708" s="2">
        <f t="shared" si="161"/>
        <v>-229718</v>
      </c>
      <c r="J1708" s="2">
        <f t="shared" si="160"/>
        <v>-229886</v>
      </c>
      <c r="K1708" s="2"/>
    </row>
    <row r="1709" spans="1:11" x14ac:dyDescent="0.25">
      <c r="A1709" s="1">
        <v>41251</v>
      </c>
      <c r="B1709" s="2" t="s">
        <v>5</v>
      </c>
      <c r="C1709">
        <v>388</v>
      </c>
      <c r="D1709">
        <f t="shared" si="156"/>
        <v>2.25</v>
      </c>
      <c r="E1709">
        <f t="shared" si="157"/>
        <v>873</v>
      </c>
      <c r="F1709" s="2">
        <f>SUMIF($B$2:B1709,B1709,$C$2:C1709)-C1709</f>
        <v>9134</v>
      </c>
      <c r="G1709" s="2">
        <f t="shared" si="158"/>
        <v>0.1</v>
      </c>
      <c r="H1709" s="2">
        <f t="shared" si="159"/>
        <v>38.800000000000004</v>
      </c>
      <c r="I1709" s="2">
        <f t="shared" si="161"/>
        <v>-229886</v>
      </c>
      <c r="J1709" s="2">
        <f t="shared" si="160"/>
        <v>-230274</v>
      </c>
      <c r="K1709" s="2"/>
    </row>
    <row r="1710" spans="1:11" x14ac:dyDescent="0.25">
      <c r="A1710" s="1">
        <v>41252</v>
      </c>
      <c r="B1710" s="2" t="s">
        <v>50</v>
      </c>
      <c r="C1710">
        <v>319</v>
      </c>
      <c r="D1710">
        <f t="shared" si="156"/>
        <v>2.25</v>
      </c>
      <c r="E1710">
        <f t="shared" si="157"/>
        <v>717.75</v>
      </c>
      <c r="F1710" s="2">
        <f>SUMIF($B$2:B1710,B1710,$C$2:C1710)-C1710</f>
        <v>20192</v>
      </c>
      <c r="G1710" s="2">
        <f t="shared" si="158"/>
        <v>0.2</v>
      </c>
      <c r="H1710" s="2">
        <f t="shared" si="159"/>
        <v>63.800000000000004</v>
      </c>
      <c r="I1710" s="2">
        <f t="shared" si="161"/>
        <v>-230274</v>
      </c>
      <c r="J1710" s="2">
        <f t="shared" si="160"/>
        <v>-230593</v>
      </c>
      <c r="K1710" s="2"/>
    </row>
    <row r="1711" spans="1:11" x14ac:dyDescent="0.25">
      <c r="A1711" s="1">
        <v>41254</v>
      </c>
      <c r="B1711" s="2" t="s">
        <v>67</v>
      </c>
      <c r="C1711">
        <v>12</v>
      </c>
      <c r="D1711">
        <f t="shared" si="156"/>
        <v>2.25</v>
      </c>
      <c r="E1711">
        <f t="shared" si="157"/>
        <v>27</v>
      </c>
      <c r="F1711" s="2">
        <f>SUMIF($B$2:B1711,B1711,$C$2:C1711)-C1711</f>
        <v>19</v>
      </c>
      <c r="G1711" s="2">
        <f t="shared" si="158"/>
        <v>0</v>
      </c>
      <c r="H1711" s="2">
        <f t="shared" si="159"/>
        <v>0</v>
      </c>
      <c r="I1711" s="2">
        <f t="shared" si="161"/>
        <v>-230593</v>
      </c>
      <c r="J1711" s="2">
        <f t="shared" si="160"/>
        <v>-230605</v>
      </c>
      <c r="K1711" s="2"/>
    </row>
    <row r="1712" spans="1:11" x14ac:dyDescent="0.25">
      <c r="A1712" s="1">
        <v>41256</v>
      </c>
      <c r="B1712" s="2" t="s">
        <v>173</v>
      </c>
      <c r="C1712">
        <v>150</v>
      </c>
      <c r="D1712">
        <f t="shared" si="156"/>
        <v>2.25</v>
      </c>
      <c r="E1712">
        <f t="shared" si="157"/>
        <v>337.5</v>
      </c>
      <c r="F1712" s="2">
        <f>SUMIF($B$2:B1712,B1712,$C$2:C1712)-C1712</f>
        <v>491</v>
      </c>
      <c r="G1712" s="2">
        <f t="shared" si="158"/>
        <v>0.05</v>
      </c>
      <c r="H1712" s="2">
        <f t="shared" si="159"/>
        <v>7.5</v>
      </c>
      <c r="I1712" s="2">
        <f t="shared" si="161"/>
        <v>-230605</v>
      </c>
      <c r="J1712" s="2">
        <f t="shared" si="160"/>
        <v>-230755</v>
      </c>
      <c r="K1712" s="2"/>
    </row>
    <row r="1713" spans="1:11" x14ac:dyDescent="0.25">
      <c r="A1713" s="1">
        <v>41258</v>
      </c>
      <c r="B1713" s="2" t="s">
        <v>9</v>
      </c>
      <c r="C1713">
        <v>347</v>
      </c>
      <c r="D1713">
        <f t="shared" si="156"/>
        <v>2.25</v>
      </c>
      <c r="E1713">
        <f t="shared" si="157"/>
        <v>780.75</v>
      </c>
      <c r="F1713" s="2">
        <f>SUMIF($B$2:B1713,B1713,$C$2:C1713)-C1713</f>
        <v>20486</v>
      </c>
      <c r="G1713" s="2">
        <f t="shared" si="158"/>
        <v>0.2</v>
      </c>
      <c r="H1713" s="2">
        <f t="shared" si="159"/>
        <v>69.400000000000006</v>
      </c>
      <c r="I1713" s="2">
        <f t="shared" si="161"/>
        <v>-230755</v>
      </c>
      <c r="J1713" s="2">
        <f t="shared" si="160"/>
        <v>-231102</v>
      </c>
      <c r="K1713" s="2"/>
    </row>
    <row r="1714" spans="1:11" x14ac:dyDescent="0.25">
      <c r="A1714" s="1">
        <v>41259</v>
      </c>
      <c r="B1714" s="2" t="s">
        <v>23</v>
      </c>
      <c r="C1714">
        <v>177</v>
      </c>
      <c r="D1714">
        <f t="shared" si="156"/>
        <v>2.25</v>
      </c>
      <c r="E1714">
        <f t="shared" si="157"/>
        <v>398.25</v>
      </c>
      <c r="F1714" s="2">
        <f>SUMIF($B$2:B1714,B1714,$C$2:C1714)-C1714</f>
        <v>3394</v>
      </c>
      <c r="G1714" s="2">
        <f t="shared" si="158"/>
        <v>0.1</v>
      </c>
      <c r="H1714" s="2">
        <f t="shared" si="159"/>
        <v>17.7</v>
      </c>
      <c r="I1714" s="2">
        <f t="shared" si="161"/>
        <v>-231102</v>
      </c>
      <c r="J1714" s="2">
        <f t="shared" si="160"/>
        <v>-231279</v>
      </c>
      <c r="K1714" s="2"/>
    </row>
    <row r="1715" spans="1:11" x14ac:dyDescent="0.25">
      <c r="A1715" s="1">
        <v>41262</v>
      </c>
      <c r="B1715" s="2" t="s">
        <v>45</v>
      </c>
      <c r="C1715">
        <v>222</v>
      </c>
      <c r="D1715">
        <f t="shared" si="156"/>
        <v>2.25</v>
      </c>
      <c r="E1715">
        <f t="shared" si="157"/>
        <v>499.5</v>
      </c>
      <c r="F1715" s="2">
        <f>SUMIF($B$2:B1715,B1715,$C$2:C1715)-C1715</f>
        <v>19774</v>
      </c>
      <c r="G1715" s="2">
        <f t="shared" si="158"/>
        <v>0.2</v>
      </c>
      <c r="H1715" s="2">
        <f t="shared" si="159"/>
        <v>44.400000000000006</v>
      </c>
      <c r="I1715" s="2">
        <f t="shared" si="161"/>
        <v>-231279</v>
      </c>
      <c r="J1715" s="2">
        <f t="shared" si="160"/>
        <v>-231501</v>
      </c>
      <c r="K1715" s="2"/>
    </row>
    <row r="1716" spans="1:11" x14ac:dyDescent="0.25">
      <c r="A1716" s="1">
        <v>41273</v>
      </c>
      <c r="B1716" s="2" t="s">
        <v>49</v>
      </c>
      <c r="C1716">
        <v>9</v>
      </c>
      <c r="D1716">
        <f t="shared" si="156"/>
        <v>2.25</v>
      </c>
      <c r="E1716">
        <f t="shared" si="157"/>
        <v>20.25</v>
      </c>
      <c r="F1716" s="2">
        <f>SUMIF($B$2:B1716,B1716,$C$2:C1716)-C1716</f>
        <v>14</v>
      </c>
      <c r="G1716" s="2">
        <f t="shared" si="158"/>
        <v>0</v>
      </c>
      <c r="H1716" s="2">
        <f t="shared" si="159"/>
        <v>0</v>
      </c>
      <c r="I1716" s="2">
        <f t="shared" si="161"/>
        <v>-231501</v>
      </c>
      <c r="J1716" s="2">
        <f t="shared" si="160"/>
        <v>-231510</v>
      </c>
      <c r="K1716" s="2"/>
    </row>
    <row r="1717" spans="1:11" x14ac:dyDescent="0.25">
      <c r="A1717" s="1">
        <v>41273</v>
      </c>
      <c r="B1717" s="2" t="s">
        <v>231</v>
      </c>
      <c r="C1717">
        <v>14</v>
      </c>
      <c r="D1717">
        <f t="shared" si="156"/>
        <v>2.25</v>
      </c>
      <c r="E1717">
        <f t="shared" si="157"/>
        <v>31.5</v>
      </c>
      <c r="F1717" s="2">
        <f>SUMIF($B$2:B1717,B1717,$C$2:C1717)-C1717</f>
        <v>0</v>
      </c>
      <c r="G1717" s="2">
        <f t="shared" si="158"/>
        <v>0</v>
      </c>
      <c r="H1717" s="2">
        <f t="shared" si="159"/>
        <v>0</v>
      </c>
      <c r="I1717" s="2">
        <f t="shared" si="161"/>
        <v>-231510</v>
      </c>
      <c r="J1717" s="2">
        <f t="shared" si="160"/>
        <v>-231524</v>
      </c>
      <c r="K1717" s="2"/>
    </row>
    <row r="1718" spans="1:11" x14ac:dyDescent="0.25">
      <c r="A1718" s="1">
        <v>41275</v>
      </c>
      <c r="B1718" s="2" t="s">
        <v>3</v>
      </c>
      <c r="C1718">
        <v>7</v>
      </c>
      <c r="D1718">
        <f t="shared" si="156"/>
        <v>2.2200000000000002</v>
      </c>
      <c r="E1718">
        <f t="shared" si="157"/>
        <v>15.540000000000001</v>
      </c>
      <c r="F1718" s="2">
        <f>SUMIF($B$2:B1718,B1718,$C$2:C1718)-C1718</f>
        <v>20</v>
      </c>
      <c r="G1718" s="2">
        <f t="shared" si="158"/>
        <v>0</v>
      </c>
      <c r="H1718" s="2">
        <f t="shared" si="159"/>
        <v>0</v>
      </c>
      <c r="I1718" s="2">
        <f t="shared" si="161"/>
        <v>-231524</v>
      </c>
      <c r="J1718" s="2">
        <f t="shared" si="160"/>
        <v>-231531</v>
      </c>
      <c r="K1718" s="2"/>
    </row>
    <row r="1719" spans="1:11" x14ac:dyDescent="0.25">
      <c r="A1719" s="1">
        <v>41279</v>
      </c>
      <c r="B1719" s="2" t="s">
        <v>66</v>
      </c>
      <c r="C1719">
        <v>171</v>
      </c>
      <c r="D1719">
        <f t="shared" si="156"/>
        <v>2.2200000000000002</v>
      </c>
      <c r="E1719">
        <f t="shared" si="157"/>
        <v>379.62000000000006</v>
      </c>
      <c r="F1719" s="2">
        <f>SUMIF($B$2:B1719,B1719,$C$2:C1719)-C1719</f>
        <v>2975</v>
      </c>
      <c r="G1719" s="2">
        <f t="shared" si="158"/>
        <v>0.1</v>
      </c>
      <c r="H1719" s="2">
        <f t="shared" si="159"/>
        <v>17.100000000000001</v>
      </c>
      <c r="I1719" s="2">
        <f t="shared" si="161"/>
        <v>-231531</v>
      </c>
      <c r="J1719" s="2">
        <f t="shared" si="160"/>
        <v>-231702</v>
      </c>
      <c r="K1719" s="2"/>
    </row>
    <row r="1720" spans="1:11" x14ac:dyDescent="0.25">
      <c r="A1720" s="1">
        <v>41283</v>
      </c>
      <c r="B1720" s="2" t="s">
        <v>208</v>
      </c>
      <c r="C1720">
        <v>16</v>
      </c>
      <c r="D1720">
        <f t="shared" si="156"/>
        <v>2.2200000000000002</v>
      </c>
      <c r="E1720">
        <f t="shared" si="157"/>
        <v>35.520000000000003</v>
      </c>
      <c r="F1720" s="2">
        <f>SUMIF($B$2:B1720,B1720,$C$2:C1720)-C1720</f>
        <v>7</v>
      </c>
      <c r="G1720" s="2">
        <f t="shared" si="158"/>
        <v>0</v>
      </c>
      <c r="H1720" s="2">
        <f t="shared" si="159"/>
        <v>0</v>
      </c>
      <c r="I1720" s="2">
        <f t="shared" si="161"/>
        <v>-231702</v>
      </c>
      <c r="J1720" s="2">
        <f t="shared" si="160"/>
        <v>-231718</v>
      </c>
      <c r="K1720" s="2"/>
    </row>
    <row r="1721" spans="1:11" x14ac:dyDescent="0.25">
      <c r="A1721" s="1">
        <v>41284</v>
      </c>
      <c r="B1721" s="2" t="s">
        <v>18</v>
      </c>
      <c r="C1721">
        <v>176</v>
      </c>
      <c r="D1721">
        <f t="shared" si="156"/>
        <v>2.2200000000000002</v>
      </c>
      <c r="E1721">
        <f t="shared" si="157"/>
        <v>390.72</v>
      </c>
      <c r="F1721" s="2">
        <f>SUMIF($B$2:B1721,B1721,$C$2:C1721)-C1721</f>
        <v>4346</v>
      </c>
      <c r="G1721" s="2">
        <f t="shared" si="158"/>
        <v>0.1</v>
      </c>
      <c r="H1721" s="2">
        <f t="shared" si="159"/>
        <v>17.600000000000001</v>
      </c>
      <c r="I1721" s="2">
        <f t="shared" si="161"/>
        <v>-231718</v>
      </c>
      <c r="J1721" s="2">
        <f t="shared" si="160"/>
        <v>-231894</v>
      </c>
      <c r="K1721" s="2"/>
    </row>
    <row r="1722" spans="1:11" x14ac:dyDescent="0.25">
      <c r="A1722" s="1">
        <v>41287</v>
      </c>
      <c r="B1722" s="2" t="s">
        <v>55</v>
      </c>
      <c r="C1722">
        <v>37</v>
      </c>
      <c r="D1722">
        <f t="shared" si="156"/>
        <v>2.2200000000000002</v>
      </c>
      <c r="E1722">
        <f t="shared" si="157"/>
        <v>82.14</v>
      </c>
      <c r="F1722" s="2">
        <f>SUMIF($B$2:B1722,B1722,$C$2:C1722)-C1722</f>
        <v>4001</v>
      </c>
      <c r="G1722" s="2">
        <f t="shared" si="158"/>
        <v>0.1</v>
      </c>
      <c r="H1722" s="2">
        <f t="shared" si="159"/>
        <v>3.7</v>
      </c>
      <c r="I1722" s="2">
        <f t="shared" si="161"/>
        <v>-231894</v>
      </c>
      <c r="J1722" s="2">
        <f t="shared" si="160"/>
        <v>-231931</v>
      </c>
      <c r="K1722" s="2"/>
    </row>
    <row r="1723" spans="1:11" x14ac:dyDescent="0.25">
      <c r="A1723" s="1">
        <v>41290</v>
      </c>
      <c r="B1723" s="2" t="s">
        <v>18</v>
      </c>
      <c r="C1723">
        <v>186</v>
      </c>
      <c r="D1723">
        <f t="shared" si="156"/>
        <v>2.2200000000000002</v>
      </c>
      <c r="E1723">
        <f t="shared" si="157"/>
        <v>412.92</v>
      </c>
      <c r="F1723" s="2">
        <f>SUMIF($B$2:B1723,B1723,$C$2:C1723)-C1723</f>
        <v>4522</v>
      </c>
      <c r="G1723" s="2">
        <f t="shared" si="158"/>
        <v>0.1</v>
      </c>
      <c r="H1723" s="2">
        <f t="shared" si="159"/>
        <v>18.600000000000001</v>
      </c>
      <c r="I1723" s="2">
        <f t="shared" si="161"/>
        <v>-231931</v>
      </c>
      <c r="J1723" s="2">
        <f t="shared" si="160"/>
        <v>-232117</v>
      </c>
      <c r="K1723" s="2"/>
    </row>
    <row r="1724" spans="1:11" x14ac:dyDescent="0.25">
      <c r="A1724" s="1">
        <v>41290</v>
      </c>
      <c r="B1724" s="2" t="s">
        <v>61</v>
      </c>
      <c r="C1724">
        <v>45</v>
      </c>
      <c r="D1724">
        <f t="shared" si="156"/>
        <v>2.2200000000000002</v>
      </c>
      <c r="E1724">
        <f t="shared" si="157"/>
        <v>99.9</v>
      </c>
      <c r="F1724" s="2">
        <f>SUMIF($B$2:B1724,B1724,$C$2:C1724)-C1724</f>
        <v>2586</v>
      </c>
      <c r="G1724" s="2">
        <f t="shared" si="158"/>
        <v>0.1</v>
      </c>
      <c r="H1724" s="2">
        <f t="shared" si="159"/>
        <v>4.5</v>
      </c>
      <c r="I1724" s="2">
        <f t="shared" si="161"/>
        <v>-232117</v>
      </c>
      <c r="J1724" s="2">
        <f t="shared" si="160"/>
        <v>-232162</v>
      </c>
      <c r="K1724" s="2"/>
    </row>
    <row r="1725" spans="1:11" x14ac:dyDescent="0.25">
      <c r="A1725" s="1">
        <v>41294</v>
      </c>
      <c r="B1725" s="2" t="s">
        <v>52</v>
      </c>
      <c r="C1725">
        <v>186</v>
      </c>
      <c r="D1725">
        <f t="shared" si="156"/>
        <v>2.2200000000000002</v>
      </c>
      <c r="E1725">
        <f t="shared" si="157"/>
        <v>412.92</v>
      </c>
      <c r="F1725" s="2">
        <f>SUMIF($B$2:B1725,B1725,$C$2:C1725)-C1725</f>
        <v>4350</v>
      </c>
      <c r="G1725" s="2">
        <f t="shared" si="158"/>
        <v>0.1</v>
      </c>
      <c r="H1725" s="2">
        <f t="shared" si="159"/>
        <v>18.600000000000001</v>
      </c>
      <c r="I1725" s="2">
        <f t="shared" si="161"/>
        <v>-232162</v>
      </c>
      <c r="J1725" s="2">
        <f t="shared" si="160"/>
        <v>-232348</v>
      </c>
      <c r="K1725" s="2"/>
    </row>
    <row r="1726" spans="1:11" x14ac:dyDescent="0.25">
      <c r="A1726" s="1">
        <v>41294</v>
      </c>
      <c r="B1726" s="2" t="s">
        <v>14</v>
      </c>
      <c r="C1726">
        <v>211</v>
      </c>
      <c r="D1726">
        <f t="shared" si="156"/>
        <v>2.2200000000000002</v>
      </c>
      <c r="E1726">
        <f t="shared" si="157"/>
        <v>468.42</v>
      </c>
      <c r="F1726" s="2">
        <f>SUMIF($B$2:B1726,B1726,$C$2:C1726)-C1726</f>
        <v>18511</v>
      </c>
      <c r="G1726" s="2">
        <f t="shared" si="158"/>
        <v>0.2</v>
      </c>
      <c r="H1726" s="2">
        <f t="shared" si="159"/>
        <v>42.2</v>
      </c>
      <c r="I1726" s="2">
        <f t="shared" si="161"/>
        <v>-232348</v>
      </c>
      <c r="J1726" s="2">
        <f t="shared" si="160"/>
        <v>-232559</v>
      </c>
      <c r="K1726" s="2"/>
    </row>
    <row r="1727" spans="1:11" x14ac:dyDescent="0.25">
      <c r="A1727" s="1">
        <v>41300</v>
      </c>
      <c r="B1727" s="2" t="s">
        <v>9</v>
      </c>
      <c r="C1727">
        <v>330</v>
      </c>
      <c r="D1727">
        <f t="shared" si="156"/>
        <v>2.2200000000000002</v>
      </c>
      <c r="E1727">
        <f t="shared" si="157"/>
        <v>732.6</v>
      </c>
      <c r="F1727" s="2">
        <f>SUMIF($B$2:B1727,B1727,$C$2:C1727)-C1727</f>
        <v>20833</v>
      </c>
      <c r="G1727" s="2">
        <f t="shared" si="158"/>
        <v>0.2</v>
      </c>
      <c r="H1727" s="2">
        <f t="shared" si="159"/>
        <v>66</v>
      </c>
      <c r="I1727" s="2">
        <f t="shared" si="161"/>
        <v>-232559</v>
      </c>
      <c r="J1727" s="2">
        <f t="shared" si="160"/>
        <v>-232889</v>
      </c>
      <c r="K1727" s="2"/>
    </row>
    <row r="1728" spans="1:11" x14ac:dyDescent="0.25">
      <c r="A1728" s="1">
        <v>41301</v>
      </c>
      <c r="B1728" s="2" t="s">
        <v>14</v>
      </c>
      <c r="C1728">
        <v>134</v>
      </c>
      <c r="D1728">
        <f t="shared" si="156"/>
        <v>2.2200000000000002</v>
      </c>
      <c r="E1728">
        <f t="shared" si="157"/>
        <v>297.48</v>
      </c>
      <c r="F1728" s="2">
        <f>SUMIF($B$2:B1728,B1728,$C$2:C1728)-C1728</f>
        <v>18722</v>
      </c>
      <c r="G1728" s="2">
        <f t="shared" si="158"/>
        <v>0.2</v>
      </c>
      <c r="H1728" s="2">
        <f t="shared" si="159"/>
        <v>26.8</v>
      </c>
      <c r="I1728" s="2">
        <f t="shared" si="161"/>
        <v>-232889</v>
      </c>
      <c r="J1728" s="2">
        <f t="shared" si="160"/>
        <v>-233023</v>
      </c>
      <c r="K1728" s="2"/>
    </row>
    <row r="1729" spans="1:11" x14ac:dyDescent="0.25">
      <c r="A1729" s="1">
        <v>41301</v>
      </c>
      <c r="B1729" s="2" t="s">
        <v>9</v>
      </c>
      <c r="C1729">
        <v>459</v>
      </c>
      <c r="D1729">
        <f t="shared" si="156"/>
        <v>2.2200000000000002</v>
      </c>
      <c r="E1729">
        <f t="shared" si="157"/>
        <v>1018.9800000000001</v>
      </c>
      <c r="F1729" s="2">
        <f>SUMIF($B$2:B1729,B1729,$C$2:C1729)-C1729</f>
        <v>21163</v>
      </c>
      <c r="G1729" s="2">
        <f t="shared" si="158"/>
        <v>0.2</v>
      </c>
      <c r="H1729" s="2">
        <f t="shared" si="159"/>
        <v>91.800000000000011</v>
      </c>
      <c r="I1729" s="2">
        <f t="shared" si="161"/>
        <v>-233023</v>
      </c>
      <c r="J1729" s="2">
        <f t="shared" si="160"/>
        <v>-233482</v>
      </c>
      <c r="K1729" s="2"/>
    </row>
    <row r="1730" spans="1:11" x14ac:dyDescent="0.25">
      <c r="A1730" s="1">
        <v>41302</v>
      </c>
      <c r="B1730" s="2" t="s">
        <v>26</v>
      </c>
      <c r="C1730">
        <v>185</v>
      </c>
      <c r="D1730">
        <f t="shared" ref="D1730:D1793" si="162">IF(YEAR(A1730)=2005,2,IF(YEAR(A1730)=2006,2.05,IF(YEAR(A1730)=2007,2.09,IF(YEAR(A1730)=2008,2.15,IF(YEAR(A1730)=2009,2.13,IF(YEAR(A1730)=2010,2.1,IF(YEAR(A1730)=2011,2.2,IF(YEAR(A1730)=2012,2.25,IF(YEAR(A1730)=2013,2.22,2.23)))))))))</f>
        <v>2.2200000000000002</v>
      </c>
      <c r="E1730">
        <f t="shared" ref="E1730:E1793" si="163">C1730*D1730</f>
        <v>410.70000000000005</v>
      </c>
      <c r="F1730" s="2">
        <f>SUMIF($B$2:B1730,B1730,$C$2:C1730)-C1730</f>
        <v>1687</v>
      </c>
      <c r="G1730" s="2">
        <f t="shared" ref="G1730:G1793" si="164">IF(AND(F1730&gt;=100,F1730&lt;1000),0.05,IF(AND(F1730&gt;=1000,F1730&lt;10000),0.1,IF(F1730&gt;=10000,0.2,0)))</f>
        <v>0.1</v>
      </c>
      <c r="H1730" s="2">
        <f t="shared" ref="H1730:H1793" si="165">G1730*C1730</f>
        <v>18.5</v>
      </c>
      <c r="I1730" s="2">
        <f t="shared" si="161"/>
        <v>-233482</v>
      </c>
      <c r="J1730" s="2">
        <f t="shared" ref="J1730:J1793" si="166">I1730-C1730</f>
        <v>-233667</v>
      </c>
      <c r="K1730" s="2"/>
    </row>
    <row r="1731" spans="1:11" x14ac:dyDescent="0.25">
      <c r="A1731" s="1">
        <v>41303</v>
      </c>
      <c r="B1731" s="2" t="s">
        <v>67</v>
      </c>
      <c r="C1731">
        <v>3</v>
      </c>
      <c r="D1731">
        <f t="shared" si="162"/>
        <v>2.2200000000000002</v>
      </c>
      <c r="E1731">
        <f t="shared" si="163"/>
        <v>6.66</v>
      </c>
      <c r="F1731" s="2">
        <f>SUMIF($B$2:B1731,B1731,$C$2:C1731)-C1731</f>
        <v>31</v>
      </c>
      <c r="G1731" s="2">
        <f t="shared" si="164"/>
        <v>0</v>
      </c>
      <c r="H1731" s="2">
        <f t="shared" si="165"/>
        <v>0</v>
      </c>
      <c r="I1731" s="2">
        <f t="shared" si="161"/>
        <v>-233667</v>
      </c>
      <c r="J1731" s="2">
        <f t="shared" si="166"/>
        <v>-233670</v>
      </c>
      <c r="K1731" s="2"/>
    </row>
    <row r="1732" spans="1:11" x14ac:dyDescent="0.25">
      <c r="A1732" s="1">
        <v>41305</v>
      </c>
      <c r="B1732" s="2" t="s">
        <v>30</v>
      </c>
      <c r="C1732">
        <v>181</v>
      </c>
      <c r="D1732">
        <f t="shared" si="162"/>
        <v>2.2200000000000002</v>
      </c>
      <c r="E1732">
        <f t="shared" si="163"/>
        <v>401.82000000000005</v>
      </c>
      <c r="F1732" s="2">
        <f>SUMIF($B$2:B1732,B1732,$C$2:C1732)-C1732</f>
        <v>4186</v>
      </c>
      <c r="G1732" s="2">
        <f t="shared" si="164"/>
        <v>0.1</v>
      </c>
      <c r="H1732" s="2">
        <f t="shared" si="165"/>
        <v>18.100000000000001</v>
      </c>
      <c r="I1732" s="2">
        <f t="shared" ref="I1732:I1795" si="167">J1731</f>
        <v>-233670</v>
      </c>
      <c r="J1732" s="2">
        <f t="shared" si="166"/>
        <v>-233851</v>
      </c>
      <c r="K1732" s="2"/>
    </row>
    <row r="1733" spans="1:11" x14ac:dyDescent="0.25">
      <c r="A1733" s="1">
        <v>41309</v>
      </c>
      <c r="B1733" s="2" t="s">
        <v>17</v>
      </c>
      <c r="C1733">
        <v>441</v>
      </c>
      <c r="D1733">
        <f t="shared" si="162"/>
        <v>2.2200000000000002</v>
      </c>
      <c r="E1733">
        <f t="shared" si="163"/>
        <v>979.0200000000001</v>
      </c>
      <c r="F1733" s="2">
        <f>SUMIF($B$2:B1733,B1733,$C$2:C1733)-C1733</f>
        <v>14982</v>
      </c>
      <c r="G1733" s="2">
        <f t="shared" si="164"/>
        <v>0.2</v>
      </c>
      <c r="H1733" s="2">
        <f t="shared" si="165"/>
        <v>88.2</v>
      </c>
      <c r="I1733" s="2">
        <f t="shared" si="167"/>
        <v>-233851</v>
      </c>
      <c r="J1733" s="2">
        <f t="shared" si="166"/>
        <v>-234292</v>
      </c>
      <c r="K1733" s="2"/>
    </row>
    <row r="1734" spans="1:11" x14ac:dyDescent="0.25">
      <c r="A1734" s="1">
        <v>41310</v>
      </c>
      <c r="B1734" s="2" t="s">
        <v>45</v>
      </c>
      <c r="C1734">
        <v>487</v>
      </c>
      <c r="D1734">
        <f t="shared" si="162"/>
        <v>2.2200000000000002</v>
      </c>
      <c r="E1734">
        <f t="shared" si="163"/>
        <v>1081.1400000000001</v>
      </c>
      <c r="F1734" s="2">
        <f>SUMIF($B$2:B1734,B1734,$C$2:C1734)-C1734</f>
        <v>19996</v>
      </c>
      <c r="G1734" s="2">
        <f t="shared" si="164"/>
        <v>0.2</v>
      </c>
      <c r="H1734" s="2">
        <f t="shared" si="165"/>
        <v>97.4</v>
      </c>
      <c r="I1734" s="2">
        <f t="shared" si="167"/>
        <v>-234292</v>
      </c>
      <c r="J1734" s="2">
        <f t="shared" si="166"/>
        <v>-234779</v>
      </c>
      <c r="K1734" s="2"/>
    </row>
    <row r="1735" spans="1:11" x14ac:dyDescent="0.25">
      <c r="A1735" s="1">
        <v>41310</v>
      </c>
      <c r="B1735" s="2" t="s">
        <v>52</v>
      </c>
      <c r="C1735">
        <v>56</v>
      </c>
      <c r="D1735">
        <f t="shared" si="162"/>
        <v>2.2200000000000002</v>
      </c>
      <c r="E1735">
        <f t="shared" si="163"/>
        <v>124.32000000000001</v>
      </c>
      <c r="F1735" s="2">
        <f>SUMIF($B$2:B1735,B1735,$C$2:C1735)-C1735</f>
        <v>4536</v>
      </c>
      <c r="G1735" s="2">
        <f t="shared" si="164"/>
        <v>0.1</v>
      </c>
      <c r="H1735" s="2">
        <f t="shared" si="165"/>
        <v>5.6000000000000005</v>
      </c>
      <c r="I1735" s="2">
        <f t="shared" si="167"/>
        <v>-234779</v>
      </c>
      <c r="J1735" s="2">
        <f t="shared" si="166"/>
        <v>-234835</v>
      </c>
      <c r="K1735" s="2"/>
    </row>
    <row r="1736" spans="1:11" x14ac:dyDescent="0.25">
      <c r="A1736" s="1">
        <v>41314</v>
      </c>
      <c r="B1736" s="2" t="s">
        <v>12</v>
      </c>
      <c r="C1736">
        <v>23</v>
      </c>
      <c r="D1736">
        <f t="shared" si="162"/>
        <v>2.2200000000000002</v>
      </c>
      <c r="E1736">
        <f t="shared" si="163"/>
        <v>51.06</v>
      </c>
      <c r="F1736" s="2">
        <f>SUMIF($B$2:B1736,B1736,$C$2:C1736)-C1736</f>
        <v>3945</v>
      </c>
      <c r="G1736" s="2">
        <f t="shared" si="164"/>
        <v>0.1</v>
      </c>
      <c r="H1736" s="2">
        <f t="shared" si="165"/>
        <v>2.3000000000000003</v>
      </c>
      <c r="I1736" s="2">
        <f t="shared" si="167"/>
        <v>-234835</v>
      </c>
      <c r="J1736" s="2">
        <f t="shared" si="166"/>
        <v>-234858</v>
      </c>
      <c r="K1736" s="2"/>
    </row>
    <row r="1737" spans="1:11" x14ac:dyDescent="0.25">
      <c r="A1737" s="1">
        <v>41314</v>
      </c>
      <c r="B1737" s="2" t="s">
        <v>131</v>
      </c>
      <c r="C1737">
        <v>113</v>
      </c>
      <c r="D1737">
        <f t="shared" si="162"/>
        <v>2.2200000000000002</v>
      </c>
      <c r="E1737">
        <f t="shared" si="163"/>
        <v>250.86</v>
      </c>
      <c r="F1737" s="2">
        <f>SUMIF($B$2:B1737,B1737,$C$2:C1737)-C1737</f>
        <v>738</v>
      </c>
      <c r="G1737" s="2">
        <f t="shared" si="164"/>
        <v>0.05</v>
      </c>
      <c r="H1737" s="2">
        <f t="shared" si="165"/>
        <v>5.65</v>
      </c>
      <c r="I1737" s="2">
        <f t="shared" si="167"/>
        <v>-234858</v>
      </c>
      <c r="J1737" s="2">
        <f t="shared" si="166"/>
        <v>-234971</v>
      </c>
      <c r="K1737" s="2"/>
    </row>
    <row r="1738" spans="1:11" x14ac:dyDescent="0.25">
      <c r="A1738" s="1">
        <v>41315</v>
      </c>
      <c r="B1738" s="2" t="s">
        <v>200</v>
      </c>
      <c r="C1738">
        <v>19</v>
      </c>
      <c r="D1738">
        <f t="shared" si="162"/>
        <v>2.2200000000000002</v>
      </c>
      <c r="E1738">
        <f t="shared" si="163"/>
        <v>42.180000000000007</v>
      </c>
      <c r="F1738" s="2">
        <f>SUMIF($B$2:B1738,B1738,$C$2:C1738)-C1738</f>
        <v>3</v>
      </c>
      <c r="G1738" s="2">
        <f t="shared" si="164"/>
        <v>0</v>
      </c>
      <c r="H1738" s="2">
        <f t="shared" si="165"/>
        <v>0</v>
      </c>
      <c r="I1738" s="2">
        <f t="shared" si="167"/>
        <v>-234971</v>
      </c>
      <c r="J1738" s="2">
        <f t="shared" si="166"/>
        <v>-234990</v>
      </c>
      <c r="K1738" s="2"/>
    </row>
    <row r="1739" spans="1:11" x14ac:dyDescent="0.25">
      <c r="A1739" s="1">
        <v>41316</v>
      </c>
      <c r="B1739" s="2" t="s">
        <v>78</v>
      </c>
      <c r="C1739">
        <v>188</v>
      </c>
      <c r="D1739">
        <f t="shared" si="162"/>
        <v>2.2200000000000002</v>
      </c>
      <c r="E1739">
        <f t="shared" si="163"/>
        <v>417.36</v>
      </c>
      <c r="F1739" s="2">
        <f>SUMIF($B$2:B1739,B1739,$C$2:C1739)-C1739</f>
        <v>1823</v>
      </c>
      <c r="G1739" s="2">
        <f t="shared" si="164"/>
        <v>0.1</v>
      </c>
      <c r="H1739" s="2">
        <f t="shared" si="165"/>
        <v>18.8</v>
      </c>
      <c r="I1739" s="2">
        <f t="shared" si="167"/>
        <v>-234990</v>
      </c>
      <c r="J1739" s="2">
        <f t="shared" si="166"/>
        <v>-235178</v>
      </c>
      <c r="K1739" s="2"/>
    </row>
    <row r="1740" spans="1:11" x14ac:dyDescent="0.25">
      <c r="A1740" s="1">
        <v>41316</v>
      </c>
      <c r="B1740" s="2" t="s">
        <v>7</v>
      </c>
      <c r="C1740">
        <v>338</v>
      </c>
      <c r="D1740">
        <f t="shared" si="162"/>
        <v>2.2200000000000002</v>
      </c>
      <c r="E1740">
        <f t="shared" si="163"/>
        <v>750.36</v>
      </c>
      <c r="F1740" s="2">
        <f>SUMIF($B$2:B1740,B1740,$C$2:C1740)-C1740</f>
        <v>21582</v>
      </c>
      <c r="G1740" s="2">
        <f t="shared" si="164"/>
        <v>0.2</v>
      </c>
      <c r="H1740" s="2">
        <f t="shared" si="165"/>
        <v>67.600000000000009</v>
      </c>
      <c r="I1740" s="2">
        <f t="shared" si="167"/>
        <v>-235178</v>
      </c>
      <c r="J1740" s="2">
        <f t="shared" si="166"/>
        <v>-235516</v>
      </c>
      <c r="K1740" s="2"/>
    </row>
    <row r="1741" spans="1:11" x14ac:dyDescent="0.25">
      <c r="A1741" s="1">
        <v>41317</v>
      </c>
      <c r="B1741" s="2" t="s">
        <v>31</v>
      </c>
      <c r="C1741">
        <v>80</v>
      </c>
      <c r="D1741">
        <f t="shared" si="162"/>
        <v>2.2200000000000002</v>
      </c>
      <c r="E1741">
        <f t="shared" si="163"/>
        <v>177.60000000000002</v>
      </c>
      <c r="F1741" s="2">
        <f>SUMIF($B$2:B1741,B1741,$C$2:C1741)-C1741</f>
        <v>1657</v>
      </c>
      <c r="G1741" s="2">
        <f t="shared" si="164"/>
        <v>0.1</v>
      </c>
      <c r="H1741" s="2">
        <f t="shared" si="165"/>
        <v>8</v>
      </c>
      <c r="I1741" s="2">
        <f t="shared" si="167"/>
        <v>-235516</v>
      </c>
      <c r="J1741" s="2">
        <f t="shared" si="166"/>
        <v>-235596</v>
      </c>
      <c r="K1741" s="2"/>
    </row>
    <row r="1742" spans="1:11" x14ac:dyDescent="0.25">
      <c r="A1742" s="1">
        <v>41318</v>
      </c>
      <c r="B1742" s="2" t="s">
        <v>171</v>
      </c>
      <c r="C1742">
        <v>20</v>
      </c>
      <c r="D1742">
        <f t="shared" si="162"/>
        <v>2.2200000000000002</v>
      </c>
      <c r="E1742">
        <f t="shared" si="163"/>
        <v>44.400000000000006</v>
      </c>
      <c r="F1742" s="2">
        <f>SUMIF($B$2:B1742,B1742,$C$2:C1742)-C1742</f>
        <v>9</v>
      </c>
      <c r="G1742" s="2">
        <f t="shared" si="164"/>
        <v>0</v>
      </c>
      <c r="H1742" s="2">
        <f t="shared" si="165"/>
        <v>0</v>
      </c>
      <c r="I1742" s="2">
        <f t="shared" si="167"/>
        <v>-235596</v>
      </c>
      <c r="J1742" s="2">
        <f t="shared" si="166"/>
        <v>-235616</v>
      </c>
      <c r="K1742" s="2"/>
    </row>
    <row r="1743" spans="1:11" x14ac:dyDescent="0.25">
      <c r="A1743" s="1">
        <v>41321</v>
      </c>
      <c r="B1743" s="2" t="s">
        <v>159</v>
      </c>
      <c r="C1743">
        <v>1</v>
      </c>
      <c r="D1743">
        <f t="shared" si="162"/>
        <v>2.2200000000000002</v>
      </c>
      <c r="E1743">
        <f t="shared" si="163"/>
        <v>2.2200000000000002</v>
      </c>
      <c r="F1743" s="2">
        <f>SUMIF($B$2:B1743,B1743,$C$2:C1743)-C1743</f>
        <v>17</v>
      </c>
      <c r="G1743" s="2">
        <f t="shared" si="164"/>
        <v>0</v>
      </c>
      <c r="H1743" s="2">
        <f t="shared" si="165"/>
        <v>0</v>
      </c>
      <c r="I1743" s="2">
        <f t="shared" si="167"/>
        <v>-235616</v>
      </c>
      <c r="J1743" s="2">
        <f t="shared" si="166"/>
        <v>-235617</v>
      </c>
      <c r="K1743" s="2"/>
    </row>
    <row r="1744" spans="1:11" x14ac:dyDescent="0.25">
      <c r="A1744" s="1">
        <v>41322</v>
      </c>
      <c r="B1744" s="2" t="s">
        <v>52</v>
      </c>
      <c r="C1744">
        <v>200</v>
      </c>
      <c r="D1744">
        <f t="shared" si="162"/>
        <v>2.2200000000000002</v>
      </c>
      <c r="E1744">
        <f t="shared" si="163"/>
        <v>444.00000000000006</v>
      </c>
      <c r="F1744" s="2">
        <f>SUMIF($B$2:B1744,B1744,$C$2:C1744)-C1744</f>
        <v>4592</v>
      </c>
      <c r="G1744" s="2">
        <f t="shared" si="164"/>
        <v>0.1</v>
      </c>
      <c r="H1744" s="2">
        <f t="shared" si="165"/>
        <v>20</v>
      </c>
      <c r="I1744" s="2">
        <f t="shared" si="167"/>
        <v>-235617</v>
      </c>
      <c r="J1744" s="2">
        <f t="shared" si="166"/>
        <v>-235817</v>
      </c>
      <c r="K1744" s="2"/>
    </row>
    <row r="1745" spans="1:11" x14ac:dyDescent="0.25">
      <c r="A1745" s="1">
        <v>41323</v>
      </c>
      <c r="B1745" s="2" t="s">
        <v>5</v>
      </c>
      <c r="C1745">
        <v>429</v>
      </c>
      <c r="D1745">
        <f t="shared" si="162"/>
        <v>2.2200000000000002</v>
      </c>
      <c r="E1745">
        <f t="shared" si="163"/>
        <v>952.38000000000011</v>
      </c>
      <c r="F1745" s="2">
        <f>SUMIF($B$2:B1745,B1745,$C$2:C1745)-C1745</f>
        <v>9522</v>
      </c>
      <c r="G1745" s="2">
        <f t="shared" si="164"/>
        <v>0.1</v>
      </c>
      <c r="H1745" s="2">
        <f t="shared" si="165"/>
        <v>42.900000000000006</v>
      </c>
      <c r="I1745" s="2">
        <f t="shared" si="167"/>
        <v>-235817</v>
      </c>
      <c r="J1745" s="2">
        <f t="shared" si="166"/>
        <v>-236246</v>
      </c>
      <c r="K1745" s="2"/>
    </row>
    <row r="1746" spans="1:11" x14ac:dyDescent="0.25">
      <c r="A1746" s="1">
        <v>41324</v>
      </c>
      <c r="B1746" s="2" t="s">
        <v>12</v>
      </c>
      <c r="C1746">
        <v>183</v>
      </c>
      <c r="D1746">
        <f t="shared" si="162"/>
        <v>2.2200000000000002</v>
      </c>
      <c r="E1746">
        <f t="shared" si="163"/>
        <v>406.26000000000005</v>
      </c>
      <c r="F1746" s="2">
        <f>SUMIF($B$2:B1746,B1746,$C$2:C1746)-C1746</f>
        <v>3968</v>
      </c>
      <c r="G1746" s="2">
        <f t="shared" si="164"/>
        <v>0.1</v>
      </c>
      <c r="H1746" s="2">
        <f t="shared" si="165"/>
        <v>18.3</v>
      </c>
      <c r="I1746" s="2">
        <f t="shared" si="167"/>
        <v>-236246</v>
      </c>
      <c r="J1746" s="2">
        <f t="shared" si="166"/>
        <v>-236429</v>
      </c>
      <c r="K1746" s="2"/>
    </row>
    <row r="1747" spans="1:11" x14ac:dyDescent="0.25">
      <c r="A1747" s="1">
        <v>41325</v>
      </c>
      <c r="B1747" s="2" t="s">
        <v>10</v>
      </c>
      <c r="C1747">
        <v>26</v>
      </c>
      <c r="D1747">
        <f t="shared" si="162"/>
        <v>2.2200000000000002</v>
      </c>
      <c r="E1747">
        <f t="shared" si="163"/>
        <v>57.720000000000006</v>
      </c>
      <c r="F1747" s="2">
        <f>SUMIF($B$2:B1747,B1747,$C$2:C1747)-C1747</f>
        <v>3728</v>
      </c>
      <c r="G1747" s="2">
        <f t="shared" si="164"/>
        <v>0.1</v>
      </c>
      <c r="H1747" s="2">
        <f t="shared" si="165"/>
        <v>2.6</v>
      </c>
      <c r="I1747" s="2">
        <f t="shared" si="167"/>
        <v>-236429</v>
      </c>
      <c r="J1747" s="2">
        <f t="shared" si="166"/>
        <v>-236455</v>
      </c>
      <c r="K1747" s="2"/>
    </row>
    <row r="1748" spans="1:11" x14ac:dyDescent="0.25">
      <c r="A1748" s="1">
        <v>41326</v>
      </c>
      <c r="B1748" s="2" t="s">
        <v>180</v>
      </c>
      <c r="C1748">
        <v>2</v>
      </c>
      <c r="D1748">
        <f t="shared" si="162"/>
        <v>2.2200000000000002</v>
      </c>
      <c r="E1748">
        <f t="shared" si="163"/>
        <v>4.4400000000000004</v>
      </c>
      <c r="F1748" s="2">
        <f>SUMIF($B$2:B1748,B1748,$C$2:C1748)-C1748</f>
        <v>5</v>
      </c>
      <c r="G1748" s="2">
        <f t="shared" si="164"/>
        <v>0</v>
      </c>
      <c r="H1748" s="2">
        <f t="shared" si="165"/>
        <v>0</v>
      </c>
      <c r="I1748" s="2">
        <f t="shared" si="167"/>
        <v>-236455</v>
      </c>
      <c r="J1748" s="2">
        <f t="shared" si="166"/>
        <v>-236457</v>
      </c>
      <c r="K1748" s="2"/>
    </row>
    <row r="1749" spans="1:11" x14ac:dyDescent="0.25">
      <c r="A1749" s="1">
        <v>41328</v>
      </c>
      <c r="B1749" s="2" t="s">
        <v>7</v>
      </c>
      <c r="C1749">
        <v>174</v>
      </c>
      <c r="D1749">
        <f t="shared" si="162"/>
        <v>2.2200000000000002</v>
      </c>
      <c r="E1749">
        <f t="shared" si="163"/>
        <v>386.28000000000003</v>
      </c>
      <c r="F1749" s="2">
        <f>SUMIF($B$2:B1749,B1749,$C$2:C1749)-C1749</f>
        <v>21920</v>
      </c>
      <c r="G1749" s="2">
        <f t="shared" si="164"/>
        <v>0.2</v>
      </c>
      <c r="H1749" s="2">
        <f t="shared" si="165"/>
        <v>34.800000000000004</v>
      </c>
      <c r="I1749" s="2">
        <f t="shared" si="167"/>
        <v>-236457</v>
      </c>
      <c r="J1749" s="2">
        <f t="shared" si="166"/>
        <v>-236631</v>
      </c>
      <c r="K1749" s="2"/>
    </row>
    <row r="1750" spans="1:11" x14ac:dyDescent="0.25">
      <c r="A1750" s="1">
        <v>41329</v>
      </c>
      <c r="B1750" s="2" t="s">
        <v>52</v>
      </c>
      <c r="C1750">
        <v>98</v>
      </c>
      <c r="D1750">
        <f t="shared" si="162"/>
        <v>2.2200000000000002</v>
      </c>
      <c r="E1750">
        <f t="shared" si="163"/>
        <v>217.56000000000003</v>
      </c>
      <c r="F1750" s="2">
        <f>SUMIF($B$2:B1750,B1750,$C$2:C1750)-C1750</f>
        <v>4792</v>
      </c>
      <c r="G1750" s="2">
        <f t="shared" si="164"/>
        <v>0.1</v>
      </c>
      <c r="H1750" s="2">
        <f t="shared" si="165"/>
        <v>9.8000000000000007</v>
      </c>
      <c r="I1750" s="2">
        <f t="shared" si="167"/>
        <v>-236631</v>
      </c>
      <c r="J1750" s="2">
        <f t="shared" si="166"/>
        <v>-236729</v>
      </c>
      <c r="K1750" s="2"/>
    </row>
    <row r="1751" spans="1:11" x14ac:dyDescent="0.25">
      <c r="A1751" s="1">
        <v>41329</v>
      </c>
      <c r="B1751" s="2" t="s">
        <v>185</v>
      </c>
      <c r="C1751">
        <v>11</v>
      </c>
      <c r="D1751">
        <f t="shared" si="162"/>
        <v>2.2200000000000002</v>
      </c>
      <c r="E1751">
        <f t="shared" si="163"/>
        <v>24.42</v>
      </c>
      <c r="F1751" s="2">
        <f>SUMIF($B$2:B1751,B1751,$C$2:C1751)-C1751</f>
        <v>3</v>
      </c>
      <c r="G1751" s="2">
        <f t="shared" si="164"/>
        <v>0</v>
      </c>
      <c r="H1751" s="2">
        <f t="shared" si="165"/>
        <v>0</v>
      </c>
      <c r="I1751" s="2">
        <f t="shared" si="167"/>
        <v>-236729</v>
      </c>
      <c r="J1751" s="2">
        <f t="shared" si="166"/>
        <v>-236740</v>
      </c>
      <c r="K1751" s="2"/>
    </row>
    <row r="1752" spans="1:11" x14ac:dyDescent="0.25">
      <c r="A1752" s="1">
        <v>41332</v>
      </c>
      <c r="B1752" s="2" t="s">
        <v>28</v>
      </c>
      <c r="C1752">
        <v>58</v>
      </c>
      <c r="D1752">
        <f t="shared" si="162"/>
        <v>2.2200000000000002</v>
      </c>
      <c r="E1752">
        <f t="shared" si="163"/>
        <v>128.76000000000002</v>
      </c>
      <c r="F1752" s="2">
        <f>SUMIF($B$2:B1752,B1752,$C$2:C1752)-C1752</f>
        <v>3722</v>
      </c>
      <c r="G1752" s="2">
        <f t="shared" si="164"/>
        <v>0.1</v>
      </c>
      <c r="H1752" s="2">
        <f t="shared" si="165"/>
        <v>5.8000000000000007</v>
      </c>
      <c r="I1752" s="2">
        <f t="shared" si="167"/>
        <v>-236740</v>
      </c>
      <c r="J1752" s="2">
        <f t="shared" si="166"/>
        <v>-236798</v>
      </c>
      <c r="K1752" s="2"/>
    </row>
    <row r="1753" spans="1:11" x14ac:dyDescent="0.25">
      <c r="A1753" s="1">
        <v>41336</v>
      </c>
      <c r="B1753" s="2" t="s">
        <v>15</v>
      </c>
      <c r="C1753">
        <v>17</v>
      </c>
      <c r="D1753">
        <f t="shared" si="162"/>
        <v>2.2200000000000002</v>
      </c>
      <c r="E1753">
        <f t="shared" si="163"/>
        <v>37.74</v>
      </c>
      <c r="F1753" s="2">
        <f>SUMIF($B$2:B1753,B1753,$C$2:C1753)-C1753</f>
        <v>18</v>
      </c>
      <c r="G1753" s="2">
        <f t="shared" si="164"/>
        <v>0</v>
      </c>
      <c r="H1753" s="2">
        <f t="shared" si="165"/>
        <v>0</v>
      </c>
      <c r="I1753" s="2">
        <f t="shared" si="167"/>
        <v>-236798</v>
      </c>
      <c r="J1753" s="2">
        <f t="shared" si="166"/>
        <v>-236815</v>
      </c>
      <c r="K1753" s="2"/>
    </row>
    <row r="1754" spans="1:11" x14ac:dyDescent="0.25">
      <c r="A1754" s="1">
        <v>41337</v>
      </c>
      <c r="B1754" s="2" t="s">
        <v>17</v>
      </c>
      <c r="C1754">
        <v>143</v>
      </c>
      <c r="D1754">
        <f t="shared" si="162"/>
        <v>2.2200000000000002</v>
      </c>
      <c r="E1754">
        <f t="shared" si="163"/>
        <v>317.46000000000004</v>
      </c>
      <c r="F1754" s="2">
        <f>SUMIF($B$2:B1754,B1754,$C$2:C1754)-C1754</f>
        <v>15423</v>
      </c>
      <c r="G1754" s="2">
        <f t="shared" si="164"/>
        <v>0.2</v>
      </c>
      <c r="H1754" s="2">
        <f t="shared" si="165"/>
        <v>28.6</v>
      </c>
      <c r="I1754" s="2">
        <f t="shared" si="167"/>
        <v>-236815</v>
      </c>
      <c r="J1754" s="2">
        <f t="shared" si="166"/>
        <v>-236958</v>
      </c>
      <c r="K1754" s="2"/>
    </row>
    <row r="1755" spans="1:11" x14ac:dyDescent="0.25">
      <c r="A1755" s="1">
        <v>41339</v>
      </c>
      <c r="B1755" s="2" t="s">
        <v>52</v>
      </c>
      <c r="C1755">
        <v>108</v>
      </c>
      <c r="D1755">
        <f t="shared" si="162"/>
        <v>2.2200000000000002</v>
      </c>
      <c r="E1755">
        <f t="shared" si="163"/>
        <v>239.76000000000002</v>
      </c>
      <c r="F1755" s="2">
        <f>SUMIF($B$2:B1755,B1755,$C$2:C1755)-C1755</f>
        <v>4890</v>
      </c>
      <c r="G1755" s="2">
        <f t="shared" si="164"/>
        <v>0.1</v>
      </c>
      <c r="H1755" s="2">
        <f t="shared" si="165"/>
        <v>10.8</v>
      </c>
      <c r="I1755" s="2">
        <f t="shared" si="167"/>
        <v>-236958</v>
      </c>
      <c r="J1755" s="2">
        <f t="shared" si="166"/>
        <v>-237066</v>
      </c>
      <c r="K1755" s="2"/>
    </row>
    <row r="1756" spans="1:11" x14ac:dyDescent="0.25">
      <c r="A1756" s="1">
        <v>41346</v>
      </c>
      <c r="B1756" s="2" t="s">
        <v>102</v>
      </c>
      <c r="C1756">
        <v>424</v>
      </c>
      <c r="D1756">
        <f t="shared" si="162"/>
        <v>2.2200000000000002</v>
      </c>
      <c r="E1756">
        <f t="shared" si="163"/>
        <v>941.28000000000009</v>
      </c>
      <c r="F1756" s="2">
        <f>SUMIF($B$2:B1756,B1756,$C$2:C1756)-C1756</f>
        <v>5290</v>
      </c>
      <c r="G1756" s="2">
        <f t="shared" si="164"/>
        <v>0.1</v>
      </c>
      <c r="H1756" s="2">
        <f t="shared" si="165"/>
        <v>42.400000000000006</v>
      </c>
      <c r="I1756" s="2">
        <f t="shared" si="167"/>
        <v>-237066</v>
      </c>
      <c r="J1756" s="2">
        <f t="shared" si="166"/>
        <v>-237490</v>
      </c>
      <c r="K1756" s="2"/>
    </row>
    <row r="1757" spans="1:11" x14ac:dyDescent="0.25">
      <c r="A1757" s="1">
        <v>41351</v>
      </c>
      <c r="B1757" s="2" t="s">
        <v>221</v>
      </c>
      <c r="C1757">
        <v>9</v>
      </c>
      <c r="D1757">
        <f t="shared" si="162"/>
        <v>2.2200000000000002</v>
      </c>
      <c r="E1757">
        <f t="shared" si="163"/>
        <v>19.98</v>
      </c>
      <c r="F1757" s="2">
        <f>SUMIF($B$2:B1757,B1757,$C$2:C1757)-C1757</f>
        <v>14</v>
      </c>
      <c r="G1757" s="2">
        <f t="shared" si="164"/>
        <v>0</v>
      </c>
      <c r="H1757" s="2">
        <f t="shared" si="165"/>
        <v>0</v>
      </c>
      <c r="I1757" s="2">
        <f t="shared" si="167"/>
        <v>-237490</v>
      </c>
      <c r="J1757" s="2">
        <f t="shared" si="166"/>
        <v>-237499</v>
      </c>
      <c r="K1757" s="2"/>
    </row>
    <row r="1758" spans="1:11" x14ac:dyDescent="0.25">
      <c r="A1758" s="1">
        <v>41352</v>
      </c>
      <c r="B1758" s="2" t="s">
        <v>28</v>
      </c>
      <c r="C1758">
        <v>135</v>
      </c>
      <c r="D1758">
        <f t="shared" si="162"/>
        <v>2.2200000000000002</v>
      </c>
      <c r="E1758">
        <f t="shared" si="163"/>
        <v>299.70000000000005</v>
      </c>
      <c r="F1758" s="2">
        <f>SUMIF($B$2:B1758,B1758,$C$2:C1758)-C1758</f>
        <v>3780</v>
      </c>
      <c r="G1758" s="2">
        <f t="shared" si="164"/>
        <v>0.1</v>
      </c>
      <c r="H1758" s="2">
        <f t="shared" si="165"/>
        <v>13.5</v>
      </c>
      <c r="I1758" s="2">
        <f t="shared" si="167"/>
        <v>-237499</v>
      </c>
      <c r="J1758" s="2">
        <f t="shared" si="166"/>
        <v>-237634</v>
      </c>
      <c r="K1758" s="2"/>
    </row>
    <row r="1759" spans="1:11" x14ac:dyDescent="0.25">
      <c r="A1759" s="1">
        <v>41356</v>
      </c>
      <c r="B1759" s="2" t="s">
        <v>14</v>
      </c>
      <c r="C1759">
        <v>202</v>
      </c>
      <c r="D1759">
        <f t="shared" si="162"/>
        <v>2.2200000000000002</v>
      </c>
      <c r="E1759">
        <f t="shared" si="163"/>
        <v>448.44000000000005</v>
      </c>
      <c r="F1759" s="2">
        <f>SUMIF($B$2:B1759,B1759,$C$2:C1759)-C1759</f>
        <v>18856</v>
      </c>
      <c r="G1759" s="2">
        <f t="shared" si="164"/>
        <v>0.2</v>
      </c>
      <c r="H1759" s="2">
        <f t="shared" si="165"/>
        <v>40.400000000000006</v>
      </c>
      <c r="I1759" s="2">
        <f t="shared" si="167"/>
        <v>-237634</v>
      </c>
      <c r="J1759" s="2">
        <f t="shared" si="166"/>
        <v>-237836</v>
      </c>
      <c r="K1759" s="2"/>
    </row>
    <row r="1760" spans="1:11" x14ac:dyDescent="0.25">
      <c r="A1760" s="1">
        <v>41357</v>
      </c>
      <c r="B1760" s="2" t="s">
        <v>45</v>
      </c>
      <c r="C1760">
        <v>459</v>
      </c>
      <c r="D1760">
        <f t="shared" si="162"/>
        <v>2.2200000000000002</v>
      </c>
      <c r="E1760">
        <f t="shared" si="163"/>
        <v>1018.9800000000001</v>
      </c>
      <c r="F1760" s="2">
        <f>SUMIF($B$2:B1760,B1760,$C$2:C1760)-C1760</f>
        <v>20483</v>
      </c>
      <c r="G1760" s="2">
        <f t="shared" si="164"/>
        <v>0.2</v>
      </c>
      <c r="H1760" s="2">
        <f t="shared" si="165"/>
        <v>91.800000000000011</v>
      </c>
      <c r="I1760" s="2">
        <f t="shared" si="167"/>
        <v>-237836</v>
      </c>
      <c r="J1760" s="2">
        <f t="shared" si="166"/>
        <v>-238295</v>
      </c>
      <c r="K1760" s="2"/>
    </row>
    <row r="1761" spans="1:11" x14ac:dyDescent="0.25">
      <c r="A1761" s="1">
        <v>41361</v>
      </c>
      <c r="B1761" s="2" t="s">
        <v>58</v>
      </c>
      <c r="C1761">
        <v>107</v>
      </c>
      <c r="D1761">
        <f t="shared" si="162"/>
        <v>2.2200000000000002</v>
      </c>
      <c r="E1761">
        <f t="shared" si="163"/>
        <v>237.54000000000002</v>
      </c>
      <c r="F1761" s="2">
        <f>SUMIF($B$2:B1761,B1761,$C$2:C1761)-C1761</f>
        <v>871</v>
      </c>
      <c r="G1761" s="2">
        <f t="shared" si="164"/>
        <v>0.05</v>
      </c>
      <c r="H1761" s="2">
        <f t="shared" si="165"/>
        <v>5.3500000000000005</v>
      </c>
      <c r="I1761" s="2">
        <f t="shared" si="167"/>
        <v>-238295</v>
      </c>
      <c r="J1761" s="2">
        <f t="shared" si="166"/>
        <v>-238402</v>
      </c>
      <c r="K1761" s="2"/>
    </row>
    <row r="1762" spans="1:11" x14ac:dyDescent="0.25">
      <c r="A1762" s="1">
        <v>41362</v>
      </c>
      <c r="B1762" s="2" t="s">
        <v>35</v>
      </c>
      <c r="C1762">
        <v>37</v>
      </c>
      <c r="D1762">
        <f t="shared" si="162"/>
        <v>2.2200000000000002</v>
      </c>
      <c r="E1762">
        <f t="shared" si="163"/>
        <v>82.14</v>
      </c>
      <c r="F1762" s="2">
        <f>SUMIF($B$2:B1762,B1762,$C$2:C1762)-C1762</f>
        <v>3609</v>
      </c>
      <c r="G1762" s="2">
        <f t="shared" si="164"/>
        <v>0.1</v>
      </c>
      <c r="H1762" s="2">
        <f t="shared" si="165"/>
        <v>3.7</v>
      </c>
      <c r="I1762" s="2">
        <f t="shared" si="167"/>
        <v>-238402</v>
      </c>
      <c r="J1762" s="2">
        <f t="shared" si="166"/>
        <v>-238439</v>
      </c>
      <c r="K1762" s="2"/>
    </row>
    <row r="1763" spans="1:11" x14ac:dyDescent="0.25">
      <c r="A1763" s="1">
        <v>41363</v>
      </c>
      <c r="B1763" s="2" t="s">
        <v>61</v>
      </c>
      <c r="C1763">
        <v>43</v>
      </c>
      <c r="D1763">
        <f t="shared" si="162"/>
        <v>2.2200000000000002</v>
      </c>
      <c r="E1763">
        <f t="shared" si="163"/>
        <v>95.460000000000008</v>
      </c>
      <c r="F1763" s="2">
        <f>SUMIF($B$2:B1763,B1763,$C$2:C1763)-C1763</f>
        <v>2631</v>
      </c>
      <c r="G1763" s="2">
        <f t="shared" si="164"/>
        <v>0.1</v>
      </c>
      <c r="H1763" s="2">
        <f t="shared" si="165"/>
        <v>4.3</v>
      </c>
      <c r="I1763" s="2">
        <f t="shared" si="167"/>
        <v>-238439</v>
      </c>
      <c r="J1763" s="2">
        <f t="shared" si="166"/>
        <v>-238482</v>
      </c>
      <c r="K1763" s="2"/>
    </row>
    <row r="1764" spans="1:11" x14ac:dyDescent="0.25">
      <c r="A1764" s="1">
        <v>41365</v>
      </c>
      <c r="B1764" s="2" t="s">
        <v>9</v>
      </c>
      <c r="C1764">
        <v>352</v>
      </c>
      <c r="D1764">
        <f t="shared" si="162"/>
        <v>2.2200000000000002</v>
      </c>
      <c r="E1764">
        <f t="shared" si="163"/>
        <v>781.44</v>
      </c>
      <c r="F1764" s="2">
        <f>SUMIF($B$2:B1764,B1764,$C$2:C1764)-C1764</f>
        <v>21622</v>
      </c>
      <c r="G1764" s="2">
        <f t="shared" si="164"/>
        <v>0.2</v>
      </c>
      <c r="H1764" s="2">
        <f t="shared" si="165"/>
        <v>70.400000000000006</v>
      </c>
      <c r="I1764" s="2">
        <f t="shared" si="167"/>
        <v>-238482</v>
      </c>
      <c r="J1764" s="2">
        <f t="shared" si="166"/>
        <v>-238834</v>
      </c>
      <c r="K1764" s="2"/>
    </row>
    <row r="1765" spans="1:11" x14ac:dyDescent="0.25">
      <c r="A1765" s="1">
        <v>41368</v>
      </c>
      <c r="B1765" s="2" t="s">
        <v>18</v>
      </c>
      <c r="C1765">
        <v>94</v>
      </c>
      <c r="D1765">
        <f t="shared" si="162"/>
        <v>2.2200000000000002</v>
      </c>
      <c r="E1765">
        <f t="shared" si="163"/>
        <v>208.68</v>
      </c>
      <c r="F1765" s="2">
        <f>SUMIF($B$2:B1765,B1765,$C$2:C1765)-C1765</f>
        <v>4708</v>
      </c>
      <c r="G1765" s="2">
        <f t="shared" si="164"/>
        <v>0.1</v>
      </c>
      <c r="H1765" s="2">
        <f t="shared" si="165"/>
        <v>9.4</v>
      </c>
      <c r="I1765" s="2">
        <f t="shared" si="167"/>
        <v>-238834</v>
      </c>
      <c r="J1765" s="2">
        <f t="shared" si="166"/>
        <v>-238928</v>
      </c>
      <c r="K1765" s="2"/>
    </row>
    <row r="1766" spans="1:11" x14ac:dyDescent="0.25">
      <c r="A1766" s="1">
        <v>41368</v>
      </c>
      <c r="B1766" s="2" t="s">
        <v>66</v>
      </c>
      <c r="C1766">
        <v>112</v>
      </c>
      <c r="D1766">
        <f t="shared" si="162"/>
        <v>2.2200000000000002</v>
      </c>
      <c r="E1766">
        <f t="shared" si="163"/>
        <v>248.64000000000001</v>
      </c>
      <c r="F1766" s="2">
        <f>SUMIF($B$2:B1766,B1766,$C$2:C1766)-C1766</f>
        <v>3146</v>
      </c>
      <c r="G1766" s="2">
        <f t="shared" si="164"/>
        <v>0.1</v>
      </c>
      <c r="H1766" s="2">
        <f t="shared" si="165"/>
        <v>11.200000000000001</v>
      </c>
      <c r="I1766" s="2">
        <f t="shared" si="167"/>
        <v>-238928</v>
      </c>
      <c r="J1766" s="2">
        <f t="shared" si="166"/>
        <v>-239040</v>
      </c>
      <c r="K1766" s="2"/>
    </row>
    <row r="1767" spans="1:11" x14ac:dyDescent="0.25">
      <c r="A1767" s="1">
        <v>41369</v>
      </c>
      <c r="B1767" s="2" t="s">
        <v>61</v>
      </c>
      <c r="C1767">
        <v>136</v>
      </c>
      <c r="D1767">
        <f t="shared" si="162"/>
        <v>2.2200000000000002</v>
      </c>
      <c r="E1767">
        <f t="shared" si="163"/>
        <v>301.92</v>
      </c>
      <c r="F1767" s="2">
        <f>SUMIF($B$2:B1767,B1767,$C$2:C1767)-C1767</f>
        <v>2674</v>
      </c>
      <c r="G1767" s="2">
        <f t="shared" si="164"/>
        <v>0.1</v>
      </c>
      <c r="H1767" s="2">
        <f t="shared" si="165"/>
        <v>13.600000000000001</v>
      </c>
      <c r="I1767" s="2">
        <f t="shared" si="167"/>
        <v>-239040</v>
      </c>
      <c r="J1767" s="2">
        <f t="shared" si="166"/>
        <v>-239176</v>
      </c>
      <c r="K1767" s="2"/>
    </row>
    <row r="1768" spans="1:11" x14ac:dyDescent="0.25">
      <c r="A1768" s="1">
        <v>41370</v>
      </c>
      <c r="B1768" s="2" t="s">
        <v>78</v>
      </c>
      <c r="C1768">
        <v>56</v>
      </c>
      <c r="D1768">
        <f t="shared" si="162"/>
        <v>2.2200000000000002</v>
      </c>
      <c r="E1768">
        <f t="shared" si="163"/>
        <v>124.32000000000001</v>
      </c>
      <c r="F1768" s="2">
        <f>SUMIF($B$2:B1768,B1768,$C$2:C1768)-C1768</f>
        <v>2011</v>
      </c>
      <c r="G1768" s="2">
        <f t="shared" si="164"/>
        <v>0.1</v>
      </c>
      <c r="H1768" s="2">
        <f t="shared" si="165"/>
        <v>5.6000000000000005</v>
      </c>
      <c r="I1768" s="2">
        <f t="shared" si="167"/>
        <v>-239176</v>
      </c>
      <c r="J1768" s="2">
        <f t="shared" si="166"/>
        <v>-239232</v>
      </c>
      <c r="K1768" s="2"/>
    </row>
    <row r="1769" spans="1:11" x14ac:dyDescent="0.25">
      <c r="A1769" s="1">
        <v>41372</v>
      </c>
      <c r="B1769" s="2" t="s">
        <v>14</v>
      </c>
      <c r="C1769">
        <v>286</v>
      </c>
      <c r="D1769">
        <f t="shared" si="162"/>
        <v>2.2200000000000002</v>
      </c>
      <c r="E1769">
        <f t="shared" si="163"/>
        <v>634.92000000000007</v>
      </c>
      <c r="F1769" s="2">
        <f>SUMIF($B$2:B1769,B1769,$C$2:C1769)-C1769</f>
        <v>19058</v>
      </c>
      <c r="G1769" s="2">
        <f t="shared" si="164"/>
        <v>0.2</v>
      </c>
      <c r="H1769" s="2">
        <f t="shared" si="165"/>
        <v>57.2</v>
      </c>
      <c r="I1769" s="2">
        <f t="shared" si="167"/>
        <v>-239232</v>
      </c>
      <c r="J1769" s="2">
        <f t="shared" si="166"/>
        <v>-239518</v>
      </c>
      <c r="K1769" s="2"/>
    </row>
    <row r="1770" spans="1:11" x14ac:dyDescent="0.25">
      <c r="A1770" s="1">
        <v>41373</v>
      </c>
      <c r="B1770" s="2" t="s">
        <v>7</v>
      </c>
      <c r="C1770">
        <v>296</v>
      </c>
      <c r="D1770">
        <f t="shared" si="162"/>
        <v>2.2200000000000002</v>
      </c>
      <c r="E1770">
        <f t="shared" si="163"/>
        <v>657.12</v>
      </c>
      <c r="F1770" s="2">
        <f>SUMIF($B$2:B1770,B1770,$C$2:C1770)-C1770</f>
        <v>22094</v>
      </c>
      <c r="G1770" s="2">
        <f t="shared" si="164"/>
        <v>0.2</v>
      </c>
      <c r="H1770" s="2">
        <f t="shared" si="165"/>
        <v>59.2</v>
      </c>
      <c r="I1770" s="2">
        <f t="shared" si="167"/>
        <v>-239518</v>
      </c>
      <c r="J1770" s="2">
        <f t="shared" si="166"/>
        <v>-239814</v>
      </c>
      <c r="K1770" s="2"/>
    </row>
    <row r="1771" spans="1:11" x14ac:dyDescent="0.25">
      <c r="A1771" s="1">
        <v>41373</v>
      </c>
      <c r="B1771" s="2" t="s">
        <v>25</v>
      </c>
      <c r="C1771">
        <v>81</v>
      </c>
      <c r="D1771">
        <f t="shared" si="162"/>
        <v>2.2200000000000002</v>
      </c>
      <c r="E1771">
        <f t="shared" si="163"/>
        <v>179.82000000000002</v>
      </c>
      <c r="F1771" s="2">
        <f>SUMIF($B$2:B1771,B1771,$C$2:C1771)-C1771</f>
        <v>2124</v>
      </c>
      <c r="G1771" s="2">
        <f t="shared" si="164"/>
        <v>0.1</v>
      </c>
      <c r="H1771" s="2">
        <f t="shared" si="165"/>
        <v>8.1</v>
      </c>
      <c r="I1771" s="2">
        <f t="shared" si="167"/>
        <v>-239814</v>
      </c>
      <c r="J1771" s="2">
        <f t="shared" si="166"/>
        <v>-239895</v>
      </c>
      <c r="K1771" s="2"/>
    </row>
    <row r="1772" spans="1:11" x14ac:dyDescent="0.25">
      <c r="A1772" s="1">
        <v>41374</v>
      </c>
      <c r="B1772" s="2" t="s">
        <v>14</v>
      </c>
      <c r="C1772">
        <v>231</v>
      </c>
      <c r="D1772">
        <f t="shared" si="162"/>
        <v>2.2200000000000002</v>
      </c>
      <c r="E1772">
        <f t="shared" si="163"/>
        <v>512.82000000000005</v>
      </c>
      <c r="F1772" s="2">
        <f>SUMIF($B$2:B1772,B1772,$C$2:C1772)-C1772</f>
        <v>19344</v>
      </c>
      <c r="G1772" s="2">
        <f t="shared" si="164"/>
        <v>0.2</v>
      </c>
      <c r="H1772" s="2">
        <f t="shared" si="165"/>
        <v>46.2</v>
      </c>
      <c r="I1772" s="2">
        <f t="shared" si="167"/>
        <v>-239895</v>
      </c>
      <c r="J1772" s="2">
        <f t="shared" si="166"/>
        <v>-240126</v>
      </c>
      <c r="K1772" s="2"/>
    </row>
    <row r="1773" spans="1:11" x14ac:dyDescent="0.25">
      <c r="A1773" s="1">
        <v>41375</v>
      </c>
      <c r="B1773" s="2" t="s">
        <v>17</v>
      </c>
      <c r="C1773">
        <v>149</v>
      </c>
      <c r="D1773">
        <f t="shared" si="162"/>
        <v>2.2200000000000002</v>
      </c>
      <c r="E1773">
        <f t="shared" si="163"/>
        <v>330.78000000000003</v>
      </c>
      <c r="F1773" s="2">
        <f>SUMIF($B$2:B1773,B1773,$C$2:C1773)-C1773</f>
        <v>15566</v>
      </c>
      <c r="G1773" s="2">
        <f t="shared" si="164"/>
        <v>0.2</v>
      </c>
      <c r="H1773" s="2">
        <f t="shared" si="165"/>
        <v>29.8</v>
      </c>
      <c r="I1773" s="2">
        <f t="shared" si="167"/>
        <v>-240126</v>
      </c>
      <c r="J1773" s="2">
        <f t="shared" si="166"/>
        <v>-240275</v>
      </c>
      <c r="K1773" s="2"/>
    </row>
    <row r="1774" spans="1:11" x14ac:dyDescent="0.25">
      <c r="A1774" s="1">
        <v>41375</v>
      </c>
      <c r="B1774" s="2" t="s">
        <v>132</v>
      </c>
      <c r="C1774">
        <v>3</v>
      </c>
      <c r="D1774">
        <f t="shared" si="162"/>
        <v>2.2200000000000002</v>
      </c>
      <c r="E1774">
        <f t="shared" si="163"/>
        <v>6.66</v>
      </c>
      <c r="F1774" s="2">
        <f>SUMIF($B$2:B1774,B1774,$C$2:C1774)-C1774</f>
        <v>24</v>
      </c>
      <c r="G1774" s="2">
        <f t="shared" si="164"/>
        <v>0</v>
      </c>
      <c r="H1774" s="2">
        <f t="shared" si="165"/>
        <v>0</v>
      </c>
      <c r="I1774" s="2">
        <f t="shared" si="167"/>
        <v>-240275</v>
      </c>
      <c r="J1774" s="2">
        <f t="shared" si="166"/>
        <v>-240278</v>
      </c>
      <c r="K1774" s="2"/>
    </row>
    <row r="1775" spans="1:11" x14ac:dyDescent="0.25">
      <c r="A1775" s="1">
        <v>41376</v>
      </c>
      <c r="B1775" s="2" t="s">
        <v>14</v>
      </c>
      <c r="C1775">
        <v>311</v>
      </c>
      <c r="D1775">
        <f t="shared" si="162"/>
        <v>2.2200000000000002</v>
      </c>
      <c r="E1775">
        <f t="shared" si="163"/>
        <v>690.42000000000007</v>
      </c>
      <c r="F1775" s="2">
        <f>SUMIF($B$2:B1775,B1775,$C$2:C1775)-C1775</f>
        <v>19575</v>
      </c>
      <c r="G1775" s="2">
        <f t="shared" si="164"/>
        <v>0.2</v>
      </c>
      <c r="H1775" s="2">
        <f t="shared" si="165"/>
        <v>62.2</v>
      </c>
      <c r="I1775" s="2">
        <f t="shared" si="167"/>
        <v>-240278</v>
      </c>
      <c r="J1775" s="2">
        <f t="shared" si="166"/>
        <v>-240589</v>
      </c>
      <c r="K1775" s="2"/>
    </row>
    <row r="1776" spans="1:11" x14ac:dyDescent="0.25">
      <c r="A1776" s="1">
        <v>41379</v>
      </c>
      <c r="B1776" s="2" t="s">
        <v>66</v>
      </c>
      <c r="C1776">
        <v>121</v>
      </c>
      <c r="D1776">
        <f t="shared" si="162"/>
        <v>2.2200000000000002</v>
      </c>
      <c r="E1776">
        <f t="shared" si="163"/>
        <v>268.62</v>
      </c>
      <c r="F1776" s="2">
        <f>SUMIF($B$2:B1776,B1776,$C$2:C1776)-C1776</f>
        <v>3258</v>
      </c>
      <c r="G1776" s="2">
        <f t="shared" si="164"/>
        <v>0.1</v>
      </c>
      <c r="H1776" s="2">
        <f t="shared" si="165"/>
        <v>12.100000000000001</v>
      </c>
      <c r="I1776" s="2">
        <f t="shared" si="167"/>
        <v>-240589</v>
      </c>
      <c r="J1776" s="2">
        <f t="shared" si="166"/>
        <v>-240710</v>
      </c>
      <c r="K1776" s="2"/>
    </row>
    <row r="1777" spans="1:11" x14ac:dyDescent="0.25">
      <c r="A1777" s="1">
        <v>41380</v>
      </c>
      <c r="B1777" s="2" t="s">
        <v>153</v>
      </c>
      <c r="C1777">
        <v>15</v>
      </c>
      <c r="D1777">
        <f t="shared" si="162"/>
        <v>2.2200000000000002</v>
      </c>
      <c r="E1777">
        <f t="shared" si="163"/>
        <v>33.300000000000004</v>
      </c>
      <c r="F1777" s="2">
        <f>SUMIF($B$2:B1777,B1777,$C$2:C1777)-C1777</f>
        <v>29</v>
      </c>
      <c r="G1777" s="2">
        <f t="shared" si="164"/>
        <v>0</v>
      </c>
      <c r="H1777" s="2">
        <f t="shared" si="165"/>
        <v>0</v>
      </c>
      <c r="I1777" s="2">
        <f t="shared" si="167"/>
        <v>-240710</v>
      </c>
      <c r="J1777" s="2">
        <f t="shared" si="166"/>
        <v>-240725</v>
      </c>
      <c r="K1777" s="2"/>
    </row>
    <row r="1778" spans="1:11" x14ac:dyDescent="0.25">
      <c r="A1778" s="1">
        <v>41381</v>
      </c>
      <c r="B1778" s="2" t="s">
        <v>136</v>
      </c>
      <c r="C1778">
        <v>14</v>
      </c>
      <c r="D1778">
        <f t="shared" si="162"/>
        <v>2.2200000000000002</v>
      </c>
      <c r="E1778">
        <f t="shared" si="163"/>
        <v>31.080000000000002</v>
      </c>
      <c r="F1778" s="2">
        <f>SUMIF($B$2:B1778,B1778,$C$2:C1778)-C1778</f>
        <v>50</v>
      </c>
      <c r="G1778" s="2">
        <f t="shared" si="164"/>
        <v>0</v>
      </c>
      <c r="H1778" s="2">
        <f t="shared" si="165"/>
        <v>0</v>
      </c>
      <c r="I1778" s="2">
        <f t="shared" si="167"/>
        <v>-240725</v>
      </c>
      <c r="J1778" s="2">
        <f t="shared" si="166"/>
        <v>-240739</v>
      </c>
      <c r="K1778" s="2"/>
    </row>
    <row r="1779" spans="1:11" x14ac:dyDescent="0.25">
      <c r="A1779" s="1">
        <v>41381</v>
      </c>
      <c r="B1779" s="2" t="s">
        <v>7</v>
      </c>
      <c r="C1779">
        <v>240</v>
      </c>
      <c r="D1779">
        <f t="shared" si="162"/>
        <v>2.2200000000000002</v>
      </c>
      <c r="E1779">
        <f t="shared" si="163"/>
        <v>532.80000000000007</v>
      </c>
      <c r="F1779" s="2">
        <f>SUMIF($B$2:B1779,B1779,$C$2:C1779)-C1779</f>
        <v>22390</v>
      </c>
      <c r="G1779" s="2">
        <f t="shared" si="164"/>
        <v>0.2</v>
      </c>
      <c r="H1779" s="2">
        <f t="shared" si="165"/>
        <v>48</v>
      </c>
      <c r="I1779" s="2">
        <f t="shared" si="167"/>
        <v>-240739</v>
      </c>
      <c r="J1779" s="2">
        <f t="shared" si="166"/>
        <v>-240979</v>
      </c>
      <c r="K1779" s="2"/>
    </row>
    <row r="1780" spans="1:11" x14ac:dyDescent="0.25">
      <c r="A1780" s="1">
        <v>41383</v>
      </c>
      <c r="B1780" s="2" t="s">
        <v>56</v>
      </c>
      <c r="C1780">
        <v>12</v>
      </c>
      <c r="D1780">
        <f t="shared" si="162"/>
        <v>2.2200000000000002</v>
      </c>
      <c r="E1780">
        <f t="shared" si="163"/>
        <v>26.64</v>
      </c>
      <c r="F1780" s="2">
        <f>SUMIF($B$2:B1780,B1780,$C$2:C1780)-C1780</f>
        <v>48</v>
      </c>
      <c r="G1780" s="2">
        <f t="shared" si="164"/>
        <v>0</v>
      </c>
      <c r="H1780" s="2">
        <f t="shared" si="165"/>
        <v>0</v>
      </c>
      <c r="I1780" s="2">
        <f t="shared" si="167"/>
        <v>-240979</v>
      </c>
      <c r="J1780" s="2">
        <f t="shared" si="166"/>
        <v>-240991</v>
      </c>
      <c r="K1780" s="2"/>
    </row>
    <row r="1781" spans="1:11" x14ac:dyDescent="0.25">
      <c r="A1781" s="1">
        <v>41385</v>
      </c>
      <c r="B1781" s="2" t="s">
        <v>199</v>
      </c>
      <c r="C1781">
        <v>1</v>
      </c>
      <c r="D1781">
        <f t="shared" si="162"/>
        <v>2.2200000000000002</v>
      </c>
      <c r="E1781">
        <f t="shared" si="163"/>
        <v>2.2200000000000002</v>
      </c>
      <c r="F1781" s="2">
        <f>SUMIF($B$2:B1781,B1781,$C$2:C1781)-C1781</f>
        <v>15</v>
      </c>
      <c r="G1781" s="2">
        <f t="shared" si="164"/>
        <v>0</v>
      </c>
      <c r="H1781" s="2">
        <f t="shared" si="165"/>
        <v>0</v>
      </c>
      <c r="I1781" s="2">
        <f t="shared" si="167"/>
        <v>-240991</v>
      </c>
      <c r="J1781" s="2">
        <f t="shared" si="166"/>
        <v>-240992</v>
      </c>
      <c r="K1781" s="2"/>
    </row>
    <row r="1782" spans="1:11" x14ac:dyDescent="0.25">
      <c r="A1782" s="1">
        <v>41388</v>
      </c>
      <c r="B1782" s="2" t="s">
        <v>232</v>
      </c>
      <c r="C1782">
        <v>12</v>
      </c>
      <c r="D1782">
        <f t="shared" si="162"/>
        <v>2.2200000000000002</v>
      </c>
      <c r="E1782">
        <f t="shared" si="163"/>
        <v>26.64</v>
      </c>
      <c r="F1782" s="2">
        <f>SUMIF($B$2:B1782,B1782,$C$2:C1782)-C1782</f>
        <v>0</v>
      </c>
      <c r="G1782" s="2">
        <f t="shared" si="164"/>
        <v>0</v>
      </c>
      <c r="H1782" s="2">
        <f t="shared" si="165"/>
        <v>0</v>
      </c>
      <c r="I1782" s="2">
        <f t="shared" si="167"/>
        <v>-240992</v>
      </c>
      <c r="J1782" s="2">
        <f t="shared" si="166"/>
        <v>-241004</v>
      </c>
      <c r="K1782" s="2"/>
    </row>
    <row r="1783" spans="1:11" x14ac:dyDescent="0.25">
      <c r="A1783" s="1">
        <v>41391</v>
      </c>
      <c r="B1783" s="2" t="s">
        <v>18</v>
      </c>
      <c r="C1783">
        <v>190</v>
      </c>
      <c r="D1783">
        <f t="shared" si="162"/>
        <v>2.2200000000000002</v>
      </c>
      <c r="E1783">
        <f t="shared" si="163"/>
        <v>421.8</v>
      </c>
      <c r="F1783" s="2">
        <f>SUMIF($B$2:B1783,B1783,$C$2:C1783)-C1783</f>
        <v>4802</v>
      </c>
      <c r="G1783" s="2">
        <f t="shared" si="164"/>
        <v>0.1</v>
      </c>
      <c r="H1783" s="2">
        <f t="shared" si="165"/>
        <v>19</v>
      </c>
      <c r="I1783" s="2">
        <f t="shared" si="167"/>
        <v>-241004</v>
      </c>
      <c r="J1783" s="2">
        <f t="shared" si="166"/>
        <v>-241194</v>
      </c>
      <c r="K1783" s="2"/>
    </row>
    <row r="1784" spans="1:11" x14ac:dyDescent="0.25">
      <c r="A1784" s="1">
        <v>41392</v>
      </c>
      <c r="B1784" s="2" t="s">
        <v>63</v>
      </c>
      <c r="C1784">
        <v>179</v>
      </c>
      <c r="D1784">
        <f t="shared" si="162"/>
        <v>2.2200000000000002</v>
      </c>
      <c r="E1784">
        <f t="shared" si="163"/>
        <v>397.38000000000005</v>
      </c>
      <c r="F1784" s="2">
        <f>SUMIF($B$2:B1784,B1784,$C$2:C1784)-C1784</f>
        <v>760</v>
      </c>
      <c r="G1784" s="2">
        <f t="shared" si="164"/>
        <v>0.05</v>
      </c>
      <c r="H1784" s="2">
        <f t="shared" si="165"/>
        <v>8.9500000000000011</v>
      </c>
      <c r="I1784" s="2">
        <f t="shared" si="167"/>
        <v>-241194</v>
      </c>
      <c r="J1784" s="2">
        <f t="shared" si="166"/>
        <v>-241373</v>
      </c>
      <c r="K1784" s="2"/>
    </row>
    <row r="1785" spans="1:11" x14ac:dyDescent="0.25">
      <c r="A1785" s="1">
        <v>41394</v>
      </c>
      <c r="B1785" s="2" t="s">
        <v>22</v>
      </c>
      <c r="C1785">
        <v>106</v>
      </c>
      <c r="D1785">
        <f t="shared" si="162"/>
        <v>2.2200000000000002</v>
      </c>
      <c r="E1785">
        <f t="shared" si="163"/>
        <v>235.32000000000002</v>
      </c>
      <c r="F1785" s="2">
        <f>SUMIF($B$2:B1785,B1785,$C$2:C1785)-C1785</f>
        <v>19695</v>
      </c>
      <c r="G1785" s="2">
        <f t="shared" si="164"/>
        <v>0.2</v>
      </c>
      <c r="H1785" s="2">
        <f t="shared" si="165"/>
        <v>21.200000000000003</v>
      </c>
      <c r="I1785" s="2">
        <f t="shared" si="167"/>
        <v>-241373</v>
      </c>
      <c r="J1785" s="2">
        <f t="shared" si="166"/>
        <v>-241479</v>
      </c>
      <c r="K1785" s="2"/>
    </row>
    <row r="1786" spans="1:11" x14ac:dyDescent="0.25">
      <c r="A1786" s="1">
        <v>41396</v>
      </c>
      <c r="B1786" s="2" t="s">
        <v>7</v>
      </c>
      <c r="C1786">
        <v>267</v>
      </c>
      <c r="D1786">
        <f t="shared" si="162"/>
        <v>2.2200000000000002</v>
      </c>
      <c r="E1786">
        <f t="shared" si="163"/>
        <v>592.74</v>
      </c>
      <c r="F1786" s="2">
        <f>SUMIF($B$2:B1786,B1786,$C$2:C1786)-C1786</f>
        <v>22630</v>
      </c>
      <c r="G1786" s="2">
        <f t="shared" si="164"/>
        <v>0.2</v>
      </c>
      <c r="H1786" s="2">
        <f t="shared" si="165"/>
        <v>53.400000000000006</v>
      </c>
      <c r="I1786" s="2">
        <f t="shared" si="167"/>
        <v>-241479</v>
      </c>
      <c r="J1786" s="2">
        <f t="shared" si="166"/>
        <v>-241746</v>
      </c>
      <c r="K1786" s="2"/>
    </row>
    <row r="1787" spans="1:11" x14ac:dyDescent="0.25">
      <c r="A1787" s="1">
        <v>41396</v>
      </c>
      <c r="B1787" s="2" t="s">
        <v>123</v>
      </c>
      <c r="C1787">
        <v>66</v>
      </c>
      <c r="D1787">
        <f t="shared" si="162"/>
        <v>2.2200000000000002</v>
      </c>
      <c r="E1787">
        <f t="shared" si="163"/>
        <v>146.52000000000001</v>
      </c>
      <c r="F1787" s="2">
        <f>SUMIF($B$2:B1787,B1787,$C$2:C1787)-C1787</f>
        <v>741</v>
      </c>
      <c r="G1787" s="2">
        <f t="shared" si="164"/>
        <v>0.05</v>
      </c>
      <c r="H1787" s="2">
        <f t="shared" si="165"/>
        <v>3.3000000000000003</v>
      </c>
      <c r="I1787" s="2">
        <f t="shared" si="167"/>
        <v>-241746</v>
      </c>
      <c r="J1787" s="2">
        <f t="shared" si="166"/>
        <v>-241812</v>
      </c>
      <c r="K1787" s="2"/>
    </row>
    <row r="1788" spans="1:11" x14ac:dyDescent="0.25">
      <c r="A1788" s="1">
        <v>41398</v>
      </c>
      <c r="B1788" s="2" t="s">
        <v>14</v>
      </c>
      <c r="C1788">
        <v>471</v>
      </c>
      <c r="D1788">
        <f t="shared" si="162"/>
        <v>2.2200000000000002</v>
      </c>
      <c r="E1788">
        <f t="shared" si="163"/>
        <v>1045.6200000000001</v>
      </c>
      <c r="F1788" s="2">
        <f>SUMIF($B$2:B1788,B1788,$C$2:C1788)-C1788</f>
        <v>19886</v>
      </c>
      <c r="G1788" s="2">
        <f t="shared" si="164"/>
        <v>0.2</v>
      </c>
      <c r="H1788" s="2">
        <f t="shared" si="165"/>
        <v>94.2</v>
      </c>
      <c r="I1788" s="2">
        <f t="shared" si="167"/>
        <v>-241812</v>
      </c>
      <c r="J1788" s="2">
        <f t="shared" si="166"/>
        <v>-242283</v>
      </c>
      <c r="K1788" s="2"/>
    </row>
    <row r="1789" spans="1:11" x14ac:dyDescent="0.25">
      <c r="A1789" s="1">
        <v>41399</v>
      </c>
      <c r="B1789" s="2" t="s">
        <v>60</v>
      </c>
      <c r="C1789">
        <v>5</v>
      </c>
      <c r="D1789">
        <f t="shared" si="162"/>
        <v>2.2200000000000002</v>
      </c>
      <c r="E1789">
        <f t="shared" si="163"/>
        <v>11.100000000000001</v>
      </c>
      <c r="F1789" s="2">
        <f>SUMIF($B$2:B1789,B1789,$C$2:C1789)-C1789</f>
        <v>22</v>
      </c>
      <c r="G1789" s="2">
        <f t="shared" si="164"/>
        <v>0</v>
      </c>
      <c r="H1789" s="2">
        <f t="shared" si="165"/>
        <v>0</v>
      </c>
      <c r="I1789" s="2">
        <f t="shared" si="167"/>
        <v>-242283</v>
      </c>
      <c r="J1789" s="2">
        <f t="shared" si="166"/>
        <v>-242288</v>
      </c>
      <c r="K1789" s="2"/>
    </row>
    <row r="1790" spans="1:11" x14ac:dyDescent="0.25">
      <c r="A1790" s="1">
        <v>41401</v>
      </c>
      <c r="B1790" s="2" t="s">
        <v>221</v>
      </c>
      <c r="C1790">
        <v>11</v>
      </c>
      <c r="D1790">
        <f t="shared" si="162"/>
        <v>2.2200000000000002</v>
      </c>
      <c r="E1790">
        <f t="shared" si="163"/>
        <v>24.42</v>
      </c>
      <c r="F1790" s="2">
        <f>SUMIF($B$2:B1790,B1790,$C$2:C1790)-C1790</f>
        <v>23</v>
      </c>
      <c r="G1790" s="2">
        <f t="shared" si="164"/>
        <v>0</v>
      </c>
      <c r="H1790" s="2">
        <f t="shared" si="165"/>
        <v>0</v>
      </c>
      <c r="I1790" s="2">
        <f t="shared" si="167"/>
        <v>-242288</v>
      </c>
      <c r="J1790" s="2">
        <f t="shared" si="166"/>
        <v>-242299</v>
      </c>
      <c r="K1790" s="2"/>
    </row>
    <row r="1791" spans="1:11" x14ac:dyDescent="0.25">
      <c r="A1791" s="1">
        <v>41403</v>
      </c>
      <c r="B1791" s="2" t="s">
        <v>71</v>
      </c>
      <c r="C1791">
        <v>103</v>
      </c>
      <c r="D1791">
        <f t="shared" si="162"/>
        <v>2.2200000000000002</v>
      </c>
      <c r="E1791">
        <f t="shared" si="163"/>
        <v>228.66000000000003</v>
      </c>
      <c r="F1791" s="2">
        <f>SUMIF($B$2:B1791,B1791,$C$2:C1791)-C1791</f>
        <v>2036</v>
      </c>
      <c r="G1791" s="2">
        <f t="shared" si="164"/>
        <v>0.1</v>
      </c>
      <c r="H1791" s="2">
        <f t="shared" si="165"/>
        <v>10.3</v>
      </c>
      <c r="I1791" s="2">
        <f t="shared" si="167"/>
        <v>-242299</v>
      </c>
      <c r="J1791" s="2">
        <f t="shared" si="166"/>
        <v>-242402</v>
      </c>
      <c r="K1791" s="2"/>
    </row>
    <row r="1792" spans="1:11" x14ac:dyDescent="0.25">
      <c r="A1792" s="1">
        <v>41403</v>
      </c>
      <c r="B1792" s="2" t="s">
        <v>19</v>
      </c>
      <c r="C1792">
        <v>92</v>
      </c>
      <c r="D1792">
        <f t="shared" si="162"/>
        <v>2.2200000000000002</v>
      </c>
      <c r="E1792">
        <f t="shared" si="163"/>
        <v>204.24</v>
      </c>
      <c r="F1792" s="2">
        <f>SUMIF($B$2:B1792,B1792,$C$2:C1792)-C1792</f>
        <v>4023</v>
      </c>
      <c r="G1792" s="2">
        <f t="shared" si="164"/>
        <v>0.1</v>
      </c>
      <c r="H1792" s="2">
        <f t="shared" si="165"/>
        <v>9.2000000000000011</v>
      </c>
      <c r="I1792" s="2">
        <f t="shared" si="167"/>
        <v>-242402</v>
      </c>
      <c r="J1792" s="2">
        <f t="shared" si="166"/>
        <v>-242494</v>
      </c>
      <c r="K1792" s="2"/>
    </row>
    <row r="1793" spans="1:11" x14ac:dyDescent="0.25">
      <c r="A1793" s="1">
        <v>41405</v>
      </c>
      <c r="B1793" s="2" t="s">
        <v>10</v>
      </c>
      <c r="C1793">
        <v>115</v>
      </c>
      <c r="D1793">
        <f t="shared" si="162"/>
        <v>2.2200000000000002</v>
      </c>
      <c r="E1793">
        <f t="shared" si="163"/>
        <v>255.3</v>
      </c>
      <c r="F1793" s="2">
        <f>SUMIF($B$2:B1793,B1793,$C$2:C1793)-C1793</f>
        <v>3754</v>
      </c>
      <c r="G1793" s="2">
        <f t="shared" si="164"/>
        <v>0.1</v>
      </c>
      <c r="H1793" s="2">
        <f t="shared" si="165"/>
        <v>11.5</v>
      </c>
      <c r="I1793" s="2">
        <f t="shared" si="167"/>
        <v>-242494</v>
      </c>
      <c r="J1793" s="2">
        <f t="shared" si="166"/>
        <v>-242609</v>
      </c>
      <c r="K1793" s="2"/>
    </row>
    <row r="1794" spans="1:11" x14ac:dyDescent="0.25">
      <c r="A1794" s="1">
        <v>41406</v>
      </c>
      <c r="B1794" s="2" t="s">
        <v>52</v>
      </c>
      <c r="C1794">
        <v>62</v>
      </c>
      <c r="D1794">
        <f t="shared" ref="D1794:D1857" si="168">IF(YEAR(A1794)=2005,2,IF(YEAR(A1794)=2006,2.05,IF(YEAR(A1794)=2007,2.09,IF(YEAR(A1794)=2008,2.15,IF(YEAR(A1794)=2009,2.13,IF(YEAR(A1794)=2010,2.1,IF(YEAR(A1794)=2011,2.2,IF(YEAR(A1794)=2012,2.25,IF(YEAR(A1794)=2013,2.22,2.23)))))))))</f>
        <v>2.2200000000000002</v>
      </c>
      <c r="E1794">
        <f t="shared" ref="E1794:E1857" si="169">C1794*D1794</f>
        <v>137.64000000000001</v>
      </c>
      <c r="F1794" s="2">
        <f>SUMIF($B$2:B1794,B1794,$C$2:C1794)-C1794</f>
        <v>4998</v>
      </c>
      <c r="G1794" s="2">
        <f t="shared" ref="G1794:G1857" si="170">IF(AND(F1794&gt;=100,F1794&lt;1000),0.05,IF(AND(F1794&gt;=1000,F1794&lt;10000),0.1,IF(F1794&gt;=10000,0.2,0)))</f>
        <v>0.1</v>
      </c>
      <c r="H1794" s="2">
        <f t="shared" ref="H1794:H1857" si="171">G1794*C1794</f>
        <v>6.2</v>
      </c>
      <c r="I1794" s="2">
        <f t="shared" si="167"/>
        <v>-242609</v>
      </c>
      <c r="J1794" s="2">
        <f t="shared" ref="J1794:J1857" si="172">I1794-C1794</f>
        <v>-242671</v>
      </c>
      <c r="K1794" s="2"/>
    </row>
    <row r="1795" spans="1:11" x14ac:dyDescent="0.25">
      <c r="A1795" s="1">
        <v>41406</v>
      </c>
      <c r="B1795" s="2" t="s">
        <v>5</v>
      </c>
      <c r="C1795">
        <v>420</v>
      </c>
      <c r="D1795">
        <f t="shared" si="168"/>
        <v>2.2200000000000002</v>
      </c>
      <c r="E1795">
        <f t="shared" si="169"/>
        <v>932.40000000000009</v>
      </c>
      <c r="F1795" s="2">
        <f>SUMIF($B$2:B1795,B1795,$C$2:C1795)-C1795</f>
        <v>9951</v>
      </c>
      <c r="G1795" s="2">
        <f t="shared" si="170"/>
        <v>0.1</v>
      </c>
      <c r="H1795" s="2">
        <f t="shared" si="171"/>
        <v>42</v>
      </c>
      <c r="I1795" s="2">
        <f t="shared" si="167"/>
        <v>-242671</v>
      </c>
      <c r="J1795" s="2">
        <f t="shared" si="172"/>
        <v>-243091</v>
      </c>
      <c r="K1795" s="2"/>
    </row>
    <row r="1796" spans="1:11" x14ac:dyDescent="0.25">
      <c r="A1796" s="1">
        <v>41406</v>
      </c>
      <c r="B1796" s="2" t="s">
        <v>30</v>
      </c>
      <c r="C1796">
        <v>81</v>
      </c>
      <c r="D1796">
        <f t="shared" si="168"/>
        <v>2.2200000000000002</v>
      </c>
      <c r="E1796">
        <f t="shared" si="169"/>
        <v>179.82000000000002</v>
      </c>
      <c r="F1796" s="2">
        <f>SUMIF($B$2:B1796,B1796,$C$2:C1796)-C1796</f>
        <v>4367</v>
      </c>
      <c r="G1796" s="2">
        <f t="shared" si="170"/>
        <v>0.1</v>
      </c>
      <c r="H1796" s="2">
        <f t="shared" si="171"/>
        <v>8.1</v>
      </c>
      <c r="I1796" s="2">
        <f t="shared" ref="I1796:I1859" si="173">J1795</f>
        <v>-243091</v>
      </c>
      <c r="J1796" s="2">
        <f t="shared" si="172"/>
        <v>-243172</v>
      </c>
      <c r="K1796" s="2"/>
    </row>
    <row r="1797" spans="1:11" x14ac:dyDescent="0.25">
      <c r="A1797" s="1">
        <v>41407</v>
      </c>
      <c r="B1797" s="2" t="s">
        <v>9</v>
      </c>
      <c r="C1797">
        <v>412</v>
      </c>
      <c r="D1797">
        <f t="shared" si="168"/>
        <v>2.2200000000000002</v>
      </c>
      <c r="E1797">
        <f t="shared" si="169"/>
        <v>914.6400000000001</v>
      </c>
      <c r="F1797" s="2">
        <f>SUMIF($B$2:B1797,B1797,$C$2:C1797)-C1797</f>
        <v>21974</v>
      </c>
      <c r="G1797" s="2">
        <f t="shared" si="170"/>
        <v>0.2</v>
      </c>
      <c r="H1797" s="2">
        <f t="shared" si="171"/>
        <v>82.4</v>
      </c>
      <c r="I1797" s="2">
        <f t="shared" si="173"/>
        <v>-243172</v>
      </c>
      <c r="J1797" s="2">
        <f t="shared" si="172"/>
        <v>-243584</v>
      </c>
      <c r="K1797" s="2"/>
    </row>
    <row r="1798" spans="1:11" x14ac:dyDescent="0.25">
      <c r="A1798" s="1">
        <v>41409</v>
      </c>
      <c r="B1798" s="2" t="s">
        <v>45</v>
      </c>
      <c r="C1798">
        <v>377</v>
      </c>
      <c r="D1798">
        <f t="shared" si="168"/>
        <v>2.2200000000000002</v>
      </c>
      <c r="E1798">
        <f t="shared" si="169"/>
        <v>836.94</v>
      </c>
      <c r="F1798" s="2">
        <f>SUMIF($B$2:B1798,B1798,$C$2:C1798)-C1798</f>
        <v>20942</v>
      </c>
      <c r="G1798" s="2">
        <f t="shared" si="170"/>
        <v>0.2</v>
      </c>
      <c r="H1798" s="2">
        <f t="shared" si="171"/>
        <v>75.400000000000006</v>
      </c>
      <c r="I1798" s="2">
        <f t="shared" si="173"/>
        <v>-243584</v>
      </c>
      <c r="J1798" s="2">
        <f t="shared" si="172"/>
        <v>-243961</v>
      </c>
      <c r="K1798" s="2"/>
    </row>
    <row r="1799" spans="1:11" x14ac:dyDescent="0.25">
      <c r="A1799" s="1">
        <v>41414</v>
      </c>
      <c r="B1799" s="2" t="s">
        <v>45</v>
      </c>
      <c r="C1799">
        <v>461</v>
      </c>
      <c r="D1799">
        <f t="shared" si="168"/>
        <v>2.2200000000000002</v>
      </c>
      <c r="E1799">
        <f t="shared" si="169"/>
        <v>1023.4200000000001</v>
      </c>
      <c r="F1799" s="2">
        <f>SUMIF($B$2:B1799,B1799,$C$2:C1799)-C1799</f>
        <v>21319</v>
      </c>
      <c r="G1799" s="2">
        <f t="shared" si="170"/>
        <v>0.2</v>
      </c>
      <c r="H1799" s="2">
        <f t="shared" si="171"/>
        <v>92.2</v>
      </c>
      <c r="I1799" s="2">
        <f t="shared" si="173"/>
        <v>-243961</v>
      </c>
      <c r="J1799" s="2">
        <f t="shared" si="172"/>
        <v>-244422</v>
      </c>
      <c r="K1799" s="2"/>
    </row>
    <row r="1800" spans="1:11" x14ac:dyDescent="0.25">
      <c r="A1800" s="1">
        <v>41414</v>
      </c>
      <c r="B1800" s="2" t="s">
        <v>71</v>
      </c>
      <c r="C1800">
        <v>138</v>
      </c>
      <c r="D1800">
        <f t="shared" si="168"/>
        <v>2.2200000000000002</v>
      </c>
      <c r="E1800">
        <f t="shared" si="169"/>
        <v>306.36</v>
      </c>
      <c r="F1800" s="2">
        <f>SUMIF($B$2:B1800,B1800,$C$2:C1800)-C1800</f>
        <v>2139</v>
      </c>
      <c r="G1800" s="2">
        <f t="shared" si="170"/>
        <v>0.1</v>
      </c>
      <c r="H1800" s="2">
        <f t="shared" si="171"/>
        <v>13.8</v>
      </c>
      <c r="I1800" s="2">
        <f t="shared" si="173"/>
        <v>-244422</v>
      </c>
      <c r="J1800" s="2">
        <f t="shared" si="172"/>
        <v>-244560</v>
      </c>
      <c r="K1800" s="2"/>
    </row>
    <row r="1801" spans="1:11" x14ac:dyDescent="0.25">
      <c r="A1801" s="1">
        <v>41418</v>
      </c>
      <c r="B1801" s="2" t="s">
        <v>47</v>
      </c>
      <c r="C1801">
        <v>17</v>
      </c>
      <c r="D1801">
        <f t="shared" si="168"/>
        <v>2.2200000000000002</v>
      </c>
      <c r="E1801">
        <f t="shared" si="169"/>
        <v>37.74</v>
      </c>
      <c r="F1801" s="2">
        <f>SUMIF($B$2:B1801,B1801,$C$2:C1801)-C1801</f>
        <v>33</v>
      </c>
      <c r="G1801" s="2">
        <f t="shared" si="170"/>
        <v>0</v>
      </c>
      <c r="H1801" s="2">
        <f t="shared" si="171"/>
        <v>0</v>
      </c>
      <c r="I1801" s="2">
        <f t="shared" si="173"/>
        <v>-244560</v>
      </c>
      <c r="J1801" s="2">
        <f t="shared" si="172"/>
        <v>-244577</v>
      </c>
      <c r="K1801" s="2"/>
    </row>
    <row r="1802" spans="1:11" x14ac:dyDescent="0.25">
      <c r="A1802" s="1">
        <v>41422</v>
      </c>
      <c r="B1802" s="2" t="s">
        <v>197</v>
      </c>
      <c r="C1802">
        <v>8</v>
      </c>
      <c r="D1802">
        <f t="shared" si="168"/>
        <v>2.2200000000000002</v>
      </c>
      <c r="E1802">
        <f t="shared" si="169"/>
        <v>17.760000000000002</v>
      </c>
      <c r="F1802" s="2">
        <f>SUMIF($B$2:B1802,B1802,$C$2:C1802)-C1802</f>
        <v>24</v>
      </c>
      <c r="G1802" s="2">
        <f t="shared" si="170"/>
        <v>0</v>
      </c>
      <c r="H1802" s="2">
        <f t="shared" si="171"/>
        <v>0</v>
      </c>
      <c r="I1802" s="2">
        <f t="shared" si="173"/>
        <v>-244577</v>
      </c>
      <c r="J1802" s="2">
        <f t="shared" si="172"/>
        <v>-244585</v>
      </c>
      <c r="K1802" s="2"/>
    </row>
    <row r="1803" spans="1:11" x14ac:dyDescent="0.25">
      <c r="A1803" s="1">
        <v>41424</v>
      </c>
      <c r="B1803" s="2" t="s">
        <v>9</v>
      </c>
      <c r="C1803">
        <v>448</v>
      </c>
      <c r="D1803">
        <f t="shared" si="168"/>
        <v>2.2200000000000002</v>
      </c>
      <c r="E1803">
        <f t="shared" si="169"/>
        <v>994.56000000000006</v>
      </c>
      <c r="F1803" s="2">
        <f>SUMIF($B$2:B1803,B1803,$C$2:C1803)-C1803</f>
        <v>22386</v>
      </c>
      <c r="G1803" s="2">
        <f t="shared" si="170"/>
        <v>0.2</v>
      </c>
      <c r="H1803" s="2">
        <f t="shared" si="171"/>
        <v>89.600000000000009</v>
      </c>
      <c r="I1803" s="2">
        <f t="shared" si="173"/>
        <v>-244585</v>
      </c>
      <c r="J1803" s="2">
        <f t="shared" si="172"/>
        <v>-245033</v>
      </c>
      <c r="K1803" s="2"/>
    </row>
    <row r="1804" spans="1:11" x14ac:dyDescent="0.25">
      <c r="A1804" s="1">
        <v>41426</v>
      </c>
      <c r="B1804" s="2" t="s">
        <v>9</v>
      </c>
      <c r="C1804">
        <v>240</v>
      </c>
      <c r="D1804">
        <f t="shared" si="168"/>
        <v>2.2200000000000002</v>
      </c>
      <c r="E1804">
        <f t="shared" si="169"/>
        <v>532.80000000000007</v>
      </c>
      <c r="F1804" s="2">
        <f>SUMIF($B$2:B1804,B1804,$C$2:C1804)-C1804</f>
        <v>22834</v>
      </c>
      <c r="G1804" s="2">
        <f t="shared" si="170"/>
        <v>0.2</v>
      </c>
      <c r="H1804" s="2">
        <f t="shared" si="171"/>
        <v>48</v>
      </c>
      <c r="I1804" s="2">
        <f t="shared" si="173"/>
        <v>-245033</v>
      </c>
      <c r="J1804" s="2">
        <f t="shared" si="172"/>
        <v>-245273</v>
      </c>
      <c r="K1804" s="2"/>
    </row>
    <row r="1805" spans="1:11" x14ac:dyDescent="0.25">
      <c r="A1805" s="1">
        <v>41427</v>
      </c>
      <c r="B1805" s="2" t="s">
        <v>22</v>
      </c>
      <c r="C1805">
        <v>388</v>
      </c>
      <c r="D1805">
        <f t="shared" si="168"/>
        <v>2.2200000000000002</v>
      </c>
      <c r="E1805">
        <f t="shared" si="169"/>
        <v>861.36000000000013</v>
      </c>
      <c r="F1805" s="2">
        <f>SUMIF($B$2:B1805,B1805,$C$2:C1805)-C1805</f>
        <v>19801</v>
      </c>
      <c r="G1805" s="2">
        <f t="shared" si="170"/>
        <v>0.2</v>
      </c>
      <c r="H1805" s="2">
        <f t="shared" si="171"/>
        <v>77.600000000000009</v>
      </c>
      <c r="I1805" s="2">
        <f t="shared" si="173"/>
        <v>-245273</v>
      </c>
      <c r="J1805" s="2">
        <f t="shared" si="172"/>
        <v>-245661</v>
      </c>
      <c r="K1805" s="2"/>
    </row>
    <row r="1806" spans="1:11" x14ac:dyDescent="0.25">
      <c r="A1806" s="1">
        <v>41429</v>
      </c>
      <c r="B1806" s="2" t="s">
        <v>7</v>
      </c>
      <c r="C1806">
        <v>455</v>
      </c>
      <c r="D1806">
        <f t="shared" si="168"/>
        <v>2.2200000000000002</v>
      </c>
      <c r="E1806">
        <f t="shared" si="169"/>
        <v>1010.1000000000001</v>
      </c>
      <c r="F1806" s="2">
        <f>SUMIF($B$2:B1806,B1806,$C$2:C1806)-C1806</f>
        <v>22897</v>
      </c>
      <c r="G1806" s="2">
        <f t="shared" si="170"/>
        <v>0.2</v>
      </c>
      <c r="H1806" s="2">
        <f t="shared" si="171"/>
        <v>91</v>
      </c>
      <c r="I1806" s="2">
        <f t="shared" si="173"/>
        <v>-245661</v>
      </c>
      <c r="J1806" s="2">
        <f t="shared" si="172"/>
        <v>-246116</v>
      </c>
      <c r="K1806" s="2"/>
    </row>
    <row r="1807" spans="1:11" x14ac:dyDescent="0.25">
      <c r="A1807" s="1">
        <v>41429</v>
      </c>
      <c r="B1807" s="2" t="s">
        <v>17</v>
      </c>
      <c r="C1807">
        <v>269</v>
      </c>
      <c r="D1807">
        <f t="shared" si="168"/>
        <v>2.2200000000000002</v>
      </c>
      <c r="E1807">
        <f t="shared" si="169"/>
        <v>597.18000000000006</v>
      </c>
      <c r="F1807" s="2">
        <f>SUMIF($B$2:B1807,B1807,$C$2:C1807)-C1807</f>
        <v>15715</v>
      </c>
      <c r="G1807" s="2">
        <f t="shared" si="170"/>
        <v>0.2</v>
      </c>
      <c r="H1807" s="2">
        <f t="shared" si="171"/>
        <v>53.800000000000004</v>
      </c>
      <c r="I1807" s="2">
        <f t="shared" si="173"/>
        <v>-246116</v>
      </c>
      <c r="J1807" s="2">
        <f t="shared" si="172"/>
        <v>-246385</v>
      </c>
      <c r="K1807" s="2"/>
    </row>
    <row r="1808" spans="1:11" x14ac:dyDescent="0.25">
      <c r="A1808" s="1">
        <v>41432</v>
      </c>
      <c r="B1808" s="2" t="s">
        <v>6</v>
      </c>
      <c r="C1808">
        <v>81</v>
      </c>
      <c r="D1808">
        <f t="shared" si="168"/>
        <v>2.2200000000000002</v>
      </c>
      <c r="E1808">
        <f t="shared" si="169"/>
        <v>179.82000000000002</v>
      </c>
      <c r="F1808" s="2">
        <f>SUMIF($B$2:B1808,B1808,$C$2:C1808)-C1808</f>
        <v>3128</v>
      </c>
      <c r="G1808" s="2">
        <f t="shared" si="170"/>
        <v>0.1</v>
      </c>
      <c r="H1808" s="2">
        <f t="shared" si="171"/>
        <v>8.1</v>
      </c>
      <c r="I1808" s="2">
        <f t="shared" si="173"/>
        <v>-246385</v>
      </c>
      <c r="J1808" s="2">
        <f t="shared" si="172"/>
        <v>-246466</v>
      </c>
      <c r="K1808" s="2"/>
    </row>
    <row r="1809" spans="1:11" x14ac:dyDescent="0.25">
      <c r="A1809" s="1">
        <v>41432</v>
      </c>
      <c r="B1809" s="2" t="s">
        <v>10</v>
      </c>
      <c r="C1809">
        <v>99</v>
      </c>
      <c r="D1809">
        <f t="shared" si="168"/>
        <v>2.2200000000000002</v>
      </c>
      <c r="E1809">
        <f t="shared" si="169"/>
        <v>219.78000000000003</v>
      </c>
      <c r="F1809" s="2">
        <f>SUMIF($B$2:B1809,B1809,$C$2:C1809)-C1809</f>
        <v>3869</v>
      </c>
      <c r="G1809" s="2">
        <f t="shared" si="170"/>
        <v>0.1</v>
      </c>
      <c r="H1809" s="2">
        <f t="shared" si="171"/>
        <v>9.9</v>
      </c>
      <c r="I1809" s="2">
        <f t="shared" si="173"/>
        <v>-246466</v>
      </c>
      <c r="J1809" s="2">
        <f t="shared" si="172"/>
        <v>-246565</v>
      </c>
      <c r="K1809" s="2"/>
    </row>
    <row r="1810" spans="1:11" x14ac:dyDescent="0.25">
      <c r="A1810" s="1">
        <v>41437</v>
      </c>
      <c r="B1810" s="2" t="s">
        <v>170</v>
      </c>
      <c r="C1810">
        <v>12</v>
      </c>
      <c r="D1810">
        <f t="shared" si="168"/>
        <v>2.2200000000000002</v>
      </c>
      <c r="E1810">
        <f t="shared" si="169"/>
        <v>26.64</v>
      </c>
      <c r="F1810" s="2">
        <f>SUMIF($B$2:B1810,B1810,$C$2:C1810)-C1810</f>
        <v>47</v>
      </c>
      <c r="G1810" s="2">
        <f t="shared" si="170"/>
        <v>0</v>
      </c>
      <c r="H1810" s="2">
        <f t="shared" si="171"/>
        <v>0</v>
      </c>
      <c r="I1810" s="2">
        <f t="shared" si="173"/>
        <v>-246565</v>
      </c>
      <c r="J1810" s="2">
        <f t="shared" si="172"/>
        <v>-246577</v>
      </c>
      <c r="K1810" s="2"/>
    </row>
    <row r="1811" spans="1:11" x14ac:dyDescent="0.25">
      <c r="A1811" s="1">
        <v>41439</v>
      </c>
      <c r="B1811" s="2" t="s">
        <v>233</v>
      </c>
      <c r="C1811">
        <v>4</v>
      </c>
      <c r="D1811">
        <f t="shared" si="168"/>
        <v>2.2200000000000002</v>
      </c>
      <c r="E1811">
        <f t="shared" si="169"/>
        <v>8.8800000000000008</v>
      </c>
      <c r="F1811" s="2">
        <f>SUMIF($B$2:B1811,B1811,$C$2:C1811)-C1811</f>
        <v>0</v>
      </c>
      <c r="G1811" s="2">
        <f t="shared" si="170"/>
        <v>0</v>
      </c>
      <c r="H1811" s="2">
        <f t="shared" si="171"/>
        <v>0</v>
      </c>
      <c r="I1811" s="2">
        <f t="shared" si="173"/>
        <v>-246577</v>
      </c>
      <c r="J1811" s="2">
        <f t="shared" si="172"/>
        <v>-246581</v>
      </c>
      <c r="K1811" s="2"/>
    </row>
    <row r="1812" spans="1:11" x14ac:dyDescent="0.25">
      <c r="A1812" s="1">
        <v>41440</v>
      </c>
      <c r="B1812" s="2" t="s">
        <v>30</v>
      </c>
      <c r="C1812">
        <v>132</v>
      </c>
      <c r="D1812">
        <f t="shared" si="168"/>
        <v>2.2200000000000002</v>
      </c>
      <c r="E1812">
        <f t="shared" si="169"/>
        <v>293.04000000000002</v>
      </c>
      <c r="F1812" s="2">
        <f>SUMIF($B$2:B1812,B1812,$C$2:C1812)-C1812</f>
        <v>4448</v>
      </c>
      <c r="G1812" s="2">
        <f t="shared" si="170"/>
        <v>0.1</v>
      </c>
      <c r="H1812" s="2">
        <f t="shared" si="171"/>
        <v>13.200000000000001</v>
      </c>
      <c r="I1812" s="2">
        <f t="shared" si="173"/>
        <v>-246581</v>
      </c>
      <c r="J1812" s="2">
        <f t="shared" si="172"/>
        <v>-246713</v>
      </c>
      <c r="K1812" s="2"/>
    </row>
    <row r="1813" spans="1:11" x14ac:dyDescent="0.25">
      <c r="A1813" s="1">
        <v>41441</v>
      </c>
      <c r="B1813" s="2" t="s">
        <v>131</v>
      </c>
      <c r="C1813">
        <v>83</v>
      </c>
      <c r="D1813">
        <f t="shared" si="168"/>
        <v>2.2200000000000002</v>
      </c>
      <c r="E1813">
        <f t="shared" si="169"/>
        <v>184.26000000000002</v>
      </c>
      <c r="F1813" s="2">
        <f>SUMIF($B$2:B1813,B1813,$C$2:C1813)-C1813</f>
        <v>851</v>
      </c>
      <c r="G1813" s="2">
        <f t="shared" si="170"/>
        <v>0.05</v>
      </c>
      <c r="H1813" s="2">
        <f t="shared" si="171"/>
        <v>4.1500000000000004</v>
      </c>
      <c r="I1813" s="2">
        <f t="shared" si="173"/>
        <v>-246713</v>
      </c>
      <c r="J1813" s="2">
        <f t="shared" si="172"/>
        <v>-246796</v>
      </c>
      <c r="K1813" s="2"/>
    </row>
    <row r="1814" spans="1:11" x14ac:dyDescent="0.25">
      <c r="A1814" s="1">
        <v>41446</v>
      </c>
      <c r="B1814" s="2" t="s">
        <v>205</v>
      </c>
      <c r="C1814">
        <v>7</v>
      </c>
      <c r="D1814">
        <f t="shared" si="168"/>
        <v>2.2200000000000002</v>
      </c>
      <c r="E1814">
        <f t="shared" si="169"/>
        <v>15.540000000000001</v>
      </c>
      <c r="F1814" s="2">
        <f>SUMIF($B$2:B1814,B1814,$C$2:C1814)-C1814</f>
        <v>5</v>
      </c>
      <c r="G1814" s="2">
        <f t="shared" si="170"/>
        <v>0</v>
      </c>
      <c r="H1814" s="2">
        <f t="shared" si="171"/>
        <v>0</v>
      </c>
      <c r="I1814" s="2">
        <f t="shared" si="173"/>
        <v>-246796</v>
      </c>
      <c r="J1814" s="2">
        <f t="shared" si="172"/>
        <v>-246803</v>
      </c>
      <c r="K1814" s="2"/>
    </row>
    <row r="1815" spans="1:11" x14ac:dyDescent="0.25">
      <c r="A1815" s="1">
        <v>41447</v>
      </c>
      <c r="B1815" s="2" t="s">
        <v>154</v>
      </c>
      <c r="C1815">
        <v>9</v>
      </c>
      <c r="D1815">
        <f t="shared" si="168"/>
        <v>2.2200000000000002</v>
      </c>
      <c r="E1815">
        <f t="shared" si="169"/>
        <v>19.98</v>
      </c>
      <c r="F1815" s="2">
        <f>SUMIF($B$2:B1815,B1815,$C$2:C1815)-C1815</f>
        <v>17</v>
      </c>
      <c r="G1815" s="2">
        <f t="shared" si="170"/>
        <v>0</v>
      </c>
      <c r="H1815" s="2">
        <f t="shared" si="171"/>
        <v>0</v>
      </c>
      <c r="I1815" s="2">
        <f t="shared" si="173"/>
        <v>-246803</v>
      </c>
      <c r="J1815" s="2">
        <f t="shared" si="172"/>
        <v>-246812</v>
      </c>
      <c r="K1815" s="2"/>
    </row>
    <row r="1816" spans="1:11" x14ac:dyDescent="0.25">
      <c r="A1816" s="1">
        <v>41448</v>
      </c>
      <c r="B1816" s="2" t="s">
        <v>159</v>
      </c>
      <c r="C1816">
        <v>20</v>
      </c>
      <c r="D1816">
        <f t="shared" si="168"/>
        <v>2.2200000000000002</v>
      </c>
      <c r="E1816">
        <f t="shared" si="169"/>
        <v>44.400000000000006</v>
      </c>
      <c r="F1816" s="2">
        <f>SUMIF($B$2:B1816,B1816,$C$2:C1816)-C1816</f>
        <v>18</v>
      </c>
      <c r="G1816" s="2">
        <f t="shared" si="170"/>
        <v>0</v>
      </c>
      <c r="H1816" s="2">
        <f t="shared" si="171"/>
        <v>0</v>
      </c>
      <c r="I1816" s="2">
        <f t="shared" si="173"/>
        <v>-246812</v>
      </c>
      <c r="J1816" s="2">
        <f t="shared" si="172"/>
        <v>-246832</v>
      </c>
      <c r="K1816" s="2"/>
    </row>
    <row r="1817" spans="1:11" x14ac:dyDescent="0.25">
      <c r="A1817" s="1">
        <v>41449</v>
      </c>
      <c r="B1817" s="2" t="s">
        <v>10</v>
      </c>
      <c r="C1817">
        <v>98</v>
      </c>
      <c r="D1817">
        <f t="shared" si="168"/>
        <v>2.2200000000000002</v>
      </c>
      <c r="E1817">
        <f t="shared" si="169"/>
        <v>217.56000000000003</v>
      </c>
      <c r="F1817" s="2">
        <f>SUMIF($B$2:B1817,B1817,$C$2:C1817)-C1817</f>
        <v>3968</v>
      </c>
      <c r="G1817" s="2">
        <f t="shared" si="170"/>
        <v>0.1</v>
      </c>
      <c r="H1817" s="2">
        <f t="shared" si="171"/>
        <v>9.8000000000000007</v>
      </c>
      <c r="I1817" s="2">
        <f t="shared" si="173"/>
        <v>-246832</v>
      </c>
      <c r="J1817" s="2">
        <f t="shared" si="172"/>
        <v>-246930</v>
      </c>
      <c r="K1817" s="2"/>
    </row>
    <row r="1818" spans="1:11" x14ac:dyDescent="0.25">
      <c r="A1818" s="1">
        <v>41451</v>
      </c>
      <c r="B1818" s="2" t="s">
        <v>137</v>
      </c>
      <c r="C1818">
        <v>9</v>
      </c>
      <c r="D1818">
        <f t="shared" si="168"/>
        <v>2.2200000000000002</v>
      </c>
      <c r="E1818">
        <f t="shared" si="169"/>
        <v>19.98</v>
      </c>
      <c r="F1818" s="2">
        <f>SUMIF($B$2:B1818,B1818,$C$2:C1818)-C1818</f>
        <v>26</v>
      </c>
      <c r="G1818" s="2">
        <f t="shared" si="170"/>
        <v>0</v>
      </c>
      <c r="H1818" s="2">
        <f t="shared" si="171"/>
        <v>0</v>
      </c>
      <c r="I1818" s="2">
        <f t="shared" si="173"/>
        <v>-246930</v>
      </c>
      <c r="J1818" s="2">
        <f t="shared" si="172"/>
        <v>-246939</v>
      </c>
      <c r="K1818" s="2"/>
    </row>
    <row r="1819" spans="1:11" x14ac:dyDescent="0.25">
      <c r="A1819" s="1">
        <v>41453</v>
      </c>
      <c r="B1819" s="2" t="s">
        <v>64</v>
      </c>
      <c r="C1819">
        <v>13</v>
      </c>
      <c r="D1819">
        <f t="shared" si="168"/>
        <v>2.2200000000000002</v>
      </c>
      <c r="E1819">
        <f t="shared" si="169"/>
        <v>28.860000000000003</v>
      </c>
      <c r="F1819" s="2">
        <f>SUMIF($B$2:B1819,B1819,$C$2:C1819)-C1819</f>
        <v>6</v>
      </c>
      <c r="G1819" s="2">
        <f t="shared" si="170"/>
        <v>0</v>
      </c>
      <c r="H1819" s="2">
        <f t="shared" si="171"/>
        <v>0</v>
      </c>
      <c r="I1819" s="2">
        <f t="shared" si="173"/>
        <v>-246939</v>
      </c>
      <c r="J1819" s="2">
        <f t="shared" si="172"/>
        <v>-246952</v>
      </c>
      <c r="K1819" s="2"/>
    </row>
    <row r="1820" spans="1:11" x14ac:dyDescent="0.25">
      <c r="A1820" s="1">
        <v>41456</v>
      </c>
      <c r="B1820" s="2" t="s">
        <v>50</v>
      </c>
      <c r="C1820">
        <v>424</v>
      </c>
      <c r="D1820">
        <f t="shared" si="168"/>
        <v>2.2200000000000002</v>
      </c>
      <c r="E1820">
        <f t="shared" si="169"/>
        <v>941.28000000000009</v>
      </c>
      <c r="F1820" s="2">
        <f>SUMIF($B$2:B1820,B1820,$C$2:C1820)-C1820</f>
        <v>20511</v>
      </c>
      <c r="G1820" s="2">
        <f t="shared" si="170"/>
        <v>0.2</v>
      </c>
      <c r="H1820" s="2">
        <f t="shared" si="171"/>
        <v>84.800000000000011</v>
      </c>
      <c r="I1820" s="2">
        <f t="shared" si="173"/>
        <v>-246952</v>
      </c>
      <c r="J1820" s="2">
        <f t="shared" si="172"/>
        <v>-247376</v>
      </c>
      <c r="K1820" s="2"/>
    </row>
    <row r="1821" spans="1:11" x14ac:dyDescent="0.25">
      <c r="A1821" s="1">
        <v>41461</v>
      </c>
      <c r="B1821" s="2" t="s">
        <v>39</v>
      </c>
      <c r="C1821">
        <v>31</v>
      </c>
      <c r="D1821">
        <f t="shared" si="168"/>
        <v>2.2200000000000002</v>
      </c>
      <c r="E1821">
        <f t="shared" si="169"/>
        <v>68.820000000000007</v>
      </c>
      <c r="F1821" s="2">
        <f>SUMIF($B$2:B1821,B1821,$C$2:C1821)-C1821</f>
        <v>1800</v>
      </c>
      <c r="G1821" s="2">
        <f t="shared" si="170"/>
        <v>0.1</v>
      </c>
      <c r="H1821" s="2">
        <f t="shared" si="171"/>
        <v>3.1</v>
      </c>
      <c r="I1821" s="2">
        <f t="shared" si="173"/>
        <v>-247376</v>
      </c>
      <c r="J1821" s="2">
        <f t="shared" si="172"/>
        <v>-247407</v>
      </c>
      <c r="K1821" s="2"/>
    </row>
    <row r="1822" spans="1:11" x14ac:dyDescent="0.25">
      <c r="A1822" s="1">
        <v>41462</v>
      </c>
      <c r="B1822" s="2" t="s">
        <v>57</v>
      </c>
      <c r="C1822">
        <v>18</v>
      </c>
      <c r="D1822">
        <f t="shared" si="168"/>
        <v>2.2200000000000002</v>
      </c>
      <c r="E1822">
        <f t="shared" si="169"/>
        <v>39.96</v>
      </c>
      <c r="F1822" s="2">
        <f>SUMIF($B$2:B1822,B1822,$C$2:C1822)-C1822</f>
        <v>30</v>
      </c>
      <c r="G1822" s="2">
        <f t="shared" si="170"/>
        <v>0</v>
      </c>
      <c r="H1822" s="2">
        <f t="shared" si="171"/>
        <v>0</v>
      </c>
      <c r="I1822" s="2">
        <f t="shared" si="173"/>
        <v>-247407</v>
      </c>
      <c r="J1822" s="2">
        <f t="shared" si="172"/>
        <v>-247425</v>
      </c>
      <c r="K1822" s="2"/>
    </row>
    <row r="1823" spans="1:11" x14ac:dyDescent="0.25">
      <c r="A1823" s="1">
        <v>41464</v>
      </c>
      <c r="B1823" s="2" t="s">
        <v>6</v>
      </c>
      <c r="C1823">
        <v>172</v>
      </c>
      <c r="D1823">
        <f t="shared" si="168"/>
        <v>2.2200000000000002</v>
      </c>
      <c r="E1823">
        <f t="shared" si="169"/>
        <v>381.84000000000003</v>
      </c>
      <c r="F1823" s="2">
        <f>SUMIF($B$2:B1823,B1823,$C$2:C1823)-C1823</f>
        <v>3209</v>
      </c>
      <c r="G1823" s="2">
        <f t="shared" si="170"/>
        <v>0.1</v>
      </c>
      <c r="H1823" s="2">
        <f t="shared" si="171"/>
        <v>17.2</v>
      </c>
      <c r="I1823" s="2">
        <f t="shared" si="173"/>
        <v>-247425</v>
      </c>
      <c r="J1823" s="2">
        <f t="shared" si="172"/>
        <v>-247597</v>
      </c>
      <c r="K1823" s="2"/>
    </row>
    <row r="1824" spans="1:11" x14ac:dyDescent="0.25">
      <c r="A1824" s="1">
        <v>41464</v>
      </c>
      <c r="B1824" s="2" t="s">
        <v>45</v>
      </c>
      <c r="C1824">
        <v>373</v>
      </c>
      <c r="D1824">
        <f t="shared" si="168"/>
        <v>2.2200000000000002</v>
      </c>
      <c r="E1824">
        <f t="shared" si="169"/>
        <v>828.06000000000006</v>
      </c>
      <c r="F1824" s="2">
        <f>SUMIF($B$2:B1824,B1824,$C$2:C1824)-C1824</f>
        <v>21780</v>
      </c>
      <c r="G1824" s="2">
        <f t="shared" si="170"/>
        <v>0.2</v>
      </c>
      <c r="H1824" s="2">
        <f t="shared" si="171"/>
        <v>74.600000000000009</v>
      </c>
      <c r="I1824" s="2">
        <f t="shared" si="173"/>
        <v>-247597</v>
      </c>
      <c r="J1824" s="2">
        <f t="shared" si="172"/>
        <v>-247970</v>
      </c>
      <c r="K1824" s="2"/>
    </row>
    <row r="1825" spans="1:11" x14ac:dyDescent="0.25">
      <c r="A1825" s="1">
        <v>41465</v>
      </c>
      <c r="B1825" s="2" t="s">
        <v>17</v>
      </c>
      <c r="C1825">
        <v>299</v>
      </c>
      <c r="D1825">
        <f t="shared" si="168"/>
        <v>2.2200000000000002</v>
      </c>
      <c r="E1825">
        <f t="shared" si="169"/>
        <v>663.78000000000009</v>
      </c>
      <c r="F1825" s="2">
        <f>SUMIF($B$2:B1825,B1825,$C$2:C1825)-C1825</f>
        <v>15984</v>
      </c>
      <c r="G1825" s="2">
        <f t="shared" si="170"/>
        <v>0.2</v>
      </c>
      <c r="H1825" s="2">
        <f t="shared" si="171"/>
        <v>59.800000000000004</v>
      </c>
      <c r="I1825" s="2">
        <f t="shared" si="173"/>
        <v>-247970</v>
      </c>
      <c r="J1825" s="2">
        <f t="shared" si="172"/>
        <v>-248269</v>
      </c>
      <c r="K1825" s="2"/>
    </row>
    <row r="1826" spans="1:11" x14ac:dyDescent="0.25">
      <c r="A1826" s="1">
        <v>41471</v>
      </c>
      <c r="B1826" s="2" t="s">
        <v>37</v>
      </c>
      <c r="C1826">
        <v>20</v>
      </c>
      <c r="D1826">
        <f t="shared" si="168"/>
        <v>2.2200000000000002</v>
      </c>
      <c r="E1826">
        <f t="shared" si="169"/>
        <v>44.400000000000006</v>
      </c>
      <c r="F1826" s="2">
        <f>SUMIF($B$2:B1826,B1826,$C$2:C1826)-C1826</f>
        <v>4288</v>
      </c>
      <c r="G1826" s="2">
        <f t="shared" si="170"/>
        <v>0.1</v>
      </c>
      <c r="H1826" s="2">
        <f t="shared" si="171"/>
        <v>2</v>
      </c>
      <c r="I1826" s="2">
        <f t="shared" si="173"/>
        <v>-248269</v>
      </c>
      <c r="J1826" s="2">
        <f t="shared" si="172"/>
        <v>-248289</v>
      </c>
      <c r="K1826" s="2"/>
    </row>
    <row r="1827" spans="1:11" x14ac:dyDescent="0.25">
      <c r="A1827" s="1">
        <v>41472</v>
      </c>
      <c r="B1827" s="2" t="s">
        <v>69</v>
      </c>
      <c r="C1827">
        <v>89</v>
      </c>
      <c r="D1827">
        <f t="shared" si="168"/>
        <v>2.2200000000000002</v>
      </c>
      <c r="E1827">
        <f t="shared" si="169"/>
        <v>197.58</v>
      </c>
      <c r="F1827" s="2">
        <f>SUMIF($B$2:B1827,B1827,$C$2:C1827)-C1827</f>
        <v>2903</v>
      </c>
      <c r="G1827" s="2">
        <f t="shared" si="170"/>
        <v>0.1</v>
      </c>
      <c r="H1827" s="2">
        <f t="shared" si="171"/>
        <v>8.9</v>
      </c>
      <c r="I1827" s="2">
        <f t="shared" si="173"/>
        <v>-248289</v>
      </c>
      <c r="J1827" s="2">
        <f t="shared" si="172"/>
        <v>-248378</v>
      </c>
      <c r="K1827" s="2"/>
    </row>
    <row r="1828" spans="1:11" x14ac:dyDescent="0.25">
      <c r="A1828" s="1">
        <v>41472</v>
      </c>
      <c r="B1828" s="2" t="s">
        <v>35</v>
      </c>
      <c r="C1828">
        <v>60</v>
      </c>
      <c r="D1828">
        <f t="shared" si="168"/>
        <v>2.2200000000000002</v>
      </c>
      <c r="E1828">
        <f t="shared" si="169"/>
        <v>133.20000000000002</v>
      </c>
      <c r="F1828" s="2">
        <f>SUMIF($B$2:B1828,B1828,$C$2:C1828)-C1828</f>
        <v>3646</v>
      </c>
      <c r="G1828" s="2">
        <f t="shared" si="170"/>
        <v>0.1</v>
      </c>
      <c r="H1828" s="2">
        <f t="shared" si="171"/>
        <v>6</v>
      </c>
      <c r="I1828" s="2">
        <f t="shared" si="173"/>
        <v>-248378</v>
      </c>
      <c r="J1828" s="2">
        <f t="shared" si="172"/>
        <v>-248438</v>
      </c>
      <c r="K1828" s="2"/>
    </row>
    <row r="1829" spans="1:11" x14ac:dyDescent="0.25">
      <c r="A1829" s="1">
        <v>41475</v>
      </c>
      <c r="B1829" s="2" t="s">
        <v>3</v>
      </c>
      <c r="C1829">
        <v>5</v>
      </c>
      <c r="D1829">
        <f t="shared" si="168"/>
        <v>2.2200000000000002</v>
      </c>
      <c r="E1829">
        <f t="shared" si="169"/>
        <v>11.100000000000001</v>
      </c>
      <c r="F1829" s="2">
        <f>SUMIF($B$2:B1829,B1829,$C$2:C1829)-C1829</f>
        <v>27</v>
      </c>
      <c r="G1829" s="2">
        <f t="shared" si="170"/>
        <v>0</v>
      </c>
      <c r="H1829" s="2">
        <f t="shared" si="171"/>
        <v>0</v>
      </c>
      <c r="I1829" s="2">
        <f t="shared" si="173"/>
        <v>-248438</v>
      </c>
      <c r="J1829" s="2">
        <f t="shared" si="172"/>
        <v>-248443</v>
      </c>
      <c r="K1829" s="2"/>
    </row>
    <row r="1830" spans="1:11" x14ac:dyDescent="0.25">
      <c r="A1830" s="1">
        <v>41476</v>
      </c>
      <c r="B1830" s="2" t="s">
        <v>102</v>
      </c>
      <c r="C1830">
        <v>125</v>
      </c>
      <c r="D1830">
        <f t="shared" si="168"/>
        <v>2.2200000000000002</v>
      </c>
      <c r="E1830">
        <f t="shared" si="169"/>
        <v>277.5</v>
      </c>
      <c r="F1830" s="2">
        <f>SUMIF($B$2:B1830,B1830,$C$2:C1830)-C1830</f>
        <v>5714</v>
      </c>
      <c r="G1830" s="2">
        <f t="shared" si="170"/>
        <v>0.1</v>
      </c>
      <c r="H1830" s="2">
        <f t="shared" si="171"/>
        <v>12.5</v>
      </c>
      <c r="I1830" s="2">
        <f t="shared" si="173"/>
        <v>-248443</v>
      </c>
      <c r="J1830" s="2">
        <f t="shared" si="172"/>
        <v>-248568</v>
      </c>
      <c r="K1830" s="2"/>
    </row>
    <row r="1831" spans="1:11" x14ac:dyDescent="0.25">
      <c r="A1831" s="1">
        <v>41476</v>
      </c>
      <c r="B1831" s="2" t="s">
        <v>12</v>
      </c>
      <c r="C1831">
        <v>177</v>
      </c>
      <c r="D1831">
        <f t="shared" si="168"/>
        <v>2.2200000000000002</v>
      </c>
      <c r="E1831">
        <f t="shared" si="169"/>
        <v>392.94000000000005</v>
      </c>
      <c r="F1831" s="2">
        <f>SUMIF($B$2:B1831,B1831,$C$2:C1831)-C1831</f>
        <v>4151</v>
      </c>
      <c r="G1831" s="2">
        <f t="shared" si="170"/>
        <v>0.1</v>
      </c>
      <c r="H1831" s="2">
        <f t="shared" si="171"/>
        <v>17.7</v>
      </c>
      <c r="I1831" s="2">
        <f t="shared" si="173"/>
        <v>-248568</v>
      </c>
      <c r="J1831" s="2">
        <f t="shared" si="172"/>
        <v>-248745</v>
      </c>
      <c r="K1831" s="2"/>
    </row>
    <row r="1832" spans="1:11" x14ac:dyDescent="0.25">
      <c r="A1832" s="1">
        <v>41477</v>
      </c>
      <c r="B1832" s="2" t="s">
        <v>20</v>
      </c>
      <c r="C1832">
        <v>58</v>
      </c>
      <c r="D1832">
        <f t="shared" si="168"/>
        <v>2.2200000000000002</v>
      </c>
      <c r="E1832">
        <f t="shared" si="169"/>
        <v>128.76000000000002</v>
      </c>
      <c r="F1832" s="2">
        <f>SUMIF($B$2:B1832,B1832,$C$2:C1832)-C1832</f>
        <v>1138</v>
      </c>
      <c r="G1832" s="2">
        <f t="shared" si="170"/>
        <v>0.1</v>
      </c>
      <c r="H1832" s="2">
        <f t="shared" si="171"/>
        <v>5.8000000000000007</v>
      </c>
      <c r="I1832" s="2">
        <f t="shared" si="173"/>
        <v>-248745</v>
      </c>
      <c r="J1832" s="2">
        <f t="shared" si="172"/>
        <v>-248803</v>
      </c>
      <c r="K1832" s="2"/>
    </row>
    <row r="1833" spans="1:11" x14ac:dyDescent="0.25">
      <c r="A1833" s="1">
        <v>41478</v>
      </c>
      <c r="B1833" s="2" t="s">
        <v>19</v>
      </c>
      <c r="C1833">
        <v>174</v>
      </c>
      <c r="D1833">
        <f t="shared" si="168"/>
        <v>2.2200000000000002</v>
      </c>
      <c r="E1833">
        <f t="shared" si="169"/>
        <v>386.28000000000003</v>
      </c>
      <c r="F1833" s="2">
        <f>SUMIF($B$2:B1833,B1833,$C$2:C1833)-C1833</f>
        <v>4115</v>
      </c>
      <c r="G1833" s="2">
        <f t="shared" si="170"/>
        <v>0.1</v>
      </c>
      <c r="H1833" s="2">
        <f t="shared" si="171"/>
        <v>17.400000000000002</v>
      </c>
      <c r="I1833" s="2">
        <f t="shared" si="173"/>
        <v>-248803</v>
      </c>
      <c r="J1833" s="2">
        <f t="shared" si="172"/>
        <v>-248977</v>
      </c>
      <c r="K1833" s="2"/>
    </row>
    <row r="1834" spans="1:11" x14ac:dyDescent="0.25">
      <c r="A1834" s="1">
        <v>41479</v>
      </c>
      <c r="B1834" s="2" t="s">
        <v>7</v>
      </c>
      <c r="C1834">
        <v>485</v>
      </c>
      <c r="D1834">
        <f t="shared" si="168"/>
        <v>2.2200000000000002</v>
      </c>
      <c r="E1834">
        <f t="shared" si="169"/>
        <v>1076.7</v>
      </c>
      <c r="F1834" s="2">
        <f>SUMIF($B$2:B1834,B1834,$C$2:C1834)-C1834</f>
        <v>23352</v>
      </c>
      <c r="G1834" s="2">
        <f t="shared" si="170"/>
        <v>0.2</v>
      </c>
      <c r="H1834" s="2">
        <f t="shared" si="171"/>
        <v>97</v>
      </c>
      <c r="I1834" s="2">
        <f t="shared" si="173"/>
        <v>-248977</v>
      </c>
      <c r="J1834" s="2">
        <f t="shared" si="172"/>
        <v>-249462</v>
      </c>
      <c r="K1834" s="2"/>
    </row>
    <row r="1835" spans="1:11" x14ac:dyDescent="0.25">
      <c r="A1835" s="1">
        <v>41481</v>
      </c>
      <c r="B1835" s="2" t="s">
        <v>232</v>
      </c>
      <c r="C1835">
        <v>7</v>
      </c>
      <c r="D1835">
        <f t="shared" si="168"/>
        <v>2.2200000000000002</v>
      </c>
      <c r="E1835">
        <f t="shared" si="169"/>
        <v>15.540000000000001</v>
      </c>
      <c r="F1835" s="2">
        <f>SUMIF($B$2:B1835,B1835,$C$2:C1835)-C1835</f>
        <v>12</v>
      </c>
      <c r="G1835" s="2">
        <f t="shared" si="170"/>
        <v>0</v>
      </c>
      <c r="H1835" s="2">
        <f t="shared" si="171"/>
        <v>0</v>
      </c>
      <c r="I1835" s="2">
        <f t="shared" si="173"/>
        <v>-249462</v>
      </c>
      <c r="J1835" s="2">
        <f t="shared" si="172"/>
        <v>-249469</v>
      </c>
      <c r="K1835" s="2"/>
    </row>
    <row r="1836" spans="1:11" x14ac:dyDescent="0.25">
      <c r="A1836" s="1">
        <v>41482</v>
      </c>
      <c r="B1836" s="2" t="s">
        <v>9</v>
      </c>
      <c r="C1836">
        <v>109</v>
      </c>
      <c r="D1836">
        <f t="shared" si="168"/>
        <v>2.2200000000000002</v>
      </c>
      <c r="E1836">
        <f t="shared" si="169"/>
        <v>241.98000000000002</v>
      </c>
      <c r="F1836" s="2">
        <f>SUMIF($B$2:B1836,B1836,$C$2:C1836)-C1836</f>
        <v>23074</v>
      </c>
      <c r="G1836" s="2">
        <f t="shared" si="170"/>
        <v>0.2</v>
      </c>
      <c r="H1836" s="2">
        <f t="shared" si="171"/>
        <v>21.8</v>
      </c>
      <c r="I1836" s="2">
        <f t="shared" si="173"/>
        <v>-249469</v>
      </c>
      <c r="J1836" s="2">
        <f t="shared" si="172"/>
        <v>-249578</v>
      </c>
      <c r="K1836" s="2"/>
    </row>
    <row r="1837" spans="1:11" x14ac:dyDescent="0.25">
      <c r="A1837" s="1">
        <v>41485</v>
      </c>
      <c r="B1837" s="2" t="s">
        <v>6</v>
      </c>
      <c r="C1837">
        <v>116</v>
      </c>
      <c r="D1837">
        <f t="shared" si="168"/>
        <v>2.2200000000000002</v>
      </c>
      <c r="E1837">
        <f t="shared" si="169"/>
        <v>257.52000000000004</v>
      </c>
      <c r="F1837" s="2">
        <f>SUMIF($B$2:B1837,B1837,$C$2:C1837)-C1837</f>
        <v>3381</v>
      </c>
      <c r="G1837" s="2">
        <f t="shared" si="170"/>
        <v>0.1</v>
      </c>
      <c r="H1837" s="2">
        <f t="shared" si="171"/>
        <v>11.600000000000001</v>
      </c>
      <c r="I1837" s="2">
        <f t="shared" si="173"/>
        <v>-249578</v>
      </c>
      <c r="J1837" s="2">
        <f t="shared" si="172"/>
        <v>-249694</v>
      </c>
      <c r="K1837" s="2"/>
    </row>
    <row r="1838" spans="1:11" x14ac:dyDescent="0.25">
      <c r="A1838" s="1">
        <v>41486</v>
      </c>
      <c r="B1838" s="2" t="s">
        <v>39</v>
      </c>
      <c r="C1838">
        <v>125</v>
      </c>
      <c r="D1838">
        <f t="shared" si="168"/>
        <v>2.2200000000000002</v>
      </c>
      <c r="E1838">
        <f t="shared" si="169"/>
        <v>277.5</v>
      </c>
      <c r="F1838" s="2">
        <f>SUMIF($B$2:B1838,B1838,$C$2:C1838)-C1838</f>
        <v>1831</v>
      </c>
      <c r="G1838" s="2">
        <f t="shared" si="170"/>
        <v>0.1</v>
      </c>
      <c r="H1838" s="2">
        <f t="shared" si="171"/>
        <v>12.5</v>
      </c>
      <c r="I1838" s="2">
        <f t="shared" si="173"/>
        <v>-249694</v>
      </c>
      <c r="J1838" s="2">
        <f t="shared" si="172"/>
        <v>-249819</v>
      </c>
      <c r="K1838" s="2"/>
    </row>
    <row r="1839" spans="1:11" x14ac:dyDescent="0.25">
      <c r="A1839" s="1">
        <v>41486</v>
      </c>
      <c r="B1839" s="2" t="s">
        <v>222</v>
      </c>
      <c r="C1839">
        <v>15</v>
      </c>
      <c r="D1839">
        <f t="shared" si="168"/>
        <v>2.2200000000000002</v>
      </c>
      <c r="E1839">
        <f t="shared" si="169"/>
        <v>33.300000000000004</v>
      </c>
      <c r="F1839" s="2">
        <f>SUMIF($B$2:B1839,B1839,$C$2:C1839)-C1839</f>
        <v>20</v>
      </c>
      <c r="G1839" s="2">
        <f t="shared" si="170"/>
        <v>0</v>
      </c>
      <c r="H1839" s="2">
        <f t="shared" si="171"/>
        <v>0</v>
      </c>
      <c r="I1839" s="2">
        <f t="shared" si="173"/>
        <v>-249819</v>
      </c>
      <c r="J1839" s="2">
        <f t="shared" si="172"/>
        <v>-249834</v>
      </c>
      <c r="K1839" s="2"/>
    </row>
    <row r="1840" spans="1:11" x14ac:dyDescent="0.25">
      <c r="A1840" s="1">
        <v>41488</v>
      </c>
      <c r="B1840" s="2" t="s">
        <v>177</v>
      </c>
      <c r="C1840">
        <v>4</v>
      </c>
      <c r="D1840">
        <f t="shared" si="168"/>
        <v>2.2200000000000002</v>
      </c>
      <c r="E1840">
        <f t="shared" si="169"/>
        <v>8.8800000000000008</v>
      </c>
      <c r="F1840" s="2">
        <f>SUMIF($B$2:B1840,B1840,$C$2:C1840)-C1840</f>
        <v>17</v>
      </c>
      <c r="G1840" s="2">
        <f t="shared" si="170"/>
        <v>0</v>
      </c>
      <c r="H1840" s="2">
        <f t="shared" si="171"/>
        <v>0</v>
      </c>
      <c r="I1840" s="2">
        <f t="shared" si="173"/>
        <v>-249834</v>
      </c>
      <c r="J1840" s="2">
        <f t="shared" si="172"/>
        <v>-249838</v>
      </c>
      <c r="K1840" s="2"/>
    </row>
    <row r="1841" spans="1:11" x14ac:dyDescent="0.25">
      <c r="A1841" s="1">
        <v>41489</v>
      </c>
      <c r="B1841" s="2" t="s">
        <v>144</v>
      </c>
      <c r="C1841">
        <v>13</v>
      </c>
      <c r="D1841">
        <f t="shared" si="168"/>
        <v>2.2200000000000002</v>
      </c>
      <c r="E1841">
        <f t="shared" si="169"/>
        <v>28.860000000000003</v>
      </c>
      <c r="F1841" s="2">
        <f>SUMIF($B$2:B1841,B1841,$C$2:C1841)-C1841</f>
        <v>36</v>
      </c>
      <c r="G1841" s="2">
        <f t="shared" si="170"/>
        <v>0</v>
      </c>
      <c r="H1841" s="2">
        <f t="shared" si="171"/>
        <v>0</v>
      </c>
      <c r="I1841" s="2">
        <f t="shared" si="173"/>
        <v>-249838</v>
      </c>
      <c r="J1841" s="2">
        <f t="shared" si="172"/>
        <v>-249851</v>
      </c>
      <c r="K1841" s="2"/>
    </row>
    <row r="1842" spans="1:11" x14ac:dyDescent="0.25">
      <c r="A1842" s="1">
        <v>41491</v>
      </c>
      <c r="B1842" s="2" t="s">
        <v>102</v>
      </c>
      <c r="C1842">
        <v>338</v>
      </c>
      <c r="D1842">
        <f t="shared" si="168"/>
        <v>2.2200000000000002</v>
      </c>
      <c r="E1842">
        <f t="shared" si="169"/>
        <v>750.36</v>
      </c>
      <c r="F1842" s="2">
        <f>SUMIF($B$2:B1842,B1842,$C$2:C1842)-C1842</f>
        <v>5839</v>
      </c>
      <c r="G1842" s="2">
        <f t="shared" si="170"/>
        <v>0.1</v>
      </c>
      <c r="H1842" s="2">
        <f t="shared" si="171"/>
        <v>33.800000000000004</v>
      </c>
      <c r="I1842" s="2">
        <f t="shared" si="173"/>
        <v>-249851</v>
      </c>
      <c r="J1842" s="2">
        <f t="shared" si="172"/>
        <v>-250189</v>
      </c>
      <c r="K1842" s="2"/>
    </row>
    <row r="1843" spans="1:11" x14ac:dyDescent="0.25">
      <c r="A1843" s="1">
        <v>41492</v>
      </c>
      <c r="B1843" s="2" t="s">
        <v>167</v>
      </c>
      <c r="C1843">
        <v>2</v>
      </c>
      <c r="D1843">
        <f t="shared" si="168"/>
        <v>2.2200000000000002</v>
      </c>
      <c r="E1843">
        <f t="shared" si="169"/>
        <v>4.4400000000000004</v>
      </c>
      <c r="F1843" s="2">
        <f>SUMIF($B$2:B1843,B1843,$C$2:C1843)-C1843</f>
        <v>19</v>
      </c>
      <c r="G1843" s="2">
        <f t="shared" si="170"/>
        <v>0</v>
      </c>
      <c r="H1843" s="2">
        <f t="shared" si="171"/>
        <v>0</v>
      </c>
      <c r="I1843" s="2">
        <f t="shared" si="173"/>
        <v>-250189</v>
      </c>
      <c r="J1843" s="2">
        <f t="shared" si="172"/>
        <v>-250191</v>
      </c>
      <c r="K1843" s="2"/>
    </row>
    <row r="1844" spans="1:11" x14ac:dyDescent="0.25">
      <c r="A1844" s="1">
        <v>41493</v>
      </c>
      <c r="B1844" s="2" t="s">
        <v>37</v>
      </c>
      <c r="C1844">
        <v>108</v>
      </c>
      <c r="D1844">
        <f t="shared" si="168"/>
        <v>2.2200000000000002</v>
      </c>
      <c r="E1844">
        <f t="shared" si="169"/>
        <v>239.76000000000002</v>
      </c>
      <c r="F1844" s="2">
        <f>SUMIF($B$2:B1844,B1844,$C$2:C1844)-C1844</f>
        <v>4308</v>
      </c>
      <c r="G1844" s="2">
        <f t="shared" si="170"/>
        <v>0.1</v>
      </c>
      <c r="H1844" s="2">
        <f t="shared" si="171"/>
        <v>10.8</v>
      </c>
      <c r="I1844" s="2">
        <f t="shared" si="173"/>
        <v>-250191</v>
      </c>
      <c r="J1844" s="2">
        <f t="shared" si="172"/>
        <v>-250299</v>
      </c>
      <c r="K1844" s="2"/>
    </row>
    <row r="1845" spans="1:11" x14ac:dyDescent="0.25">
      <c r="A1845" s="1">
        <v>41494</v>
      </c>
      <c r="B1845" s="2" t="s">
        <v>61</v>
      </c>
      <c r="C1845">
        <v>119</v>
      </c>
      <c r="D1845">
        <f t="shared" si="168"/>
        <v>2.2200000000000002</v>
      </c>
      <c r="E1845">
        <f t="shared" si="169"/>
        <v>264.18</v>
      </c>
      <c r="F1845" s="2">
        <f>SUMIF($B$2:B1845,B1845,$C$2:C1845)-C1845</f>
        <v>2810</v>
      </c>
      <c r="G1845" s="2">
        <f t="shared" si="170"/>
        <v>0.1</v>
      </c>
      <c r="H1845" s="2">
        <f t="shared" si="171"/>
        <v>11.9</v>
      </c>
      <c r="I1845" s="2">
        <f t="shared" si="173"/>
        <v>-250299</v>
      </c>
      <c r="J1845" s="2">
        <f t="shared" si="172"/>
        <v>-250418</v>
      </c>
      <c r="K1845" s="2"/>
    </row>
    <row r="1846" spans="1:11" x14ac:dyDescent="0.25">
      <c r="A1846" s="1">
        <v>41495</v>
      </c>
      <c r="B1846" s="2" t="s">
        <v>7</v>
      </c>
      <c r="C1846">
        <v>385</v>
      </c>
      <c r="D1846">
        <f t="shared" si="168"/>
        <v>2.2200000000000002</v>
      </c>
      <c r="E1846">
        <f t="shared" si="169"/>
        <v>854.7</v>
      </c>
      <c r="F1846" s="2">
        <f>SUMIF($B$2:B1846,B1846,$C$2:C1846)-C1846</f>
        <v>23837</v>
      </c>
      <c r="G1846" s="2">
        <f t="shared" si="170"/>
        <v>0.2</v>
      </c>
      <c r="H1846" s="2">
        <f t="shared" si="171"/>
        <v>77</v>
      </c>
      <c r="I1846" s="2">
        <f t="shared" si="173"/>
        <v>-250418</v>
      </c>
      <c r="J1846" s="2">
        <f t="shared" si="172"/>
        <v>-250803</v>
      </c>
      <c r="K1846" s="2"/>
    </row>
    <row r="1847" spans="1:11" x14ac:dyDescent="0.25">
      <c r="A1847" s="1">
        <v>41495</v>
      </c>
      <c r="B1847" s="2" t="s">
        <v>45</v>
      </c>
      <c r="C1847">
        <v>239</v>
      </c>
      <c r="D1847">
        <f t="shared" si="168"/>
        <v>2.2200000000000002</v>
      </c>
      <c r="E1847">
        <f t="shared" si="169"/>
        <v>530.58000000000004</v>
      </c>
      <c r="F1847" s="2">
        <f>SUMIF($B$2:B1847,B1847,$C$2:C1847)-C1847</f>
        <v>22153</v>
      </c>
      <c r="G1847" s="2">
        <f t="shared" si="170"/>
        <v>0.2</v>
      </c>
      <c r="H1847" s="2">
        <f t="shared" si="171"/>
        <v>47.800000000000004</v>
      </c>
      <c r="I1847" s="2">
        <f t="shared" si="173"/>
        <v>-250803</v>
      </c>
      <c r="J1847" s="2">
        <f t="shared" si="172"/>
        <v>-251042</v>
      </c>
      <c r="K1847" s="2"/>
    </row>
    <row r="1848" spans="1:11" x14ac:dyDescent="0.25">
      <c r="A1848" s="1">
        <v>41498</v>
      </c>
      <c r="B1848" s="2" t="s">
        <v>229</v>
      </c>
      <c r="C1848">
        <v>8</v>
      </c>
      <c r="D1848">
        <f t="shared" si="168"/>
        <v>2.2200000000000002</v>
      </c>
      <c r="E1848">
        <f t="shared" si="169"/>
        <v>17.760000000000002</v>
      </c>
      <c r="F1848" s="2">
        <f>SUMIF($B$2:B1848,B1848,$C$2:C1848)-C1848</f>
        <v>17</v>
      </c>
      <c r="G1848" s="2">
        <f t="shared" si="170"/>
        <v>0</v>
      </c>
      <c r="H1848" s="2">
        <f t="shared" si="171"/>
        <v>0</v>
      </c>
      <c r="I1848" s="2">
        <f t="shared" si="173"/>
        <v>-251042</v>
      </c>
      <c r="J1848" s="2">
        <f t="shared" si="172"/>
        <v>-251050</v>
      </c>
      <c r="K1848" s="2"/>
    </row>
    <row r="1849" spans="1:11" x14ac:dyDescent="0.25">
      <c r="A1849" s="1">
        <v>41499</v>
      </c>
      <c r="B1849" s="2" t="s">
        <v>17</v>
      </c>
      <c r="C1849">
        <v>219</v>
      </c>
      <c r="D1849">
        <f t="shared" si="168"/>
        <v>2.2200000000000002</v>
      </c>
      <c r="E1849">
        <f t="shared" si="169"/>
        <v>486.18000000000006</v>
      </c>
      <c r="F1849" s="2">
        <f>SUMIF($B$2:B1849,B1849,$C$2:C1849)-C1849</f>
        <v>16283</v>
      </c>
      <c r="G1849" s="2">
        <f t="shared" si="170"/>
        <v>0.2</v>
      </c>
      <c r="H1849" s="2">
        <f t="shared" si="171"/>
        <v>43.800000000000004</v>
      </c>
      <c r="I1849" s="2">
        <f t="shared" si="173"/>
        <v>-251050</v>
      </c>
      <c r="J1849" s="2">
        <f t="shared" si="172"/>
        <v>-251269</v>
      </c>
      <c r="K1849" s="2"/>
    </row>
    <row r="1850" spans="1:11" x14ac:dyDescent="0.25">
      <c r="A1850" s="1">
        <v>41503</v>
      </c>
      <c r="B1850" s="2" t="s">
        <v>25</v>
      </c>
      <c r="C1850">
        <v>40</v>
      </c>
      <c r="D1850">
        <f t="shared" si="168"/>
        <v>2.2200000000000002</v>
      </c>
      <c r="E1850">
        <f t="shared" si="169"/>
        <v>88.800000000000011</v>
      </c>
      <c r="F1850" s="2">
        <f>SUMIF($B$2:B1850,B1850,$C$2:C1850)-C1850</f>
        <v>2205</v>
      </c>
      <c r="G1850" s="2">
        <f t="shared" si="170"/>
        <v>0.1</v>
      </c>
      <c r="H1850" s="2">
        <f t="shared" si="171"/>
        <v>4</v>
      </c>
      <c r="I1850" s="2">
        <f t="shared" si="173"/>
        <v>-251269</v>
      </c>
      <c r="J1850" s="2">
        <f t="shared" si="172"/>
        <v>-251309</v>
      </c>
      <c r="K1850" s="2"/>
    </row>
    <row r="1851" spans="1:11" x14ac:dyDescent="0.25">
      <c r="A1851" s="1">
        <v>41503</v>
      </c>
      <c r="B1851" s="2" t="s">
        <v>102</v>
      </c>
      <c r="C1851">
        <v>166</v>
      </c>
      <c r="D1851">
        <f t="shared" si="168"/>
        <v>2.2200000000000002</v>
      </c>
      <c r="E1851">
        <f t="shared" si="169"/>
        <v>368.52000000000004</v>
      </c>
      <c r="F1851" s="2">
        <f>SUMIF($B$2:B1851,B1851,$C$2:C1851)-C1851</f>
        <v>6177</v>
      </c>
      <c r="G1851" s="2">
        <f t="shared" si="170"/>
        <v>0.1</v>
      </c>
      <c r="H1851" s="2">
        <f t="shared" si="171"/>
        <v>16.600000000000001</v>
      </c>
      <c r="I1851" s="2">
        <f t="shared" si="173"/>
        <v>-251309</v>
      </c>
      <c r="J1851" s="2">
        <f t="shared" si="172"/>
        <v>-251475</v>
      </c>
      <c r="K1851" s="2"/>
    </row>
    <row r="1852" spans="1:11" x14ac:dyDescent="0.25">
      <c r="A1852" s="1">
        <v>41504</v>
      </c>
      <c r="B1852" s="2" t="s">
        <v>66</v>
      </c>
      <c r="C1852">
        <v>168</v>
      </c>
      <c r="D1852">
        <f t="shared" si="168"/>
        <v>2.2200000000000002</v>
      </c>
      <c r="E1852">
        <f t="shared" si="169"/>
        <v>372.96000000000004</v>
      </c>
      <c r="F1852" s="2">
        <f>SUMIF($B$2:B1852,B1852,$C$2:C1852)-C1852</f>
        <v>3379</v>
      </c>
      <c r="G1852" s="2">
        <f t="shared" si="170"/>
        <v>0.1</v>
      </c>
      <c r="H1852" s="2">
        <f t="shared" si="171"/>
        <v>16.8</v>
      </c>
      <c r="I1852" s="2">
        <f t="shared" si="173"/>
        <v>-251475</v>
      </c>
      <c r="J1852" s="2">
        <f t="shared" si="172"/>
        <v>-251643</v>
      </c>
      <c r="K1852" s="2"/>
    </row>
    <row r="1853" spans="1:11" x14ac:dyDescent="0.25">
      <c r="A1853" s="1">
        <v>41505</v>
      </c>
      <c r="B1853" s="2" t="s">
        <v>131</v>
      </c>
      <c r="C1853">
        <v>96</v>
      </c>
      <c r="D1853">
        <f t="shared" si="168"/>
        <v>2.2200000000000002</v>
      </c>
      <c r="E1853">
        <f t="shared" si="169"/>
        <v>213.12</v>
      </c>
      <c r="F1853" s="2">
        <f>SUMIF($B$2:B1853,B1853,$C$2:C1853)-C1853</f>
        <v>934</v>
      </c>
      <c r="G1853" s="2">
        <f t="shared" si="170"/>
        <v>0.05</v>
      </c>
      <c r="H1853" s="2">
        <f t="shared" si="171"/>
        <v>4.8000000000000007</v>
      </c>
      <c r="I1853" s="2">
        <f t="shared" si="173"/>
        <v>-251643</v>
      </c>
      <c r="J1853" s="2">
        <f t="shared" si="172"/>
        <v>-251739</v>
      </c>
      <c r="K1853" s="2"/>
    </row>
    <row r="1854" spans="1:11" x14ac:dyDescent="0.25">
      <c r="A1854" s="1">
        <v>41506</v>
      </c>
      <c r="B1854" s="2" t="s">
        <v>10</v>
      </c>
      <c r="C1854">
        <v>23</v>
      </c>
      <c r="D1854">
        <f t="shared" si="168"/>
        <v>2.2200000000000002</v>
      </c>
      <c r="E1854">
        <f t="shared" si="169"/>
        <v>51.06</v>
      </c>
      <c r="F1854" s="2">
        <f>SUMIF($B$2:B1854,B1854,$C$2:C1854)-C1854</f>
        <v>4066</v>
      </c>
      <c r="G1854" s="2">
        <f t="shared" si="170"/>
        <v>0.1</v>
      </c>
      <c r="H1854" s="2">
        <f t="shared" si="171"/>
        <v>2.3000000000000003</v>
      </c>
      <c r="I1854" s="2">
        <f t="shared" si="173"/>
        <v>-251739</v>
      </c>
      <c r="J1854" s="2">
        <f t="shared" si="172"/>
        <v>-251762</v>
      </c>
      <c r="K1854" s="2"/>
    </row>
    <row r="1855" spans="1:11" x14ac:dyDescent="0.25">
      <c r="A1855" s="1">
        <v>41509</v>
      </c>
      <c r="B1855" s="2" t="s">
        <v>177</v>
      </c>
      <c r="C1855">
        <v>8</v>
      </c>
      <c r="D1855">
        <f t="shared" si="168"/>
        <v>2.2200000000000002</v>
      </c>
      <c r="E1855">
        <f t="shared" si="169"/>
        <v>17.760000000000002</v>
      </c>
      <c r="F1855" s="2">
        <f>SUMIF($B$2:B1855,B1855,$C$2:C1855)-C1855</f>
        <v>21</v>
      </c>
      <c r="G1855" s="2">
        <f t="shared" si="170"/>
        <v>0</v>
      </c>
      <c r="H1855" s="2">
        <f t="shared" si="171"/>
        <v>0</v>
      </c>
      <c r="I1855" s="2">
        <f t="shared" si="173"/>
        <v>-251762</v>
      </c>
      <c r="J1855" s="2">
        <f t="shared" si="172"/>
        <v>-251770</v>
      </c>
      <c r="K1855" s="2"/>
    </row>
    <row r="1856" spans="1:11" x14ac:dyDescent="0.25">
      <c r="A1856" s="1">
        <v>41509</v>
      </c>
      <c r="B1856" s="2" t="s">
        <v>106</v>
      </c>
      <c r="C1856">
        <v>1</v>
      </c>
      <c r="D1856">
        <f t="shared" si="168"/>
        <v>2.2200000000000002</v>
      </c>
      <c r="E1856">
        <f t="shared" si="169"/>
        <v>2.2200000000000002</v>
      </c>
      <c r="F1856" s="2">
        <f>SUMIF($B$2:B1856,B1856,$C$2:C1856)-C1856</f>
        <v>26</v>
      </c>
      <c r="G1856" s="2">
        <f t="shared" si="170"/>
        <v>0</v>
      </c>
      <c r="H1856" s="2">
        <f t="shared" si="171"/>
        <v>0</v>
      </c>
      <c r="I1856" s="2">
        <f t="shared" si="173"/>
        <v>-251770</v>
      </c>
      <c r="J1856" s="2">
        <f t="shared" si="172"/>
        <v>-251771</v>
      </c>
      <c r="K1856" s="2"/>
    </row>
    <row r="1857" spans="1:11" x14ac:dyDescent="0.25">
      <c r="A1857" s="1">
        <v>41509</v>
      </c>
      <c r="B1857" s="2" t="s">
        <v>15</v>
      </c>
      <c r="C1857">
        <v>4</v>
      </c>
      <c r="D1857">
        <f t="shared" si="168"/>
        <v>2.2200000000000002</v>
      </c>
      <c r="E1857">
        <f t="shared" si="169"/>
        <v>8.8800000000000008</v>
      </c>
      <c r="F1857" s="2">
        <f>SUMIF($B$2:B1857,B1857,$C$2:C1857)-C1857</f>
        <v>35</v>
      </c>
      <c r="G1857" s="2">
        <f t="shared" si="170"/>
        <v>0</v>
      </c>
      <c r="H1857" s="2">
        <f t="shared" si="171"/>
        <v>0</v>
      </c>
      <c r="I1857" s="2">
        <f t="shared" si="173"/>
        <v>-251771</v>
      </c>
      <c r="J1857" s="2">
        <f t="shared" si="172"/>
        <v>-251775</v>
      </c>
      <c r="K1857" s="2"/>
    </row>
    <row r="1858" spans="1:11" x14ac:dyDescent="0.25">
      <c r="A1858" s="1">
        <v>41512</v>
      </c>
      <c r="B1858" s="2" t="s">
        <v>120</v>
      </c>
      <c r="C1858">
        <v>170</v>
      </c>
      <c r="D1858">
        <f t="shared" ref="D1858:D1921" si="174">IF(YEAR(A1858)=2005,2,IF(YEAR(A1858)=2006,2.05,IF(YEAR(A1858)=2007,2.09,IF(YEAR(A1858)=2008,2.15,IF(YEAR(A1858)=2009,2.13,IF(YEAR(A1858)=2010,2.1,IF(YEAR(A1858)=2011,2.2,IF(YEAR(A1858)=2012,2.25,IF(YEAR(A1858)=2013,2.22,2.23)))))))))</f>
        <v>2.2200000000000002</v>
      </c>
      <c r="E1858">
        <f t="shared" ref="E1858:E1921" si="175">C1858*D1858</f>
        <v>377.40000000000003</v>
      </c>
      <c r="F1858" s="2">
        <f>SUMIF($B$2:B1858,B1858,$C$2:C1858)-C1858</f>
        <v>589</v>
      </c>
      <c r="G1858" s="2">
        <f t="shared" ref="G1858:G1921" si="176">IF(AND(F1858&gt;=100,F1858&lt;1000),0.05,IF(AND(F1858&gt;=1000,F1858&lt;10000),0.1,IF(F1858&gt;=10000,0.2,0)))</f>
        <v>0.05</v>
      </c>
      <c r="H1858" s="2">
        <f t="shared" ref="H1858:H1921" si="177">G1858*C1858</f>
        <v>8.5</v>
      </c>
      <c r="I1858" s="2">
        <f t="shared" si="173"/>
        <v>-251775</v>
      </c>
      <c r="J1858" s="2">
        <f t="shared" ref="J1858:J1921" si="178">I1858-C1858</f>
        <v>-251945</v>
      </c>
      <c r="K1858" s="2"/>
    </row>
    <row r="1859" spans="1:11" x14ac:dyDescent="0.25">
      <c r="A1859" s="1">
        <v>41514</v>
      </c>
      <c r="B1859" s="2" t="s">
        <v>45</v>
      </c>
      <c r="C1859">
        <v>193</v>
      </c>
      <c r="D1859">
        <f t="shared" si="174"/>
        <v>2.2200000000000002</v>
      </c>
      <c r="E1859">
        <f t="shared" si="175"/>
        <v>428.46000000000004</v>
      </c>
      <c r="F1859" s="2">
        <f>SUMIF($B$2:B1859,B1859,$C$2:C1859)-C1859</f>
        <v>22392</v>
      </c>
      <c r="G1859" s="2">
        <f t="shared" si="176"/>
        <v>0.2</v>
      </c>
      <c r="H1859" s="2">
        <f t="shared" si="177"/>
        <v>38.6</v>
      </c>
      <c r="I1859" s="2">
        <f t="shared" si="173"/>
        <v>-251945</v>
      </c>
      <c r="J1859" s="2">
        <f t="shared" si="178"/>
        <v>-252138</v>
      </c>
      <c r="K1859" s="2"/>
    </row>
    <row r="1860" spans="1:11" x14ac:dyDescent="0.25">
      <c r="A1860" s="1">
        <v>41517</v>
      </c>
      <c r="B1860" s="2" t="s">
        <v>234</v>
      </c>
      <c r="C1860">
        <v>5</v>
      </c>
      <c r="D1860">
        <f t="shared" si="174"/>
        <v>2.2200000000000002</v>
      </c>
      <c r="E1860">
        <f t="shared" si="175"/>
        <v>11.100000000000001</v>
      </c>
      <c r="F1860" s="2">
        <f>SUMIF($B$2:B1860,B1860,$C$2:C1860)-C1860</f>
        <v>0</v>
      </c>
      <c r="G1860" s="2">
        <f t="shared" si="176"/>
        <v>0</v>
      </c>
      <c r="H1860" s="2">
        <f t="shared" si="177"/>
        <v>0</v>
      </c>
      <c r="I1860" s="2">
        <f t="shared" ref="I1860:I1923" si="179">J1859</f>
        <v>-252138</v>
      </c>
      <c r="J1860" s="2">
        <f t="shared" si="178"/>
        <v>-252143</v>
      </c>
      <c r="K1860" s="2"/>
    </row>
    <row r="1861" spans="1:11" x14ac:dyDescent="0.25">
      <c r="A1861" s="1">
        <v>41520</v>
      </c>
      <c r="B1861" s="2" t="s">
        <v>62</v>
      </c>
      <c r="C1861">
        <v>5</v>
      </c>
      <c r="D1861">
        <f t="shared" si="174"/>
        <v>2.2200000000000002</v>
      </c>
      <c r="E1861">
        <f t="shared" si="175"/>
        <v>11.100000000000001</v>
      </c>
      <c r="F1861" s="2">
        <f>SUMIF($B$2:B1861,B1861,$C$2:C1861)-C1861</f>
        <v>19</v>
      </c>
      <c r="G1861" s="2">
        <f t="shared" si="176"/>
        <v>0</v>
      </c>
      <c r="H1861" s="2">
        <f t="shared" si="177"/>
        <v>0</v>
      </c>
      <c r="I1861" s="2">
        <f t="shared" si="179"/>
        <v>-252143</v>
      </c>
      <c r="J1861" s="2">
        <f t="shared" si="178"/>
        <v>-252148</v>
      </c>
      <c r="K1861" s="2"/>
    </row>
    <row r="1862" spans="1:11" x14ac:dyDescent="0.25">
      <c r="A1862" s="1">
        <v>41520</v>
      </c>
      <c r="B1862" s="2" t="s">
        <v>64</v>
      </c>
      <c r="C1862">
        <v>15</v>
      </c>
      <c r="D1862">
        <f t="shared" si="174"/>
        <v>2.2200000000000002</v>
      </c>
      <c r="E1862">
        <f t="shared" si="175"/>
        <v>33.300000000000004</v>
      </c>
      <c r="F1862" s="2">
        <f>SUMIF($B$2:B1862,B1862,$C$2:C1862)-C1862</f>
        <v>19</v>
      </c>
      <c r="G1862" s="2">
        <f t="shared" si="176"/>
        <v>0</v>
      </c>
      <c r="H1862" s="2">
        <f t="shared" si="177"/>
        <v>0</v>
      </c>
      <c r="I1862" s="2">
        <f t="shared" si="179"/>
        <v>-252148</v>
      </c>
      <c r="J1862" s="2">
        <f t="shared" si="178"/>
        <v>-252163</v>
      </c>
      <c r="K1862" s="2"/>
    </row>
    <row r="1863" spans="1:11" x14ac:dyDescent="0.25">
      <c r="A1863" s="1">
        <v>41525</v>
      </c>
      <c r="B1863" s="2" t="s">
        <v>109</v>
      </c>
      <c r="C1863">
        <v>14</v>
      </c>
      <c r="D1863">
        <f t="shared" si="174"/>
        <v>2.2200000000000002</v>
      </c>
      <c r="E1863">
        <f t="shared" si="175"/>
        <v>31.080000000000002</v>
      </c>
      <c r="F1863" s="2">
        <f>SUMIF($B$2:B1863,B1863,$C$2:C1863)-C1863</f>
        <v>38</v>
      </c>
      <c r="G1863" s="2">
        <f t="shared" si="176"/>
        <v>0</v>
      </c>
      <c r="H1863" s="2">
        <f t="shared" si="177"/>
        <v>0</v>
      </c>
      <c r="I1863" s="2">
        <f t="shared" si="179"/>
        <v>-252163</v>
      </c>
      <c r="J1863" s="2">
        <f t="shared" si="178"/>
        <v>-252177</v>
      </c>
      <c r="K1863" s="2"/>
    </row>
    <row r="1864" spans="1:11" x14ac:dyDescent="0.25">
      <c r="A1864" s="1">
        <v>41525</v>
      </c>
      <c r="B1864" s="2" t="s">
        <v>37</v>
      </c>
      <c r="C1864">
        <v>96</v>
      </c>
      <c r="D1864">
        <f t="shared" si="174"/>
        <v>2.2200000000000002</v>
      </c>
      <c r="E1864">
        <f t="shared" si="175"/>
        <v>213.12</v>
      </c>
      <c r="F1864" s="2">
        <f>SUMIF($B$2:B1864,B1864,$C$2:C1864)-C1864</f>
        <v>4416</v>
      </c>
      <c r="G1864" s="2">
        <f t="shared" si="176"/>
        <v>0.1</v>
      </c>
      <c r="H1864" s="2">
        <f t="shared" si="177"/>
        <v>9.6000000000000014</v>
      </c>
      <c r="I1864" s="2">
        <f t="shared" si="179"/>
        <v>-252177</v>
      </c>
      <c r="J1864" s="2">
        <f t="shared" si="178"/>
        <v>-252273</v>
      </c>
      <c r="K1864" s="2"/>
    </row>
    <row r="1865" spans="1:11" x14ac:dyDescent="0.25">
      <c r="A1865" s="1">
        <v>41529</v>
      </c>
      <c r="B1865" s="2" t="s">
        <v>162</v>
      </c>
      <c r="C1865">
        <v>1</v>
      </c>
      <c r="D1865">
        <f t="shared" si="174"/>
        <v>2.2200000000000002</v>
      </c>
      <c r="E1865">
        <f t="shared" si="175"/>
        <v>2.2200000000000002</v>
      </c>
      <c r="F1865" s="2">
        <f>SUMIF($B$2:B1865,B1865,$C$2:C1865)-C1865</f>
        <v>30</v>
      </c>
      <c r="G1865" s="2">
        <f t="shared" si="176"/>
        <v>0</v>
      </c>
      <c r="H1865" s="2">
        <f t="shared" si="177"/>
        <v>0</v>
      </c>
      <c r="I1865" s="2">
        <f t="shared" si="179"/>
        <v>-252273</v>
      </c>
      <c r="J1865" s="2">
        <f t="shared" si="178"/>
        <v>-252274</v>
      </c>
      <c r="K1865" s="2"/>
    </row>
    <row r="1866" spans="1:11" x14ac:dyDescent="0.25">
      <c r="A1866" s="1">
        <v>41533</v>
      </c>
      <c r="B1866" s="2" t="s">
        <v>69</v>
      </c>
      <c r="C1866">
        <v>164</v>
      </c>
      <c r="D1866">
        <f t="shared" si="174"/>
        <v>2.2200000000000002</v>
      </c>
      <c r="E1866">
        <f t="shared" si="175"/>
        <v>364.08000000000004</v>
      </c>
      <c r="F1866" s="2">
        <f>SUMIF($B$2:B1866,B1866,$C$2:C1866)-C1866</f>
        <v>2992</v>
      </c>
      <c r="G1866" s="2">
        <f t="shared" si="176"/>
        <v>0.1</v>
      </c>
      <c r="H1866" s="2">
        <f t="shared" si="177"/>
        <v>16.400000000000002</v>
      </c>
      <c r="I1866" s="2">
        <f t="shared" si="179"/>
        <v>-252274</v>
      </c>
      <c r="J1866" s="2">
        <f t="shared" si="178"/>
        <v>-252438</v>
      </c>
      <c r="K1866" s="2"/>
    </row>
    <row r="1867" spans="1:11" x14ac:dyDescent="0.25">
      <c r="A1867" s="1">
        <v>41534</v>
      </c>
      <c r="B1867" s="2" t="s">
        <v>22</v>
      </c>
      <c r="C1867">
        <v>105</v>
      </c>
      <c r="D1867">
        <f t="shared" si="174"/>
        <v>2.2200000000000002</v>
      </c>
      <c r="E1867">
        <f t="shared" si="175"/>
        <v>233.10000000000002</v>
      </c>
      <c r="F1867" s="2">
        <f>SUMIF($B$2:B1867,B1867,$C$2:C1867)-C1867</f>
        <v>20189</v>
      </c>
      <c r="G1867" s="2">
        <f t="shared" si="176"/>
        <v>0.2</v>
      </c>
      <c r="H1867" s="2">
        <f t="shared" si="177"/>
        <v>21</v>
      </c>
      <c r="I1867" s="2">
        <f t="shared" si="179"/>
        <v>-252438</v>
      </c>
      <c r="J1867" s="2">
        <f t="shared" si="178"/>
        <v>-252543</v>
      </c>
      <c r="K1867" s="2"/>
    </row>
    <row r="1868" spans="1:11" x14ac:dyDescent="0.25">
      <c r="A1868" s="1">
        <v>41536</v>
      </c>
      <c r="B1868" s="2" t="s">
        <v>210</v>
      </c>
      <c r="C1868">
        <v>17</v>
      </c>
      <c r="D1868">
        <f t="shared" si="174"/>
        <v>2.2200000000000002</v>
      </c>
      <c r="E1868">
        <f t="shared" si="175"/>
        <v>37.74</v>
      </c>
      <c r="F1868" s="2">
        <f>SUMIF($B$2:B1868,B1868,$C$2:C1868)-C1868</f>
        <v>2</v>
      </c>
      <c r="G1868" s="2">
        <f t="shared" si="176"/>
        <v>0</v>
      </c>
      <c r="H1868" s="2">
        <f t="shared" si="177"/>
        <v>0</v>
      </c>
      <c r="I1868" s="2">
        <f t="shared" si="179"/>
        <v>-252543</v>
      </c>
      <c r="J1868" s="2">
        <f t="shared" si="178"/>
        <v>-252560</v>
      </c>
      <c r="K1868" s="2"/>
    </row>
    <row r="1869" spans="1:11" x14ac:dyDescent="0.25">
      <c r="A1869" s="1">
        <v>41538</v>
      </c>
      <c r="B1869" s="2" t="s">
        <v>200</v>
      </c>
      <c r="C1869">
        <v>5</v>
      </c>
      <c r="D1869">
        <f t="shared" si="174"/>
        <v>2.2200000000000002</v>
      </c>
      <c r="E1869">
        <f t="shared" si="175"/>
        <v>11.100000000000001</v>
      </c>
      <c r="F1869" s="2">
        <f>SUMIF($B$2:B1869,B1869,$C$2:C1869)-C1869</f>
        <v>22</v>
      </c>
      <c r="G1869" s="2">
        <f t="shared" si="176"/>
        <v>0</v>
      </c>
      <c r="H1869" s="2">
        <f t="shared" si="177"/>
        <v>0</v>
      </c>
      <c r="I1869" s="2">
        <f t="shared" si="179"/>
        <v>-252560</v>
      </c>
      <c r="J1869" s="2">
        <f t="shared" si="178"/>
        <v>-252565</v>
      </c>
      <c r="K1869" s="2"/>
    </row>
    <row r="1870" spans="1:11" x14ac:dyDescent="0.25">
      <c r="A1870" s="1">
        <v>41543</v>
      </c>
      <c r="B1870" s="2" t="s">
        <v>45</v>
      </c>
      <c r="C1870">
        <v>212</v>
      </c>
      <c r="D1870">
        <f t="shared" si="174"/>
        <v>2.2200000000000002</v>
      </c>
      <c r="E1870">
        <f t="shared" si="175"/>
        <v>470.64000000000004</v>
      </c>
      <c r="F1870" s="2">
        <f>SUMIF($B$2:B1870,B1870,$C$2:C1870)-C1870</f>
        <v>22585</v>
      </c>
      <c r="G1870" s="2">
        <f t="shared" si="176"/>
        <v>0.2</v>
      </c>
      <c r="H1870" s="2">
        <f t="shared" si="177"/>
        <v>42.400000000000006</v>
      </c>
      <c r="I1870" s="2">
        <f t="shared" si="179"/>
        <v>-252565</v>
      </c>
      <c r="J1870" s="2">
        <f t="shared" si="178"/>
        <v>-252777</v>
      </c>
      <c r="K1870" s="2"/>
    </row>
    <row r="1871" spans="1:11" x14ac:dyDescent="0.25">
      <c r="A1871" s="1">
        <v>41543</v>
      </c>
      <c r="B1871" s="2" t="s">
        <v>9</v>
      </c>
      <c r="C1871">
        <v>128</v>
      </c>
      <c r="D1871">
        <f t="shared" si="174"/>
        <v>2.2200000000000002</v>
      </c>
      <c r="E1871">
        <f t="shared" si="175"/>
        <v>284.16000000000003</v>
      </c>
      <c r="F1871" s="2">
        <f>SUMIF($B$2:B1871,B1871,$C$2:C1871)-C1871</f>
        <v>23183</v>
      </c>
      <c r="G1871" s="2">
        <f t="shared" si="176"/>
        <v>0.2</v>
      </c>
      <c r="H1871" s="2">
        <f t="shared" si="177"/>
        <v>25.6</v>
      </c>
      <c r="I1871" s="2">
        <f t="shared" si="179"/>
        <v>-252777</v>
      </c>
      <c r="J1871" s="2">
        <f t="shared" si="178"/>
        <v>-252905</v>
      </c>
      <c r="K1871" s="2"/>
    </row>
    <row r="1872" spans="1:11" x14ac:dyDescent="0.25">
      <c r="A1872" s="1">
        <v>41543</v>
      </c>
      <c r="B1872" s="2" t="s">
        <v>28</v>
      </c>
      <c r="C1872">
        <v>147</v>
      </c>
      <c r="D1872">
        <f t="shared" si="174"/>
        <v>2.2200000000000002</v>
      </c>
      <c r="E1872">
        <f t="shared" si="175"/>
        <v>326.34000000000003</v>
      </c>
      <c r="F1872" s="2">
        <f>SUMIF($B$2:B1872,B1872,$C$2:C1872)-C1872</f>
        <v>3915</v>
      </c>
      <c r="G1872" s="2">
        <f t="shared" si="176"/>
        <v>0.1</v>
      </c>
      <c r="H1872" s="2">
        <f t="shared" si="177"/>
        <v>14.700000000000001</v>
      </c>
      <c r="I1872" s="2">
        <f t="shared" si="179"/>
        <v>-252905</v>
      </c>
      <c r="J1872" s="2">
        <f t="shared" si="178"/>
        <v>-253052</v>
      </c>
      <c r="K1872" s="2"/>
    </row>
    <row r="1873" spans="1:11" x14ac:dyDescent="0.25">
      <c r="A1873" s="1">
        <v>41544</v>
      </c>
      <c r="B1873" s="2" t="s">
        <v>14</v>
      </c>
      <c r="C1873">
        <v>436</v>
      </c>
      <c r="D1873">
        <f t="shared" si="174"/>
        <v>2.2200000000000002</v>
      </c>
      <c r="E1873">
        <f t="shared" si="175"/>
        <v>967.92000000000007</v>
      </c>
      <c r="F1873" s="2">
        <f>SUMIF($B$2:B1873,B1873,$C$2:C1873)-C1873</f>
        <v>20357</v>
      </c>
      <c r="G1873" s="2">
        <f t="shared" si="176"/>
        <v>0.2</v>
      </c>
      <c r="H1873" s="2">
        <f t="shared" si="177"/>
        <v>87.2</v>
      </c>
      <c r="I1873" s="2">
        <f t="shared" si="179"/>
        <v>-253052</v>
      </c>
      <c r="J1873" s="2">
        <f t="shared" si="178"/>
        <v>-253488</v>
      </c>
      <c r="K1873" s="2"/>
    </row>
    <row r="1874" spans="1:11" x14ac:dyDescent="0.25">
      <c r="A1874" s="1">
        <v>41545</v>
      </c>
      <c r="B1874" s="2" t="s">
        <v>235</v>
      </c>
      <c r="C1874">
        <v>4</v>
      </c>
      <c r="D1874">
        <f t="shared" si="174"/>
        <v>2.2200000000000002</v>
      </c>
      <c r="E1874">
        <f t="shared" si="175"/>
        <v>8.8800000000000008</v>
      </c>
      <c r="F1874" s="2">
        <f>SUMIF($B$2:B1874,B1874,$C$2:C1874)-C1874</f>
        <v>0</v>
      </c>
      <c r="G1874" s="2">
        <f t="shared" si="176"/>
        <v>0</v>
      </c>
      <c r="H1874" s="2">
        <f t="shared" si="177"/>
        <v>0</v>
      </c>
      <c r="I1874" s="2">
        <f t="shared" si="179"/>
        <v>-253488</v>
      </c>
      <c r="J1874" s="2">
        <f t="shared" si="178"/>
        <v>-253492</v>
      </c>
      <c r="K1874" s="2"/>
    </row>
    <row r="1875" spans="1:11" x14ac:dyDescent="0.25">
      <c r="A1875" s="1">
        <v>41545</v>
      </c>
      <c r="B1875" s="2" t="s">
        <v>154</v>
      </c>
      <c r="C1875">
        <v>4</v>
      </c>
      <c r="D1875">
        <f t="shared" si="174"/>
        <v>2.2200000000000002</v>
      </c>
      <c r="E1875">
        <f t="shared" si="175"/>
        <v>8.8800000000000008</v>
      </c>
      <c r="F1875" s="2">
        <f>SUMIF($B$2:B1875,B1875,$C$2:C1875)-C1875</f>
        <v>26</v>
      </c>
      <c r="G1875" s="2">
        <f t="shared" si="176"/>
        <v>0</v>
      </c>
      <c r="H1875" s="2">
        <f t="shared" si="177"/>
        <v>0</v>
      </c>
      <c r="I1875" s="2">
        <f t="shared" si="179"/>
        <v>-253492</v>
      </c>
      <c r="J1875" s="2">
        <f t="shared" si="178"/>
        <v>-253496</v>
      </c>
      <c r="K1875" s="2"/>
    </row>
    <row r="1876" spans="1:11" x14ac:dyDescent="0.25">
      <c r="A1876" s="1">
        <v>41551</v>
      </c>
      <c r="B1876" s="2" t="s">
        <v>131</v>
      </c>
      <c r="C1876">
        <v>78</v>
      </c>
      <c r="D1876">
        <f t="shared" si="174"/>
        <v>2.2200000000000002</v>
      </c>
      <c r="E1876">
        <f t="shared" si="175"/>
        <v>173.16000000000003</v>
      </c>
      <c r="F1876" s="2">
        <f>SUMIF($B$2:B1876,B1876,$C$2:C1876)-C1876</f>
        <v>1030</v>
      </c>
      <c r="G1876" s="2">
        <f t="shared" si="176"/>
        <v>0.1</v>
      </c>
      <c r="H1876" s="2">
        <f t="shared" si="177"/>
        <v>7.8000000000000007</v>
      </c>
      <c r="I1876" s="2">
        <f t="shared" si="179"/>
        <v>-253496</v>
      </c>
      <c r="J1876" s="2">
        <f t="shared" si="178"/>
        <v>-253574</v>
      </c>
      <c r="K1876" s="2"/>
    </row>
    <row r="1877" spans="1:11" x14ac:dyDescent="0.25">
      <c r="A1877" s="1">
        <v>41558</v>
      </c>
      <c r="B1877" s="2" t="s">
        <v>10</v>
      </c>
      <c r="C1877">
        <v>159</v>
      </c>
      <c r="D1877">
        <f t="shared" si="174"/>
        <v>2.2200000000000002</v>
      </c>
      <c r="E1877">
        <f t="shared" si="175"/>
        <v>352.98</v>
      </c>
      <c r="F1877" s="2">
        <f>SUMIF($B$2:B1877,B1877,$C$2:C1877)-C1877</f>
        <v>4089</v>
      </c>
      <c r="G1877" s="2">
        <f t="shared" si="176"/>
        <v>0.1</v>
      </c>
      <c r="H1877" s="2">
        <f t="shared" si="177"/>
        <v>15.9</v>
      </c>
      <c r="I1877" s="2">
        <f t="shared" si="179"/>
        <v>-253574</v>
      </c>
      <c r="J1877" s="2">
        <f t="shared" si="178"/>
        <v>-253733</v>
      </c>
      <c r="K1877" s="2"/>
    </row>
    <row r="1878" spans="1:11" x14ac:dyDescent="0.25">
      <c r="A1878" s="1">
        <v>41558</v>
      </c>
      <c r="B1878" s="2" t="s">
        <v>8</v>
      </c>
      <c r="C1878">
        <v>103</v>
      </c>
      <c r="D1878">
        <f t="shared" si="174"/>
        <v>2.2200000000000002</v>
      </c>
      <c r="E1878">
        <f t="shared" si="175"/>
        <v>228.66000000000003</v>
      </c>
      <c r="F1878" s="2">
        <f>SUMIF($B$2:B1878,B1878,$C$2:C1878)-C1878</f>
        <v>2726</v>
      </c>
      <c r="G1878" s="2">
        <f t="shared" si="176"/>
        <v>0.1</v>
      </c>
      <c r="H1878" s="2">
        <f t="shared" si="177"/>
        <v>10.3</v>
      </c>
      <c r="I1878" s="2">
        <f t="shared" si="179"/>
        <v>-253733</v>
      </c>
      <c r="J1878" s="2">
        <f t="shared" si="178"/>
        <v>-253836</v>
      </c>
      <c r="K1878" s="2"/>
    </row>
    <row r="1879" spans="1:11" x14ac:dyDescent="0.25">
      <c r="A1879" s="1">
        <v>41559</v>
      </c>
      <c r="B1879" s="2" t="s">
        <v>52</v>
      </c>
      <c r="C1879">
        <v>57</v>
      </c>
      <c r="D1879">
        <f t="shared" si="174"/>
        <v>2.2200000000000002</v>
      </c>
      <c r="E1879">
        <f t="shared" si="175"/>
        <v>126.54</v>
      </c>
      <c r="F1879" s="2">
        <f>SUMIF($B$2:B1879,B1879,$C$2:C1879)-C1879</f>
        <v>5060</v>
      </c>
      <c r="G1879" s="2">
        <f t="shared" si="176"/>
        <v>0.1</v>
      </c>
      <c r="H1879" s="2">
        <f t="shared" si="177"/>
        <v>5.7</v>
      </c>
      <c r="I1879" s="2">
        <f t="shared" si="179"/>
        <v>-253836</v>
      </c>
      <c r="J1879" s="2">
        <f t="shared" si="178"/>
        <v>-253893</v>
      </c>
      <c r="K1879" s="2"/>
    </row>
    <row r="1880" spans="1:11" x14ac:dyDescent="0.25">
      <c r="A1880" s="1">
        <v>41559</v>
      </c>
      <c r="B1880" s="2" t="s">
        <v>20</v>
      </c>
      <c r="C1880">
        <v>121</v>
      </c>
      <c r="D1880">
        <f t="shared" si="174"/>
        <v>2.2200000000000002</v>
      </c>
      <c r="E1880">
        <f t="shared" si="175"/>
        <v>268.62</v>
      </c>
      <c r="F1880" s="2">
        <f>SUMIF($B$2:B1880,B1880,$C$2:C1880)-C1880</f>
        <v>1196</v>
      </c>
      <c r="G1880" s="2">
        <f t="shared" si="176"/>
        <v>0.1</v>
      </c>
      <c r="H1880" s="2">
        <f t="shared" si="177"/>
        <v>12.100000000000001</v>
      </c>
      <c r="I1880" s="2">
        <f t="shared" si="179"/>
        <v>-253893</v>
      </c>
      <c r="J1880" s="2">
        <f t="shared" si="178"/>
        <v>-254014</v>
      </c>
      <c r="K1880" s="2"/>
    </row>
    <row r="1881" spans="1:11" x14ac:dyDescent="0.25">
      <c r="A1881" s="1">
        <v>41559</v>
      </c>
      <c r="B1881" s="2" t="s">
        <v>77</v>
      </c>
      <c r="C1881">
        <v>14</v>
      </c>
      <c r="D1881">
        <f t="shared" si="174"/>
        <v>2.2200000000000002</v>
      </c>
      <c r="E1881">
        <f t="shared" si="175"/>
        <v>31.080000000000002</v>
      </c>
      <c r="F1881" s="2">
        <f>SUMIF($B$2:B1881,B1881,$C$2:C1881)-C1881</f>
        <v>8</v>
      </c>
      <c r="G1881" s="2">
        <f t="shared" si="176"/>
        <v>0</v>
      </c>
      <c r="H1881" s="2">
        <f t="shared" si="177"/>
        <v>0</v>
      </c>
      <c r="I1881" s="2">
        <f t="shared" si="179"/>
        <v>-254014</v>
      </c>
      <c r="J1881" s="2">
        <f t="shared" si="178"/>
        <v>-254028</v>
      </c>
      <c r="K1881" s="2"/>
    </row>
    <row r="1882" spans="1:11" x14ac:dyDescent="0.25">
      <c r="A1882" s="1">
        <v>41560</v>
      </c>
      <c r="B1882" s="2" t="s">
        <v>44</v>
      </c>
      <c r="C1882">
        <v>2</v>
      </c>
      <c r="D1882">
        <f t="shared" si="174"/>
        <v>2.2200000000000002</v>
      </c>
      <c r="E1882">
        <f t="shared" si="175"/>
        <v>4.4400000000000004</v>
      </c>
      <c r="F1882" s="2">
        <f>SUMIF($B$2:B1882,B1882,$C$2:C1882)-C1882</f>
        <v>40</v>
      </c>
      <c r="G1882" s="2">
        <f t="shared" si="176"/>
        <v>0</v>
      </c>
      <c r="H1882" s="2">
        <f t="shared" si="177"/>
        <v>0</v>
      </c>
      <c r="I1882" s="2">
        <f t="shared" si="179"/>
        <v>-254028</v>
      </c>
      <c r="J1882" s="2">
        <f t="shared" si="178"/>
        <v>-254030</v>
      </c>
      <c r="K1882" s="2"/>
    </row>
    <row r="1883" spans="1:11" x14ac:dyDescent="0.25">
      <c r="A1883" s="1">
        <v>41560</v>
      </c>
      <c r="B1883" s="2" t="s">
        <v>53</v>
      </c>
      <c r="C1883">
        <v>19</v>
      </c>
      <c r="D1883">
        <f t="shared" si="174"/>
        <v>2.2200000000000002</v>
      </c>
      <c r="E1883">
        <f t="shared" si="175"/>
        <v>42.180000000000007</v>
      </c>
      <c r="F1883" s="2">
        <f>SUMIF($B$2:B1883,B1883,$C$2:C1883)-C1883</f>
        <v>40</v>
      </c>
      <c r="G1883" s="2">
        <f t="shared" si="176"/>
        <v>0</v>
      </c>
      <c r="H1883" s="2">
        <f t="shared" si="177"/>
        <v>0</v>
      </c>
      <c r="I1883" s="2">
        <f t="shared" si="179"/>
        <v>-254030</v>
      </c>
      <c r="J1883" s="2">
        <f t="shared" si="178"/>
        <v>-254049</v>
      </c>
      <c r="K1883" s="2"/>
    </row>
    <row r="1884" spans="1:11" x14ac:dyDescent="0.25">
      <c r="A1884" s="1">
        <v>41561</v>
      </c>
      <c r="B1884" s="2" t="s">
        <v>236</v>
      </c>
      <c r="C1884">
        <v>20</v>
      </c>
      <c r="D1884">
        <f t="shared" si="174"/>
        <v>2.2200000000000002</v>
      </c>
      <c r="E1884">
        <f t="shared" si="175"/>
        <v>44.400000000000006</v>
      </c>
      <c r="F1884" s="2">
        <f>SUMIF($B$2:B1884,B1884,$C$2:C1884)-C1884</f>
        <v>0</v>
      </c>
      <c r="G1884" s="2">
        <f t="shared" si="176"/>
        <v>0</v>
      </c>
      <c r="H1884" s="2">
        <f t="shared" si="177"/>
        <v>0</v>
      </c>
      <c r="I1884" s="2">
        <f t="shared" si="179"/>
        <v>-254049</v>
      </c>
      <c r="J1884" s="2">
        <f t="shared" si="178"/>
        <v>-254069</v>
      </c>
      <c r="K1884" s="2"/>
    </row>
    <row r="1885" spans="1:11" x14ac:dyDescent="0.25">
      <c r="A1885" s="1">
        <v>41562</v>
      </c>
      <c r="B1885" s="2" t="s">
        <v>14</v>
      </c>
      <c r="C1885">
        <v>367</v>
      </c>
      <c r="D1885">
        <f t="shared" si="174"/>
        <v>2.2200000000000002</v>
      </c>
      <c r="E1885">
        <f t="shared" si="175"/>
        <v>814.74000000000012</v>
      </c>
      <c r="F1885" s="2">
        <f>SUMIF($B$2:B1885,B1885,$C$2:C1885)-C1885</f>
        <v>20793</v>
      </c>
      <c r="G1885" s="2">
        <f t="shared" si="176"/>
        <v>0.2</v>
      </c>
      <c r="H1885" s="2">
        <f t="shared" si="177"/>
        <v>73.400000000000006</v>
      </c>
      <c r="I1885" s="2">
        <f t="shared" si="179"/>
        <v>-254069</v>
      </c>
      <c r="J1885" s="2">
        <f t="shared" si="178"/>
        <v>-254436</v>
      </c>
      <c r="K1885" s="2"/>
    </row>
    <row r="1886" spans="1:11" x14ac:dyDescent="0.25">
      <c r="A1886" s="1">
        <v>41562</v>
      </c>
      <c r="B1886" s="2" t="s">
        <v>9</v>
      </c>
      <c r="C1886">
        <v>458</v>
      </c>
      <c r="D1886">
        <f t="shared" si="174"/>
        <v>2.2200000000000002</v>
      </c>
      <c r="E1886">
        <f t="shared" si="175"/>
        <v>1016.7600000000001</v>
      </c>
      <c r="F1886" s="2">
        <f>SUMIF($B$2:B1886,B1886,$C$2:C1886)-C1886</f>
        <v>23311</v>
      </c>
      <c r="G1886" s="2">
        <f t="shared" si="176"/>
        <v>0.2</v>
      </c>
      <c r="H1886" s="2">
        <f t="shared" si="177"/>
        <v>91.600000000000009</v>
      </c>
      <c r="I1886" s="2">
        <f t="shared" si="179"/>
        <v>-254436</v>
      </c>
      <c r="J1886" s="2">
        <f t="shared" si="178"/>
        <v>-254894</v>
      </c>
      <c r="K1886" s="2"/>
    </row>
    <row r="1887" spans="1:11" x14ac:dyDescent="0.25">
      <c r="A1887" s="1">
        <v>41563</v>
      </c>
      <c r="B1887" s="2" t="s">
        <v>45</v>
      </c>
      <c r="C1887">
        <v>100</v>
      </c>
      <c r="D1887">
        <f t="shared" si="174"/>
        <v>2.2200000000000002</v>
      </c>
      <c r="E1887">
        <f t="shared" si="175"/>
        <v>222.00000000000003</v>
      </c>
      <c r="F1887" s="2">
        <f>SUMIF($B$2:B1887,B1887,$C$2:C1887)-C1887</f>
        <v>22797</v>
      </c>
      <c r="G1887" s="2">
        <f t="shared" si="176"/>
        <v>0.2</v>
      </c>
      <c r="H1887" s="2">
        <f t="shared" si="177"/>
        <v>20</v>
      </c>
      <c r="I1887" s="2">
        <f t="shared" si="179"/>
        <v>-254894</v>
      </c>
      <c r="J1887" s="2">
        <f t="shared" si="178"/>
        <v>-254994</v>
      </c>
      <c r="K1887" s="2"/>
    </row>
    <row r="1888" spans="1:11" x14ac:dyDescent="0.25">
      <c r="A1888" s="1">
        <v>41563</v>
      </c>
      <c r="B1888" s="2" t="s">
        <v>6</v>
      </c>
      <c r="C1888">
        <v>62</v>
      </c>
      <c r="D1888">
        <f t="shared" si="174"/>
        <v>2.2200000000000002</v>
      </c>
      <c r="E1888">
        <f t="shared" si="175"/>
        <v>137.64000000000001</v>
      </c>
      <c r="F1888" s="2">
        <f>SUMIF($B$2:B1888,B1888,$C$2:C1888)-C1888</f>
        <v>3497</v>
      </c>
      <c r="G1888" s="2">
        <f t="shared" si="176"/>
        <v>0.1</v>
      </c>
      <c r="H1888" s="2">
        <f t="shared" si="177"/>
        <v>6.2</v>
      </c>
      <c r="I1888" s="2">
        <f t="shared" si="179"/>
        <v>-254994</v>
      </c>
      <c r="J1888" s="2">
        <f t="shared" si="178"/>
        <v>-255056</v>
      </c>
      <c r="K1888" s="2"/>
    </row>
    <row r="1889" spans="1:11" x14ac:dyDescent="0.25">
      <c r="A1889" s="1">
        <v>41567</v>
      </c>
      <c r="B1889" s="2" t="s">
        <v>6</v>
      </c>
      <c r="C1889">
        <v>184</v>
      </c>
      <c r="D1889">
        <f t="shared" si="174"/>
        <v>2.2200000000000002</v>
      </c>
      <c r="E1889">
        <f t="shared" si="175"/>
        <v>408.48</v>
      </c>
      <c r="F1889" s="2">
        <f>SUMIF($B$2:B1889,B1889,$C$2:C1889)-C1889</f>
        <v>3559</v>
      </c>
      <c r="G1889" s="2">
        <f t="shared" si="176"/>
        <v>0.1</v>
      </c>
      <c r="H1889" s="2">
        <f t="shared" si="177"/>
        <v>18.400000000000002</v>
      </c>
      <c r="I1889" s="2">
        <f t="shared" si="179"/>
        <v>-255056</v>
      </c>
      <c r="J1889" s="2">
        <f t="shared" si="178"/>
        <v>-255240</v>
      </c>
      <c r="K1889" s="2"/>
    </row>
    <row r="1890" spans="1:11" x14ac:dyDescent="0.25">
      <c r="A1890" s="1">
        <v>41568</v>
      </c>
      <c r="B1890" s="2" t="s">
        <v>19</v>
      </c>
      <c r="C1890">
        <v>156</v>
      </c>
      <c r="D1890">
        <f t="shared" si="174"/>
        <v>2.2200000000000002</v>
      </c>
      <c r="E1890">
        <f t="shared" si="175"/>
        <v>346.32000000000005</v>
      </c>
      <c r="F1890" s="2">
        <f>SUMIF($B$2:B1890,B1890,$C$2:C1890)-C1890</f>
        <v>4289</v>
      </c>
      <c r="G1890" s="2">
        <f t="shared" si="176"/>
        <v>0.1</v>
      </c>
      <c r="H1890" s="2">
        <f t="shared" si="177"/>
        <v>15.600000000000001</v>
      </c>
      <c r="I1890" s="2">
        <f t="shared" si="179"/>
        <v>-255240</v>
      </c>
      <c r="J1890" s="2">
        <f t="shared" si="178"/>
        <v>-255396</v>
      </c>
      <c r="K1890" s="2"/>
    </row>
    <row r="1891" spans="1:11" x14ac:dyDescent="0.25">
      <c r="A1891" s="1">
        <v>41569</v>
      </c>
      <c r="B1891" s="2" t="s">
        <v>7</v>
      </c>
      <c r="C1891">
        <v>142</v>
      </c>
      <c r="D1891">
        <f t="shared" si="174"/>
        <v>2.2200000000000002</v>
      </c>
      <c r="E1891">
        <f t="shared" si="175"/>
        <v>315.24</v>
      </c>
      <c r="F1891" s="2">
        <f>SUMIF($B$2:B1891,B1891,$C$2:C1891)-C1891</f>
        <v>24222</v>
      </c>
      <c r="G1891" s="2">
        <f t="shared" si="176"/>
        <v>0.2</v>
      </c>
      <c r="H1891" s="2">
        <f t="shared" si="177"/>
        <v>28.400000000000002</v>
      </c>
      <c r="I1891" s="2">
        <f t="shared" si="179"/>
        <v>-255396</v>
      </c>
      <c r="J1891" s="2">
        <f t="shared" si="178"/>
        <v>-255538</v>
      </c>
      <c r="K1891" s="2"/>
    </row>
    <row r="1892" spans="1:11" x14ac:dyDescent="0.25">
      <c r="A1892" s="1">
        <v>41570</v>
      </c>
      <c r="B1892" s="2" t="s">
        <v>6</v>
      </c>
      <c r="C1892">
        <v>97</v>
      </c>
      <c r="D1892">
        <f t="shared" si="174"/>
        <v>2.2200000000000002</v>
      </c>
      <c r="E1892">
        <f t="shared" si="175"/>
        <v>215.34000000000003</v>
      </c>
      <c r="F1892" s="2">
        <f>SUMIF($B$2:B1892,B1892,$C$2:C1892)-C1892</f>
        <v>3743</v>
      </c>
      <c r="G1892" s="2">
        <f t="shared" si="176"/>
        <v>0.1</v>
      </c>
      <c r="H1892" s="2">
        <f t="shared" si="177"/>
        <v>9.7000000000000011</v>
      </c>
      <c r="I1892" s="2">
        <f t="shared" si="179"/>
        <v>-255538</v>
      </c>
      <c r="J1892" s="2">
        <f t="shared" si="178"/>
        <v>-255635</v>
      </c>
      <c r="K1892" s="2"/>
    </row>
    <row r="1893" spans="1:11" x14ac:dyDescent="0.25">
      <c r="A1893" s="1">
        <v>41570</v>
      </c>
      <c r="B1893" s="2" t="s">
        <v>7</v>
      </c>
      <c r="C1893">
        <v>136</v>
      </c>
      <c r="D1893">
        <f t="shared" si="174"/>
        <v>2.2200000000000002</v>
      </c>
      <c r="E1893">
        <f t="shared" si="175"/>
        <v>301.92</v>
      </c>
      <c r="F1893" s="2">
        <f>SUMIF($B$2:B1893,B1893,$C$2:C1893)-C1893</f>
        <v>24364</v>
      </c>
      <c r="G1893" s="2">
        <f t="shared" si="176"/>
        <v>0.2</v>
      </c>
      <c r="H1893" s="2">
        <f t="shared" si="177"/>
        <v>27.200000000000003</v>
      </c>
      <c r="I1893" s="2">
        <f t="shared" si="179"/>
        <v>-255635</v>
      </c>
      <c r="J1893" s="2">
        <f t="shared" si="178"/>
        <v>-255771</v>
      </c>
      <c r="K1893" s="2"/>
    </row>
    <row r="1894" spans="1:11" x14ac:dyDescent="0.25">
      <c r="A1894" s="1">
        <v>41570</v>
      </c>
      <c r="B1894" s="2" t="s">
        <v>131</v>
      </c>
      <c r="C1894">
        <v>108</v>
      </c>
      <c r="D1894">
        <f t="shared" si="174"/>
        <v>2.2200000000000002</v>
      </c>
      <c r="E1894">
        <f t="shared" si="175"/>
        <v>239.76000000000002</v>
      </c>
      <c r="F1894" s="2">
        <f>SUMIF($B$2:B1894,B1894,$C$2:C1894)-C1894</f>
        <v>1108</v>
      </c>
      <c r="G1894" s="2">
        <f t="shared" si="176"/>
        <v>0.1</v>
      </c>
      <c r="H1894" s="2">
        <f t="shared" si="177"/>
        <v>10.8</v>
      </c>
      <c r="I1894" s="2">
        <f t="shared" si="179"/>
        <v>-255771</v>
      </c>
      <c r="J1894" s="2">
        <f t="shared" si="178"/>
        <v>-255879</v>
      </c>
      <c r="K1894" s="2"/>
    </row>
    <row r="1895" spans="1:11" x14ac:dyDescent="0.25">
      <c r="A1895" s="1">
        <v>41572</v>
      </c>
      <c r="B1895" s="2" t="s">
        <v>25</v>
      </c>
      <c r="C1895">
        <v>51</v>
      </c>
      <c r="D1895">
        <f t="shared" si="174"/>
        <v>2.2200000000000002</v>
      </c>
      <c r="E1895">
        <f t="shared" si="175"/>
        <v>113.22000000000001</v>
      </c>
      <c r="F1895" s="2">
        <f>SUMIF($B$2:B1895,B1895,$C$2:C1895)-C1895</f>
        <v>2245</v>
      </c>
      <c r="G1895" s="2">
        <f t="shared" si="176"/>
        <v>0.1</v>
      </c>
      <c r="H1895" s="2">
        <f t="shared" si="177"/>
        <v>5.1000000000000005</v>
      </c>
      <c r="I1895" s="2">
        <f t="shared" si="179"/>
        <v>-255879</v>
      </c>
      <c r="J1895" s="2">
        <f t="shared" si="178"/>
        <v>-255930</v>
      </c>
      <c r="K1895" s="2"/>
    </row>
    <row r="1896" spans="1:11" x14ac:dyDescent="0.25">
      <c r="A1896" s="1">
        <v>41574</v>
      </c>
      <c r="B1896" s="2" t="s">
        <v>130</v>
      </c>
      <c r="C1896">
        <v>7</v>
      </c>
      <c r="D1896">
        <f t="shared" si="174"/>
        <v>2.2200000000000002</v>
      </c>
      <c r="E1896">
        <f t="shared" si="175"/>
        <v>15.540000000000001</v>
      </c>
      <c r="F1896" s="2">
        <f>SUMIF($B$2:B1896,B1896,$C$2:C1896)-C1896</f>
        <v>25</v>
      </c>
      <c r="G1896" s="2">
        <f t="shared" si="176"/>
        <v>0</v>
      </c>
      <c r="H1896" s="2">
        <f t="shared" si="177"/>
        <v>0</v>
      </c>
      <c r="I1896" s="2">
        <f t="shared" si="179"/>
        <v>-255930</v>
      </c>
      <c r="J1896" s="2">
        <f t="shared" si="178"/>
        <v>-255937</v>
      </c>
      <c r="K1896" s="2"/>
    </row>
    <row r="1897" spans="1:11" x14ac:dyDescent="0.25">
      <c r="A1897" s="1">
        <v>41576</v>
      </c>
      <c r="B1897" s="2" t="s">
        <v>99</v>
      </c>
      <c r="C1897">
        <v>19</v>
      </c>
      <c r="D1897">
        <f t="shared" si="174"/>
        <v>2.2200000000000002</v>
      </c>
      <c r="E1897">
        <f t="shared" si="175"/>
        <v>42.180000000000007</v>
      </c>
      <c r="F1897" s="2">
        <f>SUMIF($B$2:B1897,B1897,$C$2:C1897)-C1897</f>
        <v>22</v>
      </c>
      <c r="G1897" s="2">
        <f t="shared" si="176"/>
        <v>0</v>
      </c>
      <c r="H1897" s="2">
        <f t="shared" si="177"/>
        <v>0</v>
      </c>
      <c r="I1897" s="2">
        <f t="shared" si="179"/>
        <v>-255937</v>
      </c>
      <c r="J1897" s="2">
        <f t="shared" si="178"/>
        <v>-255956</v>
      </c>
      <c r="K1897" s="2"/>
    </row>
    <row r="1898" spans="1:11" x14ac:dyDescent="0.25">
      <c r="A1898" s="1">
        <v>41577</v>
      </c>
      <c r="B1898" s="2" t="s">
        <v>75</v>
      </c>
      <c r="C1898">
        <v>4</v>
      </c>
      <c r="D1898">
        <f t="shared" si="174"/>
        <v>2.2200000000000002</v>
      </c>
      <c r="E1898">
        <f t="shared" si="175"/>
        <v>8.8800000000000008</v>
      </c>
      <c r="F1898" s="2">
        <f>SUMIF($B$2:B1898,B1898,$C$2:C1898)-C1898</f>
        <v>22</v>
      </c>
      <c r="G1898" s="2">
        <f t="shared" si="176"/>
        <v>0</v>
      </c>
      <c r="H1898" s="2">
        <f t="shared" si="177"/>
        <v>0</v>
      </c>
      <c r="I1898" s="2">
        <f t="shared" si="179"/>
        <v>-255956</v>
      </c>
      <c r="J1898" s="2">
        <f t="shared" si="178"/>
        <v>-255960</v>
      </c>
      <c r="K1898" s="2"/>
    </row>
    <row r="1899" spans="1:11" x14ac:dyDescent="0.25">
      <c r="A1899" s="1">
        <v>41580</v>
      </c>
      <c r="B1899" s="2" t="s">
        <v>45</v>
      </c>
      <c r="C1899">
        <v>163</v>
      </c>
      <c r="D1899">
        <f t="shared" si="174"/>
        <v>2.2200000000000002</v>
      </c>
      <c r="E1899">
        <f t="shared" si="175"/>
        <v>361.86</v>
      </c>
      <c r="F1899" s="2">
        <f>SUMIF($B$2:B1899,B1899,$C$2:C1899)-C1899</f>
        <v>22897</v>
      </c>
      <c r="G1899" s="2">
        <f t="shared" si="176"/>
        <v>0.2</v>
      </c>
      <c r="H1899" s="2">
        <f t="shared" si="177"/>
        <v>32.6</v>
      </c>
      <c r="I1899" s="2">
        <f t="shared" si="179"/>
        <v>-255960</v>
      </c>
      <c r="J1899" s="2">
        <f t="shared" si="178"/>
        <v>-256123</v>
      </c>
      <c r="K1899" s="2"/>
    </row>
    <row r="1900" spans="1:11" x14ac:dyDescent="0.25">
      <c r="A1900" s="1">
        <v>41580</v>
      </c>
      <c r="B1900" s="2" t="s">
        <v>30</v>
      </c>
      <c r="C1900">
        <v>165</v>
      </c>
      <c r="D1900">
        <f t="shared" si="174"/>
        <v>2.2200000000000002</v>
      </c>
      <c r="E1900">
        <f t="shared" si="175"/>
        <v>366.3</v>
      </c>
      <c r="F1900" s="2">
        <f>SUMIF($B$2:B1900,B1900,$C$2:C1900)-C1900</f>
        <v>4580</v>
      </c>
      <c r="G1900" s="2">
        <f t="shared" si="176"/>
        <v>0.1</v>
      </c>
      <c r="H1900" s="2">
        <f t="shared" si="177"/>
        <v>16.5</v>
      </c>
      <c r="I1900" s="2">
        <f t="shared" si="179"/>
        <v>-256123</v>
      </c>
      <c r="J1900" s="2">
        <f t="shared" si="178"/>
        <v>-256288</v>
      </c>
      <c r="K1900" s="2"/>
    </row>
    <row r="1901" spans="1:11" x14ac:dyDescent="0.25">
      <c r="A1901" s="1">
        <v>41581</v>
      </c>
      <c r="B1901" s="2" t="s">
        <v>210</v>
      </c>
      <c r="C1901">
        <v>14</v>
      </c>
      <c r="D1901">
        <f t="shared" si="174"/>
        <v>2.2200000000000002</v>
      </c>
      <c r="E1901">
        <f t="shared" si="175"/>
        <v>31.080000000000002</v>
      </c>
      <c r="F1901" s="2">
        <f>SUMIF($B$2:B1901,B1901,$C$2:C1901)-C1901</f>
        <v>19</v>
      </c>
      <c r="G1901" s="2">
        <f t="shared" si="176"/>
        <v>0</v>
      </c>
      <c r="H1901" s="2">
        <f t="shared" si="177"/>
        <v>0</v>
      </c>
      <c r="I1901" s="2">
        <f t="shared" si="179"/>
        <v>-256288</v>
      </c>
      <c r="J1901" s="2">
        <f t="shared" si="178"/>
        <v>-256302</v>
      </c>
      <c r="K1901" s="2"/>
    </row>
    <row r="1902" spans="1:11" x14ac:dyDescent="0.25">
      <c r="A1902" s="1">
        <v>41583</v>
      </c>
      <c r="B1902" s="2" t="s">
        <v>28</v>
      </c>
      <c r="C1902">
        <v>177</v>
      </c>
      <c r="D1902">
        <f t="shared" si="174"/>
        <v>2.2200000000000002</v>
      </c>
      <c r="E1902">
        <f t="shared" si="175"/>
        <v>392.94000000000005</v>
      </c>
      <c r="F1902" s="2">
        <f>SUMIF($B$2:B1902,B1902,$C$2:C1902)-C1902</f>
        <v>4062</v>
      </c>
      <c r="G1902" s="2">
        <f t="shared" si="176"/>
        <v>0.1</v>
      </c>
      <c r="H1902" s="2">
        <f t="shared" si="177"/>
        <v>17.7</v>
      </c>
      <c r="I1902" s="2">
        <f t="shared" si="179"/>
        <v>-256302</v>
      </c>
      <c r="J1902" s="2">
        <f t="shared" si="178"/>
        <v>-256479</v>
      </c>
      <c r="K1902" s="2"/>
    </row>
    <row r="1903" spans="1:11" x14ac:dyDescent="0.25">
      <c r="A1903" s="1">
        <v>41584</v>
      </c>
      <c r="B1903" s="2" t="s">
        <v>147</v>
      </c>
      <c r="C1903">
        <v>1</v>
      </c>
      <c r="D1903">
        <f t="shared" si="174"/>
        <v>2.2200000000000002</v>
      </c>
      <c r="E1903">
        <f t="shared" si="175"/>
        <v>2.2200000000000002</v>
      </c>
      <c r="F1903" s="2">
        <f>SUMIF($B$2:B1903,B1903,$C$2:C1903)-C1903</f>
        <v>27</v>
      </c>
      <c r="G1903" s="2">
        <f t="shared" si="176"/>
        <v>0</v>
      </c>
      <c r="H1903" s="2">
        <f t="shared" si="177"/>
        <v>0</v>
      </c>
      <c r="I1903" s="2">
        <f t="shared" si="179"/>
        <v>-256479</v>
      </c>
      <c r="J1903" s="2">
        <f t="shared" si="178"/>
        <v>-256480</v>
      </c>
      <c r="K1903" s="2"/>
    </row>
    <row r="1904" spans="1:11" x14ac:dyDescent="0.25">
      <c r="A1904" s="1">
        <v>41585</v>
      </c>
      <c r="B1904" s="2" t="s">
        <v>131</v>
      </c>
      <c r="C1904">
        <v>193</v>
      </c>
      <c r="D1904">
        <f t="shared" si="174"/>
        <v>2.2200000000000002</v>
      </c>
      <c r="E1904">
        <f t="shared" si="175"/>
        <v>428.46000000000004</v>
      </c>
      <c r="F1904" s="2">
        <f>SUMIF($B$2:B1904,B1904,$C$2:C1904)-C1904</f>
        <v>1216</v>
      </c>
      <c r="G1904" s="2">
        <f t="shared" si="176"/>
        <v>0.1</v>
      </c>
      <c r="H1904" s="2">
        <f t="shared" si="177"/>
        <v>19.3</v>
      </c>
      <c r="I1904" s="2">
        <f t="shared" si="179"/>
        <v>-256480</v>
      </c>
      <c r="J1904" s="2">
        <f t="shared" si="178"/>
        <v>-256673</v>
      </c>
      <c r="K1904" s="2"/>
    </row>
    <row r="1905" spans="1:11" x14ac:dyDescent="0.25">
      <c r="A1905" s="1">
        <v>41585</v>
      </c>
      <c r="B1905" s="2" t="s">
        <v>110</v>
      </c>
      <c r="C1905">
        <v>8</v>
      </c>
      <c r="D1905">
        <f t="shared" si="174"/>
        <v>2.2200000000000002</v>
      </c>
      <c r="E1905">
        <f t="shared" si="175"/>
        <v>17.760000000000002</v>
      </c>
      <c r="F1905" s="2">
        <f>SUMIF($B$2:B1905,B1905,$C$2:C1905)-C1905</f>
        <v>9</v>
      </c>
      <c r="G1905" s="2">
        <f t="shared" si="176"/>
        <v>0</v>
      </c>
      <c r="H1905" s="2">
        <f t="shared" si="177"/>
        <v>0</v>
      </c>
      <c r="I1905" s="2">
        <f t="shared" si="179"/>
        <v>-256673</v>
      </c>
      <c r="J1905" s="2">
        <f t="shared" si="178"/>
        <v>-256681</v>
      </c>
      <c r="K1905" s="2"/>
    </row>
    <row r="1906" spans="1:11" x14ac:dyDescent="0.25">
      <c r="A1906" s="1">
        <v>41588</v>
      </c>
      <c r="B1906" s="2" t="s">
        <v>233</v>
      </c>
      <c r="C1906">
        <v>11</v>
      </c>
      <c r="D1906">
        <f t="shared" si="174"/>
        <v>2.2200000000000002</v>
      </c>
      <c r="E1906">
        <f t="shared" si="175"/>
        <v>24.42</v>
      </c>
      <c r="F1906" s="2">
        <f>SUMIF($B$2:B1906,B1906,$C$2:C1906)-C1906</f>
        <v>4</v>
      </c>
      <c r="G1906" s="2">
        <f t="shared" si="176"/>
        <v>0</v>
      </c>
      <c r="H1906" s="2">
        <f t="shared" si="177"/>
        <v>0</v>
      </c>
      <c r="I1906" s="2">
        <f t="shared" si="179"/>
        <v>-256681</v>
      </c>
      <c r="J1906" s="2">
        <f t="shared" si="178"/>
        <v>-256692</v>
      </c>
      <c r="K1906" s="2"/>
    </row>
    <row r="1907" spans="1:11" x14ac:dyDescent="0.25">
      <c r="A1907" s="1">
        <v>41594</v>
      </c>
      <c r="B1907" s="2" t="s">
        <v>22</v>
      </c>
      <c r="C1907">
        <v>249</v>
      </c>
      <c r="D1907">
        <f t="shared" si="174"/>
        <v>2.2200000000000002</v>
      </c>
      <c r="E1907">
        <f t="shared" si="175"/>
        <v>552.78000000000009</v>
      </c>
      <c r="F1907" s="2">
        <f>SUMIF($B$2:B1907,B1907,$C$2:C1907)-C1907</f>
        <v>20294</v>
      </c>
      <c r="G1907" s="2">
        <f t="shared" si="176"/>
        <v>0.2</v>
      </c>
      <c r="H1907" s="2">
        <f t="shared" si="177"/>
        <v>49.800000000000004</v>
      </c>
      <c r="I1907" s="2">
        <f t="shared" si="179"/>
        <v>-256692</v>
      </c>
      <c r="J1907" s="2">
        <f t="shared" si="178"/>
        <v>-256941</v>
      </c>
      <c r="K1907" s="2"/>
    </row>
    <row r="1908" spans="1:11" x14ac:dyDescent="0.25">
      <c r="A1908" s="1">
        <v>41598</v>
      </c>
      <c r="B1908" s="2" t="s">
        <v>5</v>
      </c>
      <c r="C1908">
        <v>360</v>
      </c>
      <c r="D1908">
        <f t="shared" si="174"/>
        <v>2.2200000000000002</v>
      </c>
      <c r="E1908">
        <f t="shared" si="175"/>
        <v>799.2</v>
      </c>
      <c r="F1908" s="2">
        <f>SUMIF($B$2:B1908,B1908,$C$2:C1908)-C1908</f>
        <v>10371</v>
      </c>
      <c r="G1908" s="2">
        <f t="shared" si="176"/>
        <v>0.2</v>
      </c>
      <c r="H1908" s="2">
        <f t="shared" si="177"/>
        <v>72</v>
      </c>
      <c r="I1908" s="2">
        <f t="shared" si="179"/>
        <v>-256941</v>
      </c>
      <c r="J1908" s="2">
        <f t="shared" si="178"/>
        <v>-257301</v>
      </c>
      <c r="K1908" s="2"/>
    </row>
    <row r="1909" spans="1:11" x14ac:dyDescent="0.25">
      <c r="A1909" s="1">
        <v>41602</v>
      </c>
      <c r="B1909" s="2" t="s">
        <v>26</v>
      </c>
      <c r="C1909">
        <v>186</v>
      </c>
      <c r="D1909">
        <f t="shared" si="174"/>
        <v>2.2200000000000002</v>
      </c>
      <c r="E1909">
        <f t="shared" si="175"/>
        <v>412.92</v>
      </c>
      <c r="F1909" s="2">
        <f>SUMIF($B$2:B1909,B1909,$C$2:C1909)-C1909</f>
        <v>1872</v>
      </c>
      <c r="G1909" s="2">
        <f t="shared" si="176"/>
        <v>0.1</v>
      </c>
      <c r="H1909" s="2">
        <f t="shared" si="177"/>
        <v>18.600000000000001</v>
      </c>
      <c r="I1909" s="2">
        <f t="shared" si="179"/>
        <v>-257301</v>
      </c>
      <c r="J1909" s="2">
        <f t="shared" si="178"/>
        <v>-257487</v>
      </c>
      <c r="K1909" s="2"/>
    </row>
    <row r="1910" spans="1:11" x14ac:dyDescent="0.25">
      <c r="A1910" s="1">
        <v>41603</v>
      </c>
      <c r="B1910" s="2" t="s">
        <v>52</v>
      </c>
      <c r="C1910">
        <v>29</v>
      </c>
      <c r="D1910">
        <f t="shared" si="174"/>
        <v>2.2200000000000002</v>
      </c>
      <c r="E1910">
        <f t="shared" si="175"/>
        <v>64.38000000000001</v>
      </c>
      <c r="F1910" s="2">
        <f>SUMIF($B$2:B1910,B1910,$C$2:C1910)-C1910</f>
        <v>5117</v>
      </c>
      <c r="G1910" s="2">
        <f t="shared" si="176"/>
        <v>0.1</v>
      </c>
      <c r="H1910" s="2">
        <f t="shared" si="177"/>
        <v>2.9000000000000004</v>
      </c>
      <c r="I1910" s="2">
        <f t="shared" si="179"/>
        <v>-257487</v>
      </c>
      <c r="J1910" s="2">
        <f t="shared" si="178"/>
        <v>-257516</v>
      </c>
      <c r="K1910" s="2"/>
    </row>
    <row r="1911" spans="1:11" x14ac:dyDescent="0.25">
      <c r="A1911" s="1">
        <v>41606</v>
      </c>
      <c r="B1911" s="2" t="s">
        <v>30</v>
      </c>
      <c r="C1911">
        <v>174</v>
      </c>
      <c r="D1911">
        <f t="shared" si="174"/>
        <v>2.2200000000000002</v>
      </c>
      <c r="E1911">
        <f t="shared" si="175"/>
        <v>386.28000000000003</v>
      </c>
      <c r="F1911" s="2">
        <f>SUMIF($B$2:B1911,B1911,$C$2:C1911)-C1911</f>
        <v>4745</v>
      </c>
      <c r="G1911" s="2">
        <f t="shared" si="176"/>
        <v>0.1</v>
      </c>
      <c r="H1911" s="2">
        <f t="shared" si="177"/>
        <v>17.400000000000002</v>
      </c>
      <c r="I1911" s="2">
        <f t="shared" si="179"/>
        <v>-257516</v>
      </c>
      <c r="J1911" s="2">
        <f t="shared" si="178"/>
        <v>-257690</v>
      </c>
      <c r="K1911" s="2"/>
    </row>
    <row r="1912" spans="1:11" x14ac:dyDescent="0.25">
      <c r="A1912" s="1">
        <v>41607</v>
      </c>
      <c r="B1912" s="2" t="s">
        <v>7</v>
      </c>
      <c r="C1912">
        <v>131</v>
      </c>
      <c r="D1912">
        <f t="shared" si="174"/>
        <v>2.2200000000000002</v>
      </c>
      <c r="E1912">
        <f t="shared" si="175"/>
        <v>290.82000000000005</v>
      </c>
      <c r="F1912" s="2">
        <f>SUMIF($B$2:B1912,B1912,$C$2:C1912)-C1912</f>
        <v>24500</v>
      </c>
      <c r="G1912" s="2">
        <f t="shared" si="176"/>
        <v>0.2</v>
      </c>
      <c r="H1912" s="2">
        <f t="shared" si="177"/>
        <v>26.200000000000003</v>
      </c>
      <c r="I1912" s="2">
        <f t="shared" si="179"/>
        <v>-257690</v>
      </c>
      <c r="J1912" s="2">
        <f t="shared" si="178"/>
        <v>-257821</v>
      </c>
      <c r="K1912" s="2"/>
    </row>
    <row r="1913" spans="1:11" x14ac:dyDescent="0.25">
      <c r="A1913" s="1">
        <v>41609</v>
      </c>
      <c r="B1913" s="2" t="s">
        <v>7</v>
      </c>
      <c r="C1913">
        <v>157</v>
      </c>
      <c r="D1913">
        <f t="shared" si="174"/>
        <v>2.2200000000000002</v>
      </c>
      <c r="E1913">
        <f t="shared" si="175"/>
        <v>348.54</v>
      </c>
      <c r="F1913" s="2">
        <f>SUMIF($B$2:B1913,B1913,$C$2:C1913)-C1913</f>
        <v>24631</v>
      </c>
      <c r="G1913" s="2">
        <f t="shared" si="176"/>
        <v>0.2</v>
      </c>
      <c r="H1913" s="2">
        <f t="shared" si="177"/>
        <v>31.400000000000002</v>
      </c>
      <c r="I1913" s="2">
        <f t="shared" si="179"/>
        <v>-257821</v>
      </c>
      <c r="J1913" s="2">
        <f t="shared" si="178"/>
        <v>-257978</v>
      </c>
      <c r="K1913" s="2"/>
    </row>
    <row r="1914" spans="1:11" x14ac:dyDescent="0.25">
      <c r="A1914" s="1">
        <v>41609</v>
      </c>
      <c r="B1914" s="2" t="s">
        <v>14</v>
      </c>
      <c r="C1914">
        <v>284</v>
      </c>
      <c r="D1914">
        <f t="shared" si="174"/>
        <v>2.2200000000000002</v>
      </c>
      <c r="E1914">
        <f t="shared" si="175"/>
        <v>630.48</v>
      </c>
      <c r="F1914" s="2">
        <f>SUMIF($B$2:B1914,B1914,$C$2:C1914)-C1914</f>
        <v>21160</v>
      </c>
      <c r="G1914" s="2">
        <f t="shared" si="176"/>
        <v>0.2</v>
      </c>
      <c r="H1914" s="2">
        <f t="shared" si="177"/>
        <v>56.800000000000004</v>
      </c>
      <c r="I1914" s="2">
        <f t="shared" si="179"/>
        <v>-257978</v>
      </c>
      <c r="J1914" s="2">
        <f t="shared" si="178"/>
        <v>-258262</v>
      </c>
      <c r="K1914" s="2"/>
    </row>
    <row r="1915" spans="1:11" x14ac:dyDescent="0.25">
      <c r="A1915" s="1">
        <v>41610</v>
      </c>
      <c r="B1915" s="2" t="s">
        <v>17</v>
      </c>
      <c r="C1915">
        <v>292</v>
      </c>
      <c r="D1915">
        <f t="shared" si="174"/>
        <v>2.2200000000000002</v>
      </c>
      <c r="E1915">
        <f t="shared" si="175"/>
        <v>648.24</v>
      </c>
      <c r="F1915" s="2">
        <f>SUMIF($B$2:B1915,B1915,$C$2:C1915)-C1915</f>
        <v>16502</v>
      </c>
      <c r="G1915" s="2">
        <f t="shared" si="176"/>
        <v>0.2</v>
      </c>
      <c r="H1915" s="2">
        <f t="shared" si="177"/>
        <v>58.400000000000006</v>
      </c>
      <c r="I1915" s="2">
        <f t="shared" si="179"/>
        <v>-258262</v>
      </c>
      <c r="J1915" s="2">
        <f t="shared" si="178"/>
        <v>-258554</v>
      </c>
      <c r="K1915" s="2"/>
    </row>
    <row r="1916" spans="1:11" x14ac:dyDescent="0.25">
      <c r="A1916" s="1">
        <v>41612</v>
      </c>
      <c r="B1916" s="2" t="s">
        <v>81</v>
      </c>
      <c r="C1916">
        <v>13</v>
      </c>
      <c r="D1916">
        <f t="shared" si="174"/>
        <v>2.2200000000000002</v>
      </c>
      <c r="E1916">
        <f t="shared" si="175"/>
        <v>28.860000000000003</v>
      </c>
      <c r="F1916" s="2">
        <f>SUMIF($B$2:B1916,B1916,$C$2:C1916)-C1916</f>
        <v>45</v>
      </c>
      <c r="G1916" s="2">
        <f t="shared" si="176"/>
        <v>0</v>
      </c>
      <c r="H1916" s="2">
        <f t="shared" si="177"/>
        <v>0</v>
      </c>
      <c r="I1916" s="2">
        <f t="shared" si="179"/>
        <v>-258554</v>
      </c>
      <c r="J1916" s="2">
        <f t="shared" si="178"/>
        <v>-258567</v>
      </c>
      <c r="K1916" s="2"/>
    </row>
    <row r="1917" spans="1:11" x14ac:dyDescent="0.25">
      <c r="A1917" s="1">
        <v>41614</v>
      </c>
      <c r="B1917" s="2" t="s">
        <v>85</v>
      </c>
      <c r="C1917">
        <v>16</v>
      </c>
      <c r="D1917">
        <f t="shared" si="174"/>
        <v>2.2200000000000002</v>
      </c>
      <c r="E1917">
        <f t="shared" si="175"/>
        <v>35.520000000000003</v>
      </c>
      <c r="F1917" s="2">
        <f>SUMIF($B$2:B1917,B1917,$C$2:C1917)-C1917</f>
        <v>14</v>
      </c>
      <c r="G1917" s="2">
        <f t="shared" si="176"/>
        <v>0</v>
      </c>
      <c r="H1917" s="2">
        <f t="shared" si="177"/>
        <v>0</v>
      </c>
      <c r="I1917" s="2">
        <f t="shared" si="179"/>
        <v>-258567</v>
      </c>
      <c r="J1917" s="2">
        <f t="shared" si="178"/>
        <v>-258583</v>
      </c>
      <c r="K1917" s="2"/>
    </row>
    <row r="1918" spans="1:11" x14ac:dyDescent="0.25">
      <c r="A1918" s="1">
        <v>41614</v>
      </c>
      <c r="B1918" s="2" t="s">
        <v>22</v>
      </c>
      <c r="C1918">
        <v>364</v>
      </c>
      <c r="D1918">
        <f t="shared" si="174"/>
        <v>2.2200000000000002</v>
      </c>
      <c r="E1918">
        <f t="shared" si="175"/>
        <v>808.08</v>
      </c>
      <c r="F1918" s="2">
        <f>SUMIF($B$2:B1918,B1918,$C$2:C1918)-C1918</f>
        <v>20543</v>
      </c>
      <c r="G1918" s="2">
        <f t="shared" si="176"/>
        <v>0.2</v>
      </c>
      <c r="H1918" s="2">
        <f t="shared" si="177"/>
        <v>72.8</v>
      </c>
      <c r="I1918" s="2">
        <f t="shared" si="179"/>
        <v>-258583</v>
      </c>
      <c r="J1918" s="2">
        <f t="shared" si="178"/>
        <v>-258947</v>
      </c>
      <c r="K1918" s="2"/>
    </row>
    <row r="1919" spans="1:11" x14ac:dyDescent="0.25">
      <c r="A1919" s="1">
        <v>41615</v>
      </c>
      <c r="B1919" s="2" t="s">
        <v>44</v>
      </c>
      <c r="C1919">
        <v>16</v>
      </c>
      <c r="D1919">
        <f t="shared" si="174"/>
        <v>2.2200000000000002</v>
      </c>
      <c r="E1919">
        <f t="shared" si="175"/>
        <v>35.520000000000003</v>
      </c>
      <c r="F1919" s="2">
        <f>SUMIF($B$2:B1919,B1919,$C$2:C1919)-C1919</f>
        <v>42</v>
      </c>
      <c r="G1919" s="2">
        <f t="shared" si="176"/>
        <v>0</v>
      </c>
      <c r="H1919" s="2">
        <f t="shared" si="177"/>
        <v>0</v>
      </c>
      <c r="I1919" s="2">
        <f t="shared" si="179"/>
        <v>-258947</v>
      </c>
      <c r="J1919" s="2">
        <f t="shared" si="178"/>
        <v>-258963</v>
      </c>
      <c r="K1919" s="2"/>
    </row>
    <row r="1920" spans="1:11" x14ac:dyDescent="0.25">
      <c r="A1920" s="1">
        <v>41615</v>
      </c>
      <c r="B1920" s="2" t="s">
        <v>49</v>
      </c>
      <c r="C1920">
        <v>3</v>
      </c>
      <c r="D1920">
        <f t="shared" si="174"/>
        <v>2.2200000000000002</v>
      </c>
      <c r="E1920">
        <f t="shared" si="175"/>
        <v>6.66</v>
      </c>
      <c r="F1920" s="2">
        <f>SUMIF($B$2:B1920,B1920,$C$2:C1920)-C1920</f>
        <v>23</v>
      </c>
      <c r="G1920" s="2">
        <f t="shared" si="176"/>
        <v>0</v>
      </c>
      <c r="H1920" s="2">
        <f t="shared" si="177"/>
        <v>0</v>
      </c>
      <c r="I1920" s="2">
        <f t="shared" si="179"/>
        <v>-258963</v>
      </c>
      <c r="J1920" s="2">
        <f t="shared" si="178"/>
        <v>-258966</v>
      </c>
      <c r="K1920" s="2"/>
    </row>
    <row r="1921" spans="1:11" x14ac:dyDescent="0.25">
      <c r="A1921" s="1">
        <v>41616</v>
      </c>
      <c r="B1921" s="2" t="s">
        <v>207</v>
      </c>
      <c r="C1921">
        <v>9</v>
      </c>
      <c r="D1921">
        <f t="shared" si="174"/>
        <v>2.2200000000000002</v>
      </c>
      <c r="E1921">
        <f t="shared" si="175"/>
        <v>19.98</v>
      </c>
      <c r="F1921" s="2">
        <f>SUMIF($B$2:B1921,B1921,$C$2:C1921)-C1921</f>
        <v>20</v>
      </c>
      <c r="G1921" s="2">
        <f t="shared" si="176"/>
        <v>0</v>
      </c>
      <c r="H1921" s="2">
        <f t="shared" si="177"/>
        <v>0</v>
      </c>
      <c r="I1921" s="2">
        <f t="shared" si="179"/>
        <v>-258966</v>
      </c>
      <c r="J1921" s="2">
        <f t="shared" si="178"/>
        <v>-258975</v>
      </c>
      <c r="K1921" s="2"/>
    </row>
    <row r="1922" spans="1:11" x14ac:dyDescent="0.25">
      <c r="A1922" s="1">
        <v>41617</v>
      </c>
      <c r="B1922" s="2" t="s">
        <v>206</v>
      </c>
      <c r="C1922">
        <v>6</v>
      </c>
      <c r="D1922">
        <f t="shared" ref="D1922:D1985" si="180">IF(YEAR(A1922)=2005,2,IF(YEAR(A1922)=2006,2.05,IF(YEAR(A1922)=2007,2.09,IF(YEAR(A1922)=2008,2.15,IF(YEAR(A1922)=2009,2.13,IF(YEAR(A1922)=2010,2.1,IF(YEAR(A1922)=2011,2.2,IF(YEAR(A1922)=2012,2.25,IF(YEAR(A1922)=2013,2.22,2.23)))))))))</f>
        <v>2.2200000000000002</v>
      </c>
      <c r="E1922">
        <f t="shared" ref="E1922:E1985" si="181">C1922*D1922</f>
        <v>13.32</v>
      </c>
      <c r="F1922" s="2">
        <f>SUMIF($B$2:B1922,B1922,$C$2:C1922)-C1922</f>
        <v>15</v>
      </c>
      <c r="G1922" s="2">
        <f t="shared" ref="G1922:G1985" si="182">IF(AND(F1922&gt;=100,F1922&lt;1000),0.05,IF(AND(F1922&gt;=1000,F1922&lt;10000),0.1,IF(F1922&gt;=10000,0.2,0)))</f>
        <v>0</v>
      </c>
      <c r="H1922" s="2">
        <f t="shared" ref="H1922:H1985" si="183">G1922*C1922</f>
        <v>0</v>
      </c>
      <c r="I1922" s="2">
        <f t="shared" si="179"/>
        <v>-258975</v>
      </c>
      <c r="J1922" s="2">
        <f t="shared" ref="J1922:J1985" si="184">I1922-C1922</f>
        <v>-258981</v>
      </c>
      <c r="K1922" s="2"/>
    </row>
    <row r="1923" spans="1:11" x14ac:dyDescent="0.25">
      <c r="A1923" s="1">
        <v>41621</v>
      </c>
      <c r="B1923" s="2" t="s">
        <v>71</v>
      </c>
      <c r="C1923">
        <v>117</v>
      </c>
      <c r="D1923">
        <f t="shared" si="180"/>
        <v>2.2200000000000002</v>
      </c>
      <c r="E1923">
        <f t="shared" si="181"/>
        <v>259.74</v>
      </c>
      <c r="F1923" s="2">
        <f>SUMIF($B$2:B1923,B1923,$C$2:C1923)-C1923</f>
        <v>2277</v>
      </c>
      <c r="G1923" s="2">
        <f t="shared" si="182"/>
        <v>0.1</v>
      </c>
      <c r="H1923" s="2">
        <f t="shared" si="183"/>
        <v>11.700000000000001</v>
      </c>
      <c r="I1923" s="2">
        <f t="shared" si="179"/>
        <v>-258981</v>
      </c>
      <c r="J1923" s="2">
        <f t="shared" si="184"/>
        <v>-259098</v>
      </c>
      <c r="K1923" s="2"/>
    </row>
    <row r="1924" spans="1:11" x14ac:dyDescent="0.25">
      <c r="A1924" s="1">
        <v>41622</v>
      </c>
      <c r="B1924" s="2" t="s">
        <v>42</v>
      </c>
      <c r="C1924">
        <v>6</v>
      </c>
      <c r="D1924">
        <f t="shared" si="180"/>
        <v>2.2200000000000002</v>
      </c>
      <c r="E1924">
        <f t="shared" si="181"/>
        <v>13.32</v>
      </c>
      <c r="F1924" s="2">
        <f>SUMIF($B$2:B1924,B1924,$C$2:C1924)-C1924</f>
        <v>41</v>
      </c>
      <c r="G1924" s="2">
        <f t="shared" si="182"/>
        <v>0</v>
      </c>
      <c r="H1924" s="2">
        <f t="shared" si="183"/>
        <v>0</v>
      </c>
      <c r="I1924" s="2">
        <f t="shared" ref="I1924:I1987" si="185">J1923</f>
        <v>-259098</v>
      </c>
      <c r="J1924" s="2">
        <f t="shared" si="184"/>
        <v>-259104</v>
      </c>
      <c r="K1924" s="2"/>
    </row>
    <row r="1925" spans="1:11" x14ac:dyDescent="0.25">
      <c r="A1925" s="1">
        <v>41623</v>
      </c>
      <c r="B1925" s="2" t="s">
        <v>9</v>
      </c>
      <c r="C1925">
        <v>186</v>
      </c>
      <c r="D1925">
        <f t="shared" si="180"/>
        <v>2.2200000000000002</v>
      </c>
      <c r="E1925">
        <f t="shared" si="181"/>
        <v>412.92</v>
      </c>
      <c r="F1925" s="2">
        <f>SUMIF($B$2:B1925,B1925,$C$2:C1925)-C1925</f>
        <v>23769</v>
      </c>
      <c r="G1925" s="2">
        <f t="shared" si="182"/>
        <v>0.2</v>
      </c>
      <c r="H1925" s="2">
        <f t="shared" si="183"/>
        <v>37.200000000000003</v>
      </c>
      <c r="I1925" s="2">
        <f t="shared" si="185"/>
        <v>-259104</v>
      </c>
      <c r="J1925" s="2">
        <f t="shared" si="184"/>
        <v>-259290</v>
      </c>
      <c r="K1925" s="2"/>
    </row>
    <row r="1926" spans="1:11" x14ac:dyDescent="0.25">
      <c r="A1926" s="1">
        <v>41623</v>
      </c>
      <c r="B1926" s="2" t="s">
        <v>42</v>
      </c>
      <c r="C1926">
        <v>16</v>
      </c>
      <c r="D1926">
        <f t="shared" si="180"/>
        <v>2.2200000000000002</v>
      </c>
      <c r="E1926">
        <f t="shared" si="181"/>
        <v>35.520000000000003</v>
      </c>
      <c r="F1926" s="2">
        <f>SUMIF($B$2:B1926,B1926,$C$2:C1926)-C1926</f>
        <v>47</v>
      </c>
      <c r="G1926" s="2">
        <f t="shared" si="182"/>
        <v>0</v>
      </c>
      <c r="H1926" s="2">
        <f t="shared" si="183"/>
        <v>0</v>
      </c>
      <c r="I1926" s="2">
        <f t="shared" si="185"/>
        <v>-259290</v>
      </c>
      <c r="J1926" s="2">
        <f t="shared" si="184"/>
        <v>-259306</v>
      </c>
      <c r="K1926" s="2"/>
    </row>
    <row r="1927" spans="1:11" x14ac:dyDescent="0.25">
      <c r="A1927" s="1">
        <v>41624</v>
      </c>
      <c r="B1927" s="2" t="s">
        <v>6</v>
      </c>
      <c r="C1927">
        <v>100</v>
      </c>
      <c r="D1927">
        <f t="shared" si="180"/>
        <v>2.2200000000000002</v>
      </c>
      <c r="E1927">
        <f t="shared" si="181"/>
        <v>222.00000000000003</v>
      </c>
      <c r="F1927" s="2">
        <f>SUMIF($B$2:B1927,B1927,$C$2:C1927)-C1927</f>
        <v>3840</v>
      </c>
      <c r="G1927" s="2">
        <f t="shared" si="182"/>
        <v>0.1</v>
      </c>
      <c r="H1927" s="2">
        <f t="shared" si="183"/>
        <v>10</v>
      </c>
      <c r="I1927" s="2">
        <f t="shared" si="185"/>
        <v>-259306</v>
      </c>
      <c r="J1927" s="2">
        <f t="shared" si="184"/>
        <v>-259406</v>
      </c>
      <c r="K1927" s="2"/>
    </row>
    <row r="1928" spans="1:11" x14ac:dyDescent="0.25">
      <c r="A1928" s="1">
        <v>41629</v>
      </c>
      <c r="B1928" s="2" t="s">
        <v>1</v>
      </c>
      <c r="C1928">
        <v>20</v>
      </c>
      <c r="D1928">
        <f t="shared" si="180"/>
        <v>2.2200000000000002</v>
      </c>
      <c r="E1928">
        <f t="shared" si="181"/>
        <v>44.400000000000006</v>
      </c>
      <c r="F1928" s="2">
        <f>SUMIF($B$2:B1928,B1928,$C$2:C1928)-C1928</f>
        <v>49</v>
      </c>
      <c r="G1928" s="2">
        <f t="shared" si="182"/>
        <v>0</v>
      </c>
      <c r="H1928" s="2">
        <f t="shared" si="183"/>
        <v>0</v>
      </c>
      <c r="I1928" s="2">
        <f t="shared" si="185"/>
        <v>-259406</v>
      </c>
      <c r="J1928" s="2">
        <f t="shared" si="184"/>
        <v>-259426</v>
      </c>
      <c r="K1928" s="2"/>
    </row>
    <row r="1929" spans="1:11" x14ac:dyDescent="0.25">
      <c r="A1929" s="1">
        <v>41629</v>
      </c>
      <c r="B1929" s="2" t="s">
        <v>35</v>
      </c>
      <c r="C1929">
        <v>192</v>
      </c>
      <c r="D1929">
        <f t="shared" si="180"/>
        <v>2.2200000000000002</v>
      </c>
      <c r="E1929">
        <f t="shared" si="181"/>
        <v>426.24</v>
      </c>
      <c r="F1929" s="2">
        <f>SUMIF($B$2:B1929,B1929,$C$2:C1929)-C1929</f>
        <v>3706</v>
      </c>
      <c r="G1929" s="2">
        <f t="shared" si="182"/>
        <v>0.1</v>
      </c>
      <c r="H1929" s="2">
        <f t="shared" si="183"/>
        <v>19.200000000000003</v>
      </c>
      <c r="I1929" s="2">
        <f t="shared" si="185"/>
        <v>-259426</v>
      </c>
      <c r="J1929" s="2">
        <f t="shared" si="184"/>
        <v>-259618</v>
      </c>
      <c r="K1929" s="2"/>
    </row>
    <row r="1930" spans="1:11" x14ac:dyDescent="0.25">
      <c r="A1930" s="1">
        <v>41630</v>
      </c>
      <c r="B1930" s="2" t="s">
        <v>35</v>
      </c>
      <c r="C1930">
        <v>92</v>
      </c>
      <c r="D1930">
        <f t="shared" si="180"/>
        <v>2.2200000000000002</v>
      </c>
      <c r="E1930">
        <f t="shared" si="181"/>
        <v>204.24</v>
      </c>
      <c r="F1930" s="2">
        <f>SUMIF($B$2:B1930,B1930,$C$2:C1930)-C1930</f>
        <v>3898</v>
      </c>
      <c r="G1930" s="2">
        <f t="shared" si="182"/>
        <v>0.1</v>
      </c>
      <c r="H1930" s="2">
        <f t="shared" si="183"/>
        <v>9.2000000000000011</v>
      </c>
      <c r="I1930" s="2">
        <f t="shared" si="185"/>
        <v>-259618</v>
      </c>
      <c r="J1930" s="2">
        <f t="shared" si="184"/>
        <v>-259710</v>
      </c>
      <c r="K1930" s="2"/>
    </row>
    <row r="1931" spans="1:11" x14ac:dyDescent="0.25">
      <c r="A1931" s="1">
        <v>41631</v>
      </c>
      <c r="B1931" s="2" t="s">
        <v>118</v>
      </c>
      <c r="C1931">
        <v>11</v>
      </c>
      <c r="D1931">
        <f t="shared" si="180"/>
        <v>2.2200000000000002</v>
      </c>
      <c r="E1931">
        <f t="shared" si="181"/>
        <v>24.42</v>
      </c>
      <c r="F1931" s="2">
        <f>SUMIF($B$2:B1931,B1931,$C$2:C1931)-C1931</f>
        <v>58</v>
      </c>
      <c r="G1931" s="2">
        <f t="shared" si="182"/>
        <v>0</v>
      </c>
      <c r="H1931" s="2">
        <f t="shared" si="183"/>
        <v>0</v>
      </c>
      <c r="I1931" s="2">
        <f t="shared" si="185"/>
        <v>-259710</v>
      </c>
      <c r="J1931" s="2">
        <f t="shared" si="184"/>
        <v>-259721</v>
      </c>
      <c r="K1931" s="2"/>
    </row>
    <row r="1932" spans="1:11" x14ac:dyDescent="0.25">
      <c r="A1932" s="1">
        <v>41633</v>
      </c>
      <c r="B1932" s="2" t="s">
        <v>237</v>
      </c>
      <c r="C1932">
        <v>10</v>
      </c>
      <c r="D1932">
        <f t="shared" si="180"/>
        <v>2.2200000000000002</v>
      </c>
      <c r="E1932">
        <f t="shared" si="181"/>
        <v>22.200000000000003</v>
      </c>
      <c r="F1932" s="2">
        <f>SUMIF($B$2:B1932,B1932,$C$2:C1932)-C1932</f>
        <v>0</v>
      </c>
      <c r="G1932" s="2">
        <f t="shared" si="182"/>
        <v>0</v>
      </c>
      <c r="H1932" s="2">
        <f t="shared" si="183"/>
        <v>0</v>
      </c>
      <c r="I1932" s="2">
        <f t="shared" si="185"/>
        <v>-259721</v>
      </c>
      <c r="J1932" s="2">
        <f t="shared" si="184"/>
        <v>-259731</v>
      </c>
      <c r="K1932" s="2"/>
    </row>
    <row r="1933" spans="1:11" x14ac:dyDescent="0.25">
      <c r="A1933" s="1">
        <v>41634</v>
      </c>
      <c r="B1933" s="2" t="s">
        <v>71</v>
      </c>
      <c r="C1933">
        <v>180</v>
      </c>
      <c r="D1933">
        <f t="shared" si="180"/>
        <v>2.2200000000000002</v>
      </c>
      <c r="E1933">
        <f t="shared" si="181"/>
        <v>399.6</v>
      </c>
      <c r="F1933" s="2">
        <f>SUMIF($B$2:B1933,B1933,$C$2:C1933)-C1933</f>
        <v>2394</v>
      </c>
      <c r="G1933" s="2">
        <f t="shared" si="182"/>
        <v>0.1</v>
      </c>
      <c r="H1933" s="2">
        <f t="shared" si="183"/>
        <v>18</v>
      </c>
      <c r="I1933" s="2">
        <f t="shared" si="185"/>
        <v>-259731</v>
      </c>
      <c r="J1933" s="2">
        <f t="shared" si="184"/>
        <v>-259911</v>
      </c>
      <c r="K1933" s="2"/>
    </row>
    <row r="1934" spans="1:11" x14ac:dyDescent="0.25">
      <c r="A1934" s="1">
        <v>41637</v>
      </c>
      <c r="B1934" s="2" t="s">
        <v>38</v>
      </c>
      <c r="C1934">
        <v>12</v>
      </c>
      <c r="D1934">
        <f t="shared" si="180"/>
        <v>2.2200000000000002</v>
      </c>
      <c r="E1934">
        <f t="shared" si="181"/>
        <v>26.64</v>
      </c>
      <c r="F1934" s="2">
        <f>SUMIF($B$2:B1934,B1934,$C$2:C1934)-C1934</f>
        <v>36</v>
      </c>
      <c r="G1934" s="2">
        <f t="shared" si="182"/>
        <v>0</v>
      </c>
      <c r="H1934" s="2">
        <f t="shared" si="183"/>
        <v>0</v>
      </c>
      <c r="I1934" s="2">
        <f t="shared" si="185"/>
        <v>-259911</v>
      </c>
      <c r="J1934" s="2">
        <f t="shared" si="184"/>
        <v>-259923</v>
      </c>
      <c r="K1934" s="2"/>
    </row>
    <row r="1935" spans="1:11" x14ac:dyDescent="0.25">
      <c r="A1935" s="1">
        <v>41638</v>
      </c>
      <c r="B1935" s="2" t="s">
        <v>222</v>
      </c>
      <c r="C1935">
        <v>12</v>
      </c>
      <c r="D1935">
        <f t="shared" si="180"/>
        <v>2.2200000000000002</v>
      </c>
      <c r="E1935">
        <f t="shared" si="181"/>
        <v>26.64</v>
      </c>
      <c r="F1935" s="2">
        <f>SUMIF($B$2:B1935,B1935,$C$2:C1935)-C1935</f>
        <v>35</v>
      </c>
      <c r="G1935" s="2">
        <f t="shared" si="182"/>
        <v>0</v>
      </c>
      <c r="H1935" s="2">
        <f t="shared" si="183"/>
        <v>0</v>
      </c>
      <c r="I1935" s="2">
        <f t="shared" si="185"/>
        <v>-259923</v>
      </c>
      <c r="J1935" s="2">
        <f t="shared" si="184"/>
        <v>-259935</v>
      </c>
      <c r="K1935" s="2"/>
    </row>
    <row r="1936" spans="1:11" x14ac:dyDescent="0.25">
      <c r="A1936" s="1">
        <v>41639</v>
      </c>
      <c r="B1936" s="2" t="s">
        <v>97</v>
      </c>
      <c r="C1936">
        <v>8</v>
      </c>
      <c r="D1936">
        <f t="shared" si="180"/>
        <v>2.2200000000000002</v>
      </c>
      <c r="E1936">
        <f t="shared" si="181"/>
        <v>17.760000000000002</v>
      </c>
      <c r="F1936" s="2">
        <f>SUMIF($B$2:B1936,B1936,$C$2:C1936)-C1936</f>
        <v>34</v>
      </c>
      <c r="G1936" s="2">
        <f t="shared" si="182"/>
        <v>0</v>
      </c>
      <c r="H1936" s="2">
        <f t="shared" si="183"/>
        <v>0</v>
      </c>
      <c r="I1936" s="2">
        <f t="shared" si="185"/>
        <v>-259935</v>
      </c>
      <c r="J1936" s="2">
        <f t="shared" si="184"/>
        <v>-259943</v>
      </c>
      <c r="K1936" s="2"/>
    </row>
    <row r="1937" spans="1:11" x14ac:dyDescent="0.25">
      <c r="A1937" s="1">
        <v>41641</v>
      </c>
      <c r="B1937" s="2" t="s">
        <v>12</v>
      </c>
      <c r="C1937">
        <v>56</v>
      </c>
      <c r="D1937">
        <f t="shared" si="180"/>
        <v>2.23</v>
      </c>
      <c r="E1937">
        <f t="shared" si="181"/>
        <v>124.88</v>
      </c>
      <c r="F1937" s="2">
        <f>SUMIF($B$2:B1937,B1937,$C$2:C1937)-C1937</f>
        <v>4328</v>
      </c>
      <c r="G1937" s="2">
        <f t="shared" si="182"/>
        <v>0.1</v>
      </c>
      <c r="H1937" s="2">
        <f t="shared" si="183"/>
        <v>5.6000000000000005</v>
      </c>
      <c r="I1937" s="2">
        <f t="shared" si="185"/>
        <v>-259943</v>
      </c>
      <c r="J1937" s="2">
        <f t="shared" si="184"/>
        <v>-259999</v>
      </c>
      <c r="K1937" s="2"/>
    </row>
    <row r="1938" spans="1:11" x14ac:dyDescent="0.25">
      <c r="A1938" s="1">
        <v>41642</v>
      </c>
      <c r="B1938" s="2" t="s">
        <v>82</v>
      </c>
      <c r="C1938">
        <v>18</v>
      </c>
      <c r="D1938">
        <f t="shared" si="180"/>
        <v>2.23</v>
      </c>
      <c r="E1938">
        <f t="shared" si="181"/>
        <v>40.14</v>
      </c>
      <c r="F1938" s="2">
        <f>SUMIF($B$2:B1938,B1938,$C$2:C1938)-C1938</f>
        <v>34</v>
      </c>
      <c r="G1938" s="2">
        <f t="shared" si="182"/>
        <v>0</v>
      </c>
      <c r="H1938" s="2">
        <f t="shared" si="183"/>
        <v>0</v>
      </c>
      <c r="I1938" s="2">
        <f t="shared" si="185"/>
        <v>-259999</v>
      </c>
      <c r="J1938" s="2">
        <f t="shared" si="184"/>
        <v>-260017</v>
      </c>
      <c r="K1938" s="2"/>
    </row>
    <row r="1939" spans="1:11" x14ac:dyDescent="0.25">
      <c r="A1939" s="1">
        <v>41642</v>
      </c>
      <c r="B1939" s="2" t="s">
        <v>14</v>
      </c>
      <c r="C1939">
        <v>164</v>
      </c>
      <c r="D1939">
        <f t="shared" si="180"/>
        <v>2.23</v>
      </c>
      <c r="E1939">
        <f t="shared" si="181"/>
        <v>365.71999999999997</v>
      </c>
      <c r="F1939" s="2">
        <f>SUMIF($B$2:B1939,B1939,$C$2:C1939)-C1939</f>
        <v>21444</v>
      </c>
      <c r="G1939" s="2">
        <f t="shared" si="182"/>
        <v>0.2</v>
      </c>
      <c r="H1939" s="2">
        <f t="shared" si="183"/>
        <v>32.800000000000004</v>
      </c>
      <c r="I1939" s="2">
        <f t="shared" si="185"/>
        <v>-260017</v>
      </c>
      <c r="J1939" s="2">
        <f t="shared" si="184"/>
        <v>-260181</v>
      </c>
      <c r="K1939" s="2"/>
    </row>
    <row r="1940" spans="1:11" x14ac:dyDescent="0.25">
      <c r="A1940" s="1">
        <v>41645</v>
      </c>
      <c r="B1940" s="2" t="s">
        <v>30</v>
      </c>
      <c r="C1940">
        <v>111</v>
      </c>
      <c r="D1940">
        <f t="shared" si="180"/>
        <v>2.23</v>
      </c>
      <c r="E1940">
        <f t="shared" si="181"/>
        <v>247.53</v>
      </c>
      <c r="F1940" s="2">
        <f>SUMIF($B$2:B1940,B1940,$C$2:C1940)-C1940</f>
        <v>4919</v>
      </c>
      <c r="G1940" s="2">
        <f t="shared" si="182"/>
        <v>0.1</v>
      </c>
      <c r="H1940" s="2">
        <f t="shared" si="183"/>
        <v>11.100000000000001</v>
      </c>
      <c r="I1940" s="2">
        <f t="shared" si="185"/>
        <v>-260181</v>
      </c>
      <c r="J1940" s="2">
        <f t="shared" si="184"/>
        <v>-260292</v>
      </c>
      <c r="K1940" s="2"/>
    </row>
    <row r="1941" spans="1:11" x14ac:dyDescent="0.25">
      <c r="A1941" s="1">
        <v>41646</v>
      </c>
      <c r="B1941" s="2" t="s">
        <v>190</v>
      </c>
      <c r="C1941">
        <v>14</v>
      </c>
      <c r="D1941">
        <f t="shared" si="180"/>
        <v>2.23</v>
      </c>
      <c r="E1941">
        <f t="shared" si="181"/>
        <v>31.22</v>
      </c>
      <c r="F1941" s="2">
        <f>SUMIF($B$2:B1941,B1941,$C$2:C1941)-C1941</f>
        <v>3</v>
      </c>
      <c r="G1941" s="2">
        <f t="shared" si="182"/>
        <v>0</v>
      </c>
      <c r="H1941" s="2">
        <f t="shared" si="183"/>
        <v>0</v>
      </c>
      <c r="I1941" s="2">
        <f t="shared" si="185"/>
        <v>-260292</v>
      </c>
      <c r="J1941" s="2">
        <f t="shared" si="184"/>
        <v>-260306</v>
      </c>
      <c r="K1941" s="2"/>
    </row>
    <row r="1942" spans="1:11" x14ac:dyDescent="0.25">
      <c r="A1942" s="1">
        <v>41647</v>
      </c>
      <c r="B1942" s="2" t="s">
        <v>102</v>
      </c>
      <c r="C1942">
        <v>143</v>
      </c>
      <c r="D1942">
        <f t="shared" si="180"/>
        <v>2.23</v>
      </c>
      <c r="E1942">
        <f t="shared" si="181"/>
        <v>318.89</v>
      </c>
      <c r="F1942" s="2">
        <f>SUMIF($B$2:B1942,B1942,$C$2:C1942)-C1942</f>
        <v>6343</v>
      </c>
      <c r="G1942" s="2">
        <f t="shared" si="182"/>
        <v>0.1</v>
      </c>
      <c r="H1942" s="2">
        <f t="shared" si="183"/>
        <v>14.3</v>
      </c>
      <c r="I1942" s="2">
        <f t="shared" si="185"/>
        <v>-260306</v>
      </c>
      <c r="J1942" s="2">
        <f t="shared" si="184"/>
        <v>-260449</v>
      </c>
      <c r="K1942" s="2"/>
    </row>
    <row r="1943" spans="1:11" x14ac:dyDescent="0.25">
      <c r="A1943" s="1">
        <v>41648</v>
      </c>
      <c r="B1943" s="2" t="s">
        <v>10</v>
      </c>
      <c r="C1943">
        <v>64</v>
      </c>
      <c r="D1943">
        <f t="shared" si="180"/>
        <v>2.23</v>
      </c>
      <c r="E1943">
        <f t="shared" si="181"/>
        <v>142.72</v>
      </c>
      <c r="F1943" s="2">
        <f>SUMIF($B$2:B1943,B1943,$C$2:C1943)-C1943</f>
        <v>4248</v>
      </c>
      <c r="G1943" s="2">
        <f t="shared" si="182"/>
        <v>0.1</v>
      </c>
      <c r="H1943" s="2">
        <f t="shared" si="183"/>
        <v>6.4</v>
      </c>
      <c r="I1943" s="2">
        <f t="shared" si="185"/>
        <v>-260449</v>
      </c>
      <c r="J1943" s="2">
        <f t="shared" si="184"/>
        <v>-260513</v>
      </c>
      <c r="K1943" s="2"/>
    </row>
    <row r="1944" spans="1:11" x14ac:dyDescent="0.25">
      <c r="A1944" s="1">
        <v>41651</v>
      </c>
      <c r="B1944" s="2" t="s">
        <v>234</v>
      </c>
      <c r="C1944">
        <v>3</v>
      </c>
      <c r="D1944">
        <f t="shared" si="180"/>
        <v>2.23</v>
      </c>
      <c r="E1944">
        <f t="shared" si="181"/>
        <v>6.6899999999999995</v>
      </c>
      <c r="F1944" s="2">
        <f>SUMIF($B$2:B1944,B1944,$C$2:C1944)-C1944</f>
        <v>5</v>
      </c>
      <c r="G1944" s="2">
        <f t="shared" si="182"/>
        <v>0</v>
      </c>
      <c r="H1944" s="2">
        <f t="shared" si="183"/>
        <v>0</v>
      </c>
      <c r="I1944" s="2">
        <f t="shared" si="185"/>
        <v>-260513</v>
      </c>
      <c r="J1944" s="2">
        <f t="shared" si="184"/>
        <v>-260516</v>
      </c>
      <c r="K1944" s="2"/>
    </row>
    <row r="1945" spans="1:11" x14ac:dyDescent="0.25">
      <c r="A1945" s="1">
        <v>41652</v>
      </c>
      <c r="B1945" s="2" t="s">
        <v>45</v>
      </c>
      <c r="C1945">
        <v>152</v>
      </c>
      <c r="D1945">
        <f t="shared" si="180"/>
        <v>2.23</v>
      </c>
      <c r="E1945">
        <f t="shared" si="181"/>
        <v>338.96</v>
      </c>
      <c r="F1945" s="2">
        <f>SUMIF($B$2:B1945,B1945,$C$2:C1945)-C1945</f>
        <v>23060</v>
      </c>
      <c r="G1945" s="2">
        <f t="shared" si="182"/>
        <v>0.2</v>
      </c>
      <c r="H1945" s="2">
        <f t="shared" si="183"/>
        <v>30.400000000000002</v>
      </c>
      <c r="I1945" s="2">
        <f t="shared" si="185"/>
        <v>-260516</v>
      </c>
      <c r="J1945" s="2">
        <f t="shared" si="184"/>
        <v>-260668</v>
      </c>
      <c r="K1945" s="2"/>
    </row>
    <row r="1946" spans="1:11" x14ac:dyDescent="0.25">
      <c r="A1946" s="1">
        <v>41653</v>
      </c>
      <c r="B1946" s="2" t="s">
        <v>10</v>
      </c>
      <c r="C1946">
        <v>152</v>
      </c>
      <c r="D1946">
        <f t="shared" si="180"/>
        <v>2.23</v>
      </c>
      <c r="E1946">
        <f t="shared" si="181"/>
        <v>338.96</v>
      </c>
      <c r="F1946" s="2">
        <f>SUMIF($B$2:B1946,B1946,$C$2:C1946)-C1946</f>
        <v>4312</v>
      </c>
      <c r="G1946" s="2">
        <f t="shared" si="182"/>
        <v>0.1</v>
      </c>
      <c r="H1946" s="2">
        <f t="shared" si="183"/>
        <v>15.200000000000001</v>
      </c>
      <c r="I1946" s="2">
        <f t="shared" si="185"/>
        <v>-260668</v>
      </c>
      <c r="J1946" s="2">
        <f t="shared" si="184"/>
        <v>-260820</v>
      </c>
      <c r="K1946" s="2"/>
    </row>
    <row r="1947" spans="1:11" x14ac:dyDescent="0.25">
      <c r="A1947" s="1">
        <v>41655</v>
      </c>
      <c r="B1947" s="2" t="s">
        <v>221</v>
      </c>
      <c r="C1947">
        <v>15</v>
      </c>
      <c r="D1947">
        <f t="shared" si="180"/>
        <v>2.23</v>
      </c>
      <c r="E1947">
        <f t="shared" si="181"/>
        <v>33.450000000000003</v>
      </c>
      <c r="F1947" s="2">
        <f>SUMIF($B$2:B1947,B1947,$C$2:C1947)-C1947</f>
        <v>34</v>
      </c>
      <c r="G1947" s="2">
        <f t="shared" si="182"/>
        <v>0</v>
      </c>
      <c r="H1947" s="2">
        <f t="shared" si="183"/>
        <v>0</v>
      </c>
      <c r="I1947" s="2">
        <f t="shared" si="185"/>
        <v>-260820</v>
      </c>
      <c r="J1947" s="2">
        <f t="shared" si="184"/>
        <v>-260835</v>
      </c>
      <c r="K1947" s="2"/>
    </row>
    <row r="1948" spans="1:11" x14ac:dyDescent="0.25">
      <c r="A1948" s="1">
        <v>41656</v>
      </c>
      <c r="B1948" s="2" t="s">
        <v>71</v>
      </c>
      <c r="C1948">
        <v>117</v>
      </c>
      <c r="D1948">
        <f t="shared" si="180"/>
        <v>2.23</v>
      </c>
      <c r="E1948">
        <f t="shared" si="181"/>
        <v>260.91000000000003</v>
      </c>
      <c r="F1948" s="2">
        <f>SUMIF($B$2:B1948,B1948,$C$2:C1948)-C1948</f>
        <v>2574</v>
      </c>
      <c r="G1948" s="2">
        <f t="shared" si="182"/>
        <v>0.1</v>
      </c>
      <c r="H1948" s="2">
        <f t="shared" si="183"/>
        <v>11.700000000000001</v>
      </c>
      <c r="I1948" s="2">
        <f t="shared" si="185"/>
        <v>-260835</v>
      </c>
      <c r="J1948" s="2">
        <f t="shared" si="184"/>
        <v>-260952</v>
      </c>
      <c r="K1948" s="2"/>
    </row>
    <row r="1949" spans="1:11" x14ac:dyDescent="0.25">
      <c r="A1949" s="1">
        <v>41656</v>
      </c>
      <c r="B1949" s="2" t="s">
        <v>215</v>
      </c>
      <c r="C1949">
        <v>14</v>
      </c>
      <c r="D1949">
        <f t="shared" si="180"/>
        <v>2.23</v>
      </c>
      <c r="E1949">
        <f t="shared" si="181"/>
        <v>31.22</v>
      </c>
      <c r="F1949" s="2">
        <f>SUMIF($B$2:B1949,B1949,$C$2:C1949)-C1949</f>
        <v>9</v>
      </c>
      <c r="G1949" s="2">
        <f t="shared" si="182"/>
        <v>0</v>
      </c>
      <c r="H1949" s="2">
        <f t="shared" si="183"/>
        <v>0</v>
      </c>
      <c r="I1949" s="2">
        <f t="shared" si="185"/>
        <v>-260952</v>
      </c>
      <c r="J1949" s="2">
        <f t="shared" si="184"/>
        <v>-260966</v>
      </c>
      <c r="K1949" s="2"/>
    </row>
    <row r="1950" spans="1:11" x14ac:dyDescent="0.25">
      <c r="A1950" s="1">
        <v>41656</v>
      </c>
      <c r="B1950" s="2" t="s">
        <v>45</v>
      </c>
      <c r="C1950">
        <v>431</v>
      </c>
      <c r="D1950">
        <f t="shared" si="180"/>
        <v>2.23</v>
      </c>
      <c r="E1950">
        <f t="shared" si="181"/>
        <v>961.13</v>
      </c>
      <c r="F1950" s="2">
        <f>SUMIF($B$2:B1950,B1950,$C$2:C1950)-C1950</f>
        <v>23212</v>
      </c>
      <c r="G1950" s="2">
        <f t="shared" si="182"/>
        <v>0.2</v>
      </c>
      <c r="H1950" s="2">
        <f t="shared" si="183"/>
        <v>86.2</v>
      </c>
      <c r="I1950" s="2">
        <f t="shared" si="185"/>
        <v>-260966</v>
      </c>
      <c r="J1950" s="2">
        <f t="shared" si="184"/>
        <v>-261397</v>
      </c>
      <c r="K1950" s="2"/>
    </row>
    <row r="1951" spans="1:11" x14ac:dyDescent="0.25">
      <c r="A1951" s="1">
        <v>41658</v>
      </c>
      <c r="B1951" s="2" t="s">
        <v>22</v>
      </c>
      <c r="C1951">
        <v>390</v>
      </c>
      <c r="D1951">
        <f t="shared" si="180"/>
        <v>2.23</v>
      </c>
      <c r="E1951">
        <f t="shared" si="181"/>
        <v>869.7</v>
      </c>
      <c r="F1951" s="2">
        <f>SUMIF($B$2:B1951,B1951,$C$2:C1951)-C1951</f>
        <v>20907</v>
      </c>
      <c r="G1951" s="2">
        <f t="shared" si="182"/>
        <v>0.2</v>
      </c>
      <c r="H1951" s="2">
        <f t="shared" si="183"/>
        <v>78</v>
      </c>
      <c r="I1951" s="2">
        <f t="shared" si="185"/>
        <v>-261397</v>
      </c>
      <c r="J1951" s="2">
        <f t="shared" si="184"/>
        <v>-261787</v>
      </c>
      <c r="K1951" s="2"/>
    </row>
    <row r="1952" spans="1:11" x14ac:dyDescent="0.25">
      <c r="A1952" s="1">
        <v>41663</v>
      </c>
      <c r="B1952" s="2" t="s">
        <v>222</v>
      </c>
      <c r="C1952">
        <v>1</v>
      </c>
      <c r="D1952">
        <f t="shared" si="180"/>
        <v>2.23</v>
      </c>
      <c r="E1952">
        <f t="shared" si="181"/>
        <v>2.23</v>
      </c>
      <c r="F1952" s="2">
        <f>SUMIF($B$2:B1952,B1952,$C$2:C1952)-C1952</f>
        <v>47</v>
      </c>
      <c r="G1952" s="2">
        <f t="shared" si="182"/>
        <v>0</v>
      </c>
      <c r="H1952" s="2">
        <f t="shared" si="183"/>
        <v>0</v>
      </c>
      <c r="I1952" s="2">
        <f t="shared" si="185"/>
        <v>-261787</v>
      </c>
      <c r="J1952" s="2">
        <f t="shared" si="184"/>
        <v>-261788</v>
      </c>
      <c r="K1952" s="2"/>
    </row>
    <row r="1953" spans="1:11" x14ac:dyDescent="0.25">
      <c r="A1953" s="1">
        <v>41666</v>
      </c>
      <c r="B1953" s="2" t="s">
        <v>17</v>
      </c>
      <c r="C1953">
        <v>392</v>
      </c>
      <c r="D1953">
        <f t="shared" si="180"/>
        <v>2.23</v>
      </c>
      <c r="E1953">
        <f t="shared" si="181"/>
        <v>874.16</v>
      </c>
      <c r="F1953" s="2">
        <f>SUMIF($B$2:B1953,B1953,$C$2:C1953)-C1953</f>
        <v>16794</v>
      </c>
      <c r="G1953" s="2">
        <f t="shared" si="182"/>
        <v>0.2</v>
      </c>
      <c r="H1953" s="2">
        <f t="shared" si="183"/>
        <v>78.400000000000006</v>
      </c>
      <c r="I1953" s="2">
        <f t="shared" si="185"/>
        <v>-261788</v>
      </c>
      <c r="J1953" s="2">
        <f t="shared" si="184"/>
        <v>-262180</v>
      </c>
      <c r="K1953" s="2"/>
    </row>
    <row r="1954" spans="1:11" x14ac:dyDescent="0.25">
      <c r="A1954" s="1">
        <v>41668</v>
      </c>
      <c r="B1954" s="2" t="s">
        <v>37</v>
      </c>
      <c r="C1954">
        <v>175</v>
      </c>
      <c r="D1954">
        <f t="shared" si="180"/>
        <v>2.23</v>
      </c>
      <c r="E1954">
        <f t="shared" si="181"/>
        <v>390.25</v>
      </c>
      <c r="F1954" s="2">
        <f>SUMIF($B$2:B1954,B1954,$C$2:C1954)-C1954</f>
        <v>4512</v>
      </c>
      <c r="G1954" s="2">
        <f t="shared" si="182"/>
        <v>0.1</v>
      </c>
      <c r="H1954" s="2">
        <f t="shared" si="183"/>
        <v>17.5</v>
      </c>
      <c r="I1954" s="2">
        <f t="shared" si="185"/>
        <v>-262180</v>
      </c>
      <c r="J1954" s="2">
        <f t="shared" si="184"/>
        <v>-262355</v>
      </c>
      <c r="K1954" s="2"/>
    </row>
    <row r="1955" spans="1:11" x14ac:dyDescent="0.25">
      <c r="A1955" s="1">
        <v>41668</v>
      </c>
      <c r="B1955" s="2" t="s">
        <v>55</v>
      </c>
      <c r="C1955">
        <v>118</v>
      </c>
      <c r="D1955">
        <f t="shared" si="180"/>
        <v>2.23</v>
      </c>
      <c r="E1955">
        <f t="shared" si="181"/>
        <v>263.14</v>
      </c>
      <c r="F1955" s="2">
        <f>SUMIF($B$2:B1955,B1955,$C$2:C1955)-C1955</f>
        <v>4038</v>
      </c>
      <c r="G1955" s="2">
        <f t="shared" si="182"/>
        <v>0.1</v>
      </c>
      <c r="H1955" s="2">
        <f t="shared" si="183"/>
        <v>11.8</v>
      </c>
      <c r="I1955" s="2">
        <f t="shared" si="185"/>
        <v>-262355</v>
      </c>
      <c r="J1955" s="2">
        <f t="shared" si="184"/>
        <v>-262473</v>
      </c>
      <c r="K1955" s="2"/>
    </row>
    <row r="1956" spans="1:11" x14ac:dyDescent="0.25">
      <c r="A1956" s="1">
        <v>41672</v>
      </c>
      <c r="B1956" s="2" t="s">
        <v>9</v>
      </c>
      <c r="C1956">
        <v>297</v>
      </c>
      <c r="D1956">
        <f t="shared" si="180"/>
        <v>2.23</v>
      </c>
      <c r="E1956">
        <f t="shared" si="181"/>
        <v>662.31</v>
      </c>
      <c r="F1956" s="2">
        <f>SUMIF($B$2:B1956,B1956,$C$2:C1956)-C1956</f>
        <v>23955</v>
      </c>
      <c r="G1956" s="2">
        <f t="shared" si="182"/>
        <v>0.2</v>
      </c>
      <c r="H1956" s="2">
        <f t="shared" si="183"/>
        <v>59.400000000000006</v>
      </c>
      <c r="I1956" s="2">
        <f t="shared" si="185"/>
        <v>-262473</v>
      </c>
      <c r="J1956" s="2">
        <f t="shared" si="184"/>
        <v>-262770</v>
      </c>
      <c r="K1956" s="2"/>
    </row>
    <row r="1957" spans="1:11" x14ac:dyDescent="0.25">
      <c r="A1957" s="1">
        <v>41676</v>
      </c>
      <c r="B1957" s="2" t="s">
        <v>23</v>
      </c>
      <c r="C1957">
        <v>89</v>
      </c>
      <c r="D1957">
        <f t="shared" si="180"/>
        <v>2.23</v>
      </c>
      <c r="E1957">
        <f t="shared" si="181"/>
        <v>198.47</v>
      </c>
      <c r="F1957" s="2">
        <f>SUMIF($B$2:B1957,B1957,$C$2:C1957)-C1957</f>
        <v>3571</v>
      </c>
      <c r="G1957" s="2">
        <f t="shared" si="182"/>
        <v>0.1</v>
      </c>
      <c r="H1957" s="2">
        <f t="shared" si="183"/>
        <v>8.9</v>
      </c>
      <c r="I1957" s="2">
        <f t="shared" si="185"/>
        <v>-262770</v>
      </c>
      <c r="J1957" s="2">
        <f t="shared" si="184"/>
        <v>-262859</v>
      </c>
      <c r="K1957" s="2"/>
    </row>
    <row r="1958" spans="1:11" x14ac:dyDescent="0.25">
      <c r="A1958" s="1">
        <v>41676</v>
      </c>
      <c r="B1958" s="2" t="s">
        <v>22</v>
      </c>
      <c r="C1958">
        <v>182</v>
      </c>
      <c r="D1958">
        <f t="shared" si="180"/>
        <v>2.23</v>
      </c>
      <c r="E1958">
        <f t="shared" si="181"/>
        <v>405.86</v>
      </c>
      <c r="F1958" s="2">
        <f>SUMIF($B$2:B1958,B1958,$C$2:C1958)-C1958</f>
        <v>21297</v>
      </c>
      <c r="G1958" s="2">
        <f t="shared" si="182"/>
        <v>0.2</v>
      </c>
      <c r="H1958" s="2">
        <f t="shared" si="183"/>
        <v>36.4</v>
      </c>
      <c r="I1958" s="2">
        <f t="shared" si="185"/>
        <v>-262859</v>
      </c>
      <c r="J1958" s="2">
        <f t="shared" si="184"/>
        <v>-263041</v>
      </c>
      <c r="K1958" s="2"/>
    </row>
    <row r="1959" spans="1:11" x14ac:dyDescent="0.25">
      <c r="A1959" s="1">
        <v>41677</v>
      </c>
      <c r="B1959" s="2" t="s">
        <v>10</v>
      </c>
      <c r="C1959">
        <v>130</v>
      </c>
      <c r="D1959">
        <f t="shared" si="180"/>
        <v>2.23</v>
      </c>
      <c r="E1959">
        <f t="shared" si="181"/>
        <v>289.89999999999998</v>
      </c>
      <c r="F1959" s="2">
        <f>SUMIF($B$2:B1959,B1959,$C$2:C1959)-C1959</f>
        <v>4464</v>
      </c>
      <c r="G1959" s="2">
        <f t="shared" si="182"/>
        <v>0.1</v>
      </c>
      <c r="H1959" s="2">
        <f t="shared" si="183"/>
        <v>13</v>
      </c>
      <c r="I1959" s="2">
        <f t="shared" si="185"/>
        <v>-263041</v>
      </c>
      <c r="J1959" s="2">
        <f t="shared" si="184"/>
        <v>-263171</v>
      </c>
      <c r="K1959" s="2"/>
    </row>
    <row r="1960" spans="1:11" x14ac:dyDescent="0.25">
      <c r="A1960" s="1">
        <v>41680</v>
      </c>
      <c r="B1960" s="2" t="s">
        <v>26</v>
      </c>
      <c r="C1960">
        <v>187</v>
      </c>
      <c r="D1960">
        <f t="shared" si="180"/>
        <v>2.23</v>
      </c>
      <c r="E1960">
        <f t="shared" si="181"/>
        <v>417.01</v>
      </c>
      <c r="F1960" s="2">
        <f>SUMIF($B$2:B1960,B1960,$C$2:C1960)-C1960</f>
        <v>2058</v>
      </c>
      <c r="G1960" s="2">
        <f t="shared" si="182"/>
        <v>0.1</v>
      </c>
      <c r="H1960" s="2">
        <f t="shared" si="183"/>
        <v>18.7</v>
      </c>
      <c r="I1960" s="2">
        <f t="shared" si="185"/>
        <v>-263171</v>
      </c>
      <c r="J1960" s="2">
        <f t="shared" si="184"/>
        <v>-263358</v>
      </c>
      <c r="K1960" s="2"/>
    </row>
    <row r="1961" spans="1:11" x14ac:dyDescent="0.25">
      <c r="A1961" s="1">
        <v>41681</v>
      </c>
      <c r="B1961" s="2" t="s">
        <v>50</v>
      </c>
      <c r="C1961">
        <v>166</v>
      </c>
      <c r="D1961">
        <f t="shared" si="180"/>
        <v>2.23</v>
      </c>
      <c r="E1961">
        <f t="shared" si="181"/>
        <v>370.18</v>
      </c>
      <c r="F1961" s="2">
        <f>SUMIF($B$2:B1961,B1961,$C$2:C1961)-C1961</f>
        <v>20935</v>
      </c>
      <c r="G1961" s="2">
        <f t="shared" si="182"/>
        <v>0.2</v>
      </c>
      <c r="H1961" s="2">
        <f t="shared" si="183"/>
        <v>33.200000000000003</v>
      </c>
      <c r="I1961" s="2">
        <f t="shared" si="185"/>
        <v>-263358</v>
      </c>
      <c r="J1961" s="2">
        <f t="shared" si="184"/>
        <v>-263524</v>
      </c>
      <c r="K1961" s="2"/>
    </row>
    <row r="1962" spans="1:11" x14ac:dyDescent="0.25">
      <c r="A1962" s="1">
        <v>41682</v>
      </c>
      <c r="B1962" s="2" t="s">
        <v>23</v>
      </c>
      <c r="C1962">
        <v>58</v>
      </c>
      <c r="D1962">
        <f t="shared" si="180"/>
        <v>2.23</v>
      </c>
      <c r="E1962">
        <f t="shared" si="181"/>
        <v>129.34</v>
      </c>
      <c r="F1962" s="2">
        <f>SUMIF($B$2:B1962,B1962,$C$2:C1962)-C1962</f>
        <v>3660</v>
      </c>
      <c r="G1962" s="2">
        <f t="shared" si="182"/>
        <v>0.1</v>
      </c>
      <c r="H1962" s="2">
        <f t="shared" si="183"/>
        <v>5.8000000000000007</v>
      </c>
      <c r="I1962" s="2">
        <f t="shared" si="185"/>
        <v>-263524</v>
      </c>
      <c r="J1962" s="2">
        <f t="shared" si="184"/>
        <v>-263582</v>
      </c>
      <c r="K1962" s="2"/>
    </row>
    <row r="1963" spans="1:11" x14ac:dyDescent="0.25">
      <c r="A1963" s="1">
        <v>41686</v>
      </c>
      <c r="B1963" s="2" t="s">
        <v>25</v>
      </c>
      <c r="C1963">
        <v>187</v>
      </c>
      <c r="D1963">
        <f t="shared" si="180"/>
        <v>2.23</v>
      </c>
      <c r="E1963">
        <f t="shared" si="181"/>
        <v>417.01</v>
      </c>
      <c r="F1963" s="2">
        <f>SUMIF($B$2:B1963,B1963,$C$2:C1963)-C1963</f>
        <v>2296</v>
      </c>
      <c r="G1963" s="2">
        <f t="shared" si="182"/>
        <v>0.1</v>
      </c>
      <c r="H1963" s="2">
        <f t="shared" si="183"/>
        <v>18.7</v>
      </c>
      <c r="I1963" s="2">
        <f t="shared" si="185"/>
        <v>-263582</v>
      </c>
      <c r="J1963" s="2">
        <f t="shared" si="184"/>
        <v>-263769</v>
      </c>
      <c r="K1963" s="2"/>
    </row>
    <row r="1964" spans="1:11" x14ac:dyDescent="0.25">
      <c r="A1964" s="1">
        <v>41687</v>
      </c>
      <c r="B1964" s="2" t="s">
        <v>23</v>
      </c>
      <c r="C1964">
        <v>58</v>
      </c>
      <c r="D1964">
        <f t="shared" si="180"/>
        <v>2.23</v>
      </c>
      <c r="E1964">
        <f t="shared" si="181"/>
        <v>129.34</v>
      </c>
      <c r="F1964" s="2">
        <f>SUMIF($B$2:B1964,B1964,$C$2:C1964)-C1964</f>
        <v>3718</v>
      </c>
      <c r="G1964" s="2">
        <f t="shared" si="182"/>
        <v>0.1</v>
      </c>
      <c r="H1964" s="2">
        <f t="shared" si="183"/>
        <v>5.8000000000000007</v>
      </c>
      <c r="I1964" s="2">
        <f t="shared" si="185"/>
        <v>-263769</v>
      </c>
      <c r="J1964" s="2">
        <f t="shared" si="184"/>
        <v>-263827</v>
      </c>
      <c r="K1964" s="2"/>
    </row>
    <row r="1965" spans="1:11" x14ac:dyDescent="0.25">
      <c r="A1965" s="1">
        <v>41689</v>
      </c>
      <c r="B1965" s="2" t="s">
        <v>60</v>
      </c>
      <c r="C1965">
        <v>19</v>
      </c>
      <c r="D1965">
        <f t="shared" si="180"/>
        <v>2.23</v>
      </c>
      <c r="E1965">
        <f t="shared" si="181"/>
        <v>42.37</v>
      </c>
      <c r="F1965" s="2">
        <f>SUMIF($B$2:B1965,B1965,$C$2:C1965)-C1965</f>
        <v>27</v>
      </c>
      <c r="G1965" s="2">
        <f t="shared" si="182"/>
        <v>0</v>
      </c>
      <c r="H1965" s="2">
        <f t="shared" si="183"/>
        <v>0</v>
      </c>
      <c r="I1965" s="2">
        <f t="shared" si="185"/>
        <v>-263827</v>
      </c>
      <c r="J1965" s="2">
        <f t="shared" si="184"/>
        <v>-263846</v>
      </c>
      <c r="K1965" s="2"/>
    </row>
    <row r="1966" spans="1:11" x14ac:dyDescent="0.25">
      <c r="A1966" s="1">
        <v>41689</v>
      </c>
      <c r="B1966" s="2" t="s">
        <v>9</v>
      </c>
      <c r="C1966">
        <v>388</v>
      </c>
      <c r="D1966">
        <f t="shared" si="180"/>
        <v>2.23</v>
      </c>
      <c r="E1966">
        <f t="shared" si="181"/>
        <v>865.24</v>
      </c>
      <c r="F1966" s="2">
        <f>SUMIF($B$2:B1966,B1966,$C$2:C1966)-C1966</f>
        <v>24252</v>
      </c>
      <c r="G1966" s="2">
        <f t="shared" si="182"/>
        <v>0.2</v>
      </c>
      <c r="H1966" s="2">
        <f t="shared" si="183"/>
        <v>77.600000000000009</v>
      </c>
      <c r="I1966" s="2">
        <f t="shared" si="185"/>
        <v>-263846</v>
      </c>
      <c r="J1966" s="2">
        <f t="shared" si="184"/>
        <v>-264234</v>
      </c>
      <c r="K1966" s="2"/>
    </row>
    <row r="1967" spans="1:11" x14ac:dyDescent="0.25">
      <c r="A1967" s="1">
        <v>41690</v>
      </c>
      <c r="B1967" s="2" t="s">
        <v>105</v>
      </c>
      <c r="C1967">
        <v>20</v>
      </c>
      <c r="D1967">
        <f t="shared" si="180"/>
        <v>2.23</v>
      </c>
      <c r="E1967">
        <f t="shared" si="181"/>
        <v>44.6</v>
      </c>
      <c r="F1967" s="2">
        <f>SUMIF($B$2:B1967,B1967,$C$2:C1967)-C1967</f>
        <v>59</v>
      </c>
      <c r="G1967" s="2">
        <f t="shared" si="182"/>
        <v>0</v>
      </c>
      <c r="H1967" s="2">
        <f t="shared" si="183"/>
        <v>0</v>
      </c>
      <c r="I1967" s="2">
        <f t="shared" si="185"/>
        <v>-264234</v>
      </c>
      <c r="J1967" s="2">
        <f t="shared" si="184"/>
        <v>-264254</v>
      </c>
      <c r="K1967" s="2"/>
    </row>
    <row r="1968" spans="1:11" x14ac:dyDescent="0.25">
      <c r="A1968" s="1">
        <v>41690</v>
      </c>
      <c r="B1968" s="2" t="s">
        <v>6</v>
      </c>
      <c r="C1968">
        <v>185</v>
      </c>
      <c r="D1968">
        <f t="shared" si="180"/>
        <v>2.23</v>
      </c>
      <c r="E1968">
        <f t="shared" si="181"/>
        <v>412.55</v>
      </c>
      <c r="F1968" s="2">
        <f>SUMIF($B$2:B1968,B1968,$C$2:C1968)-C1968</f>
        <v>3940</v>
      </c>
      <c r="G1968" s="2">
        <f t="shared" si="182"/>
        <v>0.1</v>
      </c>
      <c r="H1968" s="2">
        <f t="shared" si="183"/>
        <v>18.5</v>
      </c>
      <c r="I1968" s="2">
        <f t="shared" si="185"/>
        <v>-264254</v>
      </c>
      <c r="J1968" s="2">
        <f t="shared" si="184"/>
        <v>-264439</v>
      </c>
      <c r="K1968" s="2"/>
    </row>
    <row r="1969" spans="1:11" x14ac:dyDescent="0.25">
      <c r="A1969" s="1">
        <v>41690</v>
      </c>
      <c r="B1969" s="2" t="s">
        <v>66</v>
      </c>
      <c r="C1969">
        <v>191</v>
      </c>
      <c r="D1969">
        <f t="shared" si="180"/>
        <v>2.23</v>
      </c>
      <c r="E1969">
        <f t="shared" si="181"/>
        <v>425.93</v>
      </c>
      <c r="F1969" s="2">
        <f>SUMIF($B$2:B1969,B1969,$C$2:C1969)-C1969</f>
        <v>3547</v>
      </c>
      <c r="G1969" s="2">
        <f t="shared" si="182"/>
        <v>0.1</v>
      </c>
      <c r="H1969" s="2">
        <f t="shared" si="183"/>
        <v>19.100000000000001</v>
      </c>
      <c r="I1969" s="2">
        <f t="shared" si="185"/>
        <v>-264439</v>
      </c>
      <c r="J1969" s="2">
        <f t="shared" si="184"/>
        <v>-264630</v>
      </c>
      <c r="K1969" s="2"/>
    </row>
    <row r="1970" spans="1:11" x14ac:dyDescent="0.25">
      <c r="A1970" s="1">
        <v>41691</v>
      </c>
      <c r="B1970" s="2" t="s">
        <v>87</v>
      </c>
      <c r="C1970">
        <v>1</v>
      </c>
      <c r="D1970">
        <f t="shared" si="180"/>
        <v>2.23</v>
      </c>
      <c r="E1970">
        <f t="shared" si="181"/>
        <v>2.23</v>
      </c>
      <c r="F1970" s="2">
        <f>SUMIF($B$2:B1970,B1970,$C$2:C1970)-C1970</f>
        <v>54</v>
      </c>
      <c r="G1970" s="2">
        <f t="shared" si="182"/>
        <v>0</v>
      </c>
      <c r="H1970" s="2">
        <f t="shared" si="183"/>
        <v>0</v>
      </c>
      <c r="I1970" s="2">
        <f t="shared" si="185"/>
        <v>-264630</v>
      </c>
      <c r="J1970" s="2">
        <f t="shared" si="184"/>
        <v>-264631</v>
      </c>
      <c r="K1970" s="2"/>
    </row>
    <row r="1971" spans="1:11" x14ac:dyDescent="0.25">
      <c r="A1971" s="1">
        <v>41692</v>
      </c>
      <c r="B1971" s="2" t="s">
        <v>71</v>
      </c>
      <c r="C1971">
        <v>90</v>
      </c>
      <c r="D1971">
        <f t="shared" si="180"/>
        <v>2.23</v>
      </c>
      <c r="E1971">
        <f t="shared" si="181"/>
        <v>200.7</v>
      </c>
      <c r="F1971" s="2">
        <f>SUMIF($B$2:B1971,B1971,$C$2:C1971)-C1971</f>
        <v>2691</v>
      </c>
      <c r="G1971" s="2">
        <f t="shared" si="182"/>
        <v>0.1</v>
      </c>
      <c r="H1971" s="2">
        <f t="shared" si="183"/>
        <v>9</v>
      </c>
      <c r="I1971" s="2">
        <f t="shared" si="185"/>
        <v>-264631</v>
      </c>
      <c r="J1971" s="2">
        <f t="shared" si="184"/>
        <v>-264721</v>
      </c>
      <c r="K1971" s="2"/>
    </row>
    <row r="1972" spans="1:11" x14ac:dyDescent="0.25">
      <c r="A1972" s="1">
        <v>41696</v>
      </c>
      <c r="B1972" s="2" t="s">
        <v>9</v>
      </c>
      <c r="C1972">
        <v>234</v>
      </c>
      <c r="D1972">
        <f t="shared" si="180"/>
        <v>2.23</v>
      </c>
      <c r="E1972">
        <f t="shared" si="181"/>
        <v>521.82000000000005</v>
      </c>
      <c r="F1972" s="2">
        <f>SUMIF($B$2:B1972,B1972,$C$2:C1972)-C1972</f>
        <v>24640</v>
      </c>
      <c r="G1972" s="2">
        <f t="shared" si="182"/>
        <v>0.2</v>
      </c>
      <c r="H1972" s="2">
        <f t="shared" si="183"/>
        <v>46.800000000000004</v>
      </c>
      <c r="I1972" s="2">
        <f t="shared" si="185"/>
        <v>-264721</v>
      </c>
      <c r="J1972" s="2">
        <f t="shared" si="184"/>
        <v>-264955</v>
      </c>
      <c r="K1972" s="2"/>
    </row>
    <row r="1973" spans="1:11" x14ac:dyDescent="0.25">
      <c r="A1973" s="1">
        <v>41699</v>
      </c>
      <c r="B1973" s="2" t="s">
        <v>45</v>
      </c>
      <c r="C1973">
        <v>212</v>
      </c>
      <c r="D1973">
        <f t="shared" si="180"/>
        <v>2.23</v>
      </c>
      <c r="E1973">
        <f t="shared" si="181"/>
        <v>472.76</v>
      </c>
      <c r="F1973" s="2">
        <f>SUMIF($B$2:B1973,B1973,$C$2:C1973)-C1973</f>
        <v>23643</v>
      </c>
      <c r="G1973" s="2">
        <f t="shared" si="182"/>
        <v>0.2</v>
      </c>
      <c r="H1973" s="2">
        <f t="shared" si="183"/>
        <v>42.400000000000006</v>
      </c>
      <c r="I1973" s="2">
        <f t="shared" si="185"/>
        <v>-264955</v>
      </c>
      <c r="J1973" s="2">
        <f t="shared" si="184"/>
        <v>-265167</v>
      </c>
      <c r="K1973" s="2"/>
    </row>
    <row r="1974" spans="1:11" x14ac:dyDescent="0.25">
      <c r="A1974" s="1">
        <v>41701</v>
      </c>
      <c r="B1974" s="2" t="s">
        <v>45</v>
      </c>
      <c r="C1974">
        <v>372</v>
      </c>
      <c r="D1974">
        <f t="shared" si="180"/>
        <v>2.23</v>
      </c>
      <c r="E1974">
        <f t="shared" si="181"/>
        <v>829.56</v>
      </c>
      <c r="F1974" s="2">
        <f>SUMIF($B$2:B1974,B1974,$C$2:C1974)-C1974</f>
        <v>23855</v>
      </c>
      <c r="G1974" s="2">
        <f t="shared" si="182"/>
        <v>0.2</v>
      </c>
      <c r="H1974" s="2">
        <f t="shared" si="183"/>
        <v>74.400000000000006</v>
      </c>
      <c r="I1974" s="2">
        <f t="shared" si="185"/>
        <v>-265167</v>
      </c>
      <c r="J1974" s="2">
        <f t="shared" si="184"/>
        <v>-265539</v>
      </c>
      <c r="K1974" s="2"/>
    </row>
    <row r="1975" spans="1:11" x14ac:dyDescent="0.25">
      <c r="A1975" s="1">
        <v>41701</v>
      </c>
      <c r="B1975" s="2" t="s">
        <v>35</v>
      </c>
      <c r="C1975">
        <v>102</v>
      </c>
      <c r="D1975">
        <f t="shared" si="180"/>
        <v>2.23</v>
      </c>
      <c r="E1975">
        <f t="shared" si="181"/>
        <v>227.46</v>
      </c>
      <c r="F1975" s="2">
        <f>SUMIF($B$2:B1975,B1975,$C$2:C1975)-C1975</f>
        <v>3990</v>
      </c>
      <c r="G1975" s="2">
        <f t="shared" si="182"/>
        <v>0.1</v>
      </c>
      <c r="H1975" s="2">
        <f t="shared" si="183"/>
        <v>10.200000000000001</v>
      </c>
      <c r="I1975" s="2">
        <f t="shared" si="185"/>
        <v>-265539</v>
      </c>
      <c r="J1975" s="2">
        <f t="shared" si="184"/>
        <v>-265641</v>
      </c>
      <c r="K1975" s="2"/>
    </row>
    <row r="1976" spans="1:11" x14ac:dyDescent="0.25">
      <c r="A1976" s="1">
        <v>41701</v>
      </c>
      <c r="B1976" s="2" t="s">
        <v>10</v>
      </c>
      <c r="C1976">
        <v>69</v>
      </c>
      <c r="D1976">
        <f t="shared" si="180"/>
        <v>2.23</v>
      </c>
      <c r="E1976">
        <f t="shared" si="181"/>
        <v>153.87</v>
      </c>
      <c r="F1976" s="2">
        <f>SUMIF($B$2:B1976,B1976,$C$2:C1976)-C1976</f>
        <v>4594</v>
      </c>
      <c r="G1976" s="2">
        <f t="shared" si="182"/>
        <v>0.1</v>
      </c>
      <c r="H1976" s="2">
        <f t="shared" si="183"/>
        <v>6.9</v>
      </c>
      <c r="I1976" s="2">
        <f t="shared" si="185"/>
        <v>-265641</v>
      </c>
      <c r="J1976" s="2">
        <f t="shared" si="184"/>
        <v>-265710</v>
      </c>
      <c r="K1976" s="2"/>
    </row>
    <row r="1977" spans="1:11" x14ac:dyDescent="0.25">
      <c r="A1977" s="1">
        <v>41708</v>
      </c>
      <c r="B1977" s="2" t="s">
        <v>175</v>
      </c>
      <c r="C1977">
        <v>5</v>
      </c>
      <c r="D1977">
        <f t="shared" si="180"/>
        <v>2.23</v>
      </c>
      <c r="E1977">
        <f t="shared" si="181"/>
        <v>11.15</v>
      </c>
      <c r="F1977" s="2">
        <f>SUMIF($B$2:B1977,B1977,$C$2:C1977)-C1977</f>
        <v>54</v>
      </c>
      <c r="G1977" s="2">
        <f t="shared" si="182"/>
        <v>0</v>
      </c>
      <c r="H1977" s="2">
        <f t="shared" si="183"/>
        <v>0</v>
      </c>
      <c r="I1977" s="2">
        <f t="shared" si="185"/>
        <v>-265710</v>
      </c>
      <c r="J1977" s="2">
        <f t="shared" si="184"/>
        <v>-265715</v>
      </c>
      <c r="K1977" s="2"/>
    </row>
    <row r="1978" spans="1:11" x14ac:dyDescent="0.25">
      <c r="A1978" s="1">
        <v>41713</v>
      </c>
      <c r="B1978" s="2" t="s">
        <v>69</v>
      </c>
      <c r="C1978">
        <v>146</v>
      </c>
      <c r="D1978">
        <f t="shared" si="180"/>
        <v>2.23</v>
      </c>
      <c r="E1978">
        <f t="shared" si="181"/>
        <v>325.58</v>
      </c>
      <c r="F1978" s="2">
        <f>SUMIF($B$2:B1978,B1978,$C$2:C1978)-C1978</f>
        <v>3156</v>
      </c>
      <c r="G1978" s="2">
        <f t="shared" si="182"/>
        <v>0.1</v>
      </c>
      <c r="H1978" s="2">
        <f t="shared" si="183"/>
        <v>14.600000000000001</v>
      </c>
      <c r="I1978" s="2">
        <f t="shared" si="185"/>
        <v>-265715</v>
      </c>
      <c r="J1978" s="2">
        <f t="shared" si="184"/>
        <v>-265861</v>
      </c>
      <c r="K1978" s="2"/>
    </row>
    <row r="1979" spans="1:11" x14ac:dyDescent="0.25">
      <c r="A1979" s="1">
        <v>41714</v>
      </c>
      <c r="B1979" s="2" t="s">
        <v>20</v>
      </c>
      <c r="C1979">
        <v>114</v>
      </c>
      <c r="D1979">
        <f t="shared" si="180"/>
        <v>2.23</v>
      </c>
      <c r="E1979">
        <f t="shared" si="181"/>
        <v>254.22</v>
      </c>
      <c r="F1979" s="2">
        <f>SUMIF($B$2:B1979,B1979,$C$2:C1979)-C1979</f>
        <v>1317</v>
      </c>
      <c r="G1979" s="2">
        <f t="shared" si="182"/>
        <v>0.1</v>
      </c>
      <c r="H1979" s="2">
        <f t="shared" si="183"/>
        <v>11.4</v>
      </c>
      <c r="I1979" s="2">
        <f t="shared" si="185"/>
        <v>-265861</v>
      </c>
      <c r="J1979" s="2">
        <f t="shared" si="184"/>
        <v>-265975</v>
      </c>
      <c r="K1979" s="2"/>
    </row>
    <row r="1980" spans="1:11" x14ac:dyDescent="0.25">
      <c r="A1980" s="1">
        <v>41716</v>
      </c>
      <c r="B1980" s="2" t="s">
        <v>14</v>
      </c>
      <c r="C1980">
        <v>265</v>
      </c>
      <c r="D1980">
        <f t="shared" si="180"/>
        <v>2.23</v>
      </c>
      <c r="E1980">
        <f t="shared" si="181"/>
        <v>590.95000000000005</v>
      </c>
      <c r="F1980" s="2">
        <f>SUMIF($B$2:B1980,B1980,$C$2:C1980)-C1980</f>
        <v>21608</v>
      </c>
      <c r="G1980" s="2">
        <f t="shared" si="182"/>
        <v>0.2</v>
      </c>
      <c r="H1980" s="2">
        <f t="shared" si="183"/>
        <v>53</v>
      </c>
      <c r="I1980" s="2">
        <f t="shared" si="185"/>
        <v>-265975</v>
      </c>
      <c r="J1980" s="2">
        <f t="shared" si="184"/>
        <v>-266240</v>
      </c>
      <c r="K1980" s="2"/>
    </row>
    <row r="1981" spans="1:11" x14ac:dyDescent="0.25">
      <c r="A1981" s="1">
        <v>41716</v>
      </c>
      <c r="B1981" s="2" t="s">
        <v>128</v>
      </c>
      <c r="C1981">
        <v>1</v>
      </c>
      <c r="D1981">
        <f t="shared" si="180"/>
        <v>2.23</v>
      </c>
      <c r="E1981">
        <f t="shared" si="181"/>
        <v>2.23</v>
      </c>
      <c r="F1981" s="2">
        <f>SUMIF($B$2:B1981,B1981,$C$2:C1981)-C1981</f>
        <v>6</v>
      </c>
      <c r="G1981" s="2">
        <f t="shared" si="182"/>
        <v>0</v>
      </c>
      <c r="H1981" s="2">
        <f t="shared" si="183"/>
        <v>0</v>
      </c>
      <c r="I1981" s="2">
        <f t="shared" si="185"/>
        <v>-266240</v>
      </c>
      <c r="J1981" s="2">
        <f t="shared" si="184"/>
        <v>-266241</v>
      </c>
      <c r="K1981" s="2"/>
    </row>
    <row r="1982" spans="1:11" x14ac:dyDescent="0.25">
      <c r="A1982" s="1">
        <v>41719</v>
      </c>
      <c r="B1982" s="2" t="s">
        <v>156</v>
      </c>
      <c r="C1982">
        <v>16</v>
      </c>
      <c r="D1982">
        <f t="shared" si="180"/>
        <v>2.23</v>
      </c>
      <c r="E1982">
        <f t="shared" si="181"/>
        <v>35.68</v>
      </c>
      <c r="F1982" s="2">
        <f>SUMIF($B$2:B1982,B1982,$C$2:C1982)-C1982</f>
        <v>15</v>
      </c>
      <c r="G1982" s="2">
        <f t="shared" si="182"/>
        <v>0</v>
      </c>
      <c r="H1982" s="2">
        <f t="shared" si="183"/>
        <v>0</v>
      </c>
      <c r="I1982" s="2">
        <f t="shared" si="185"/>
        <v>-266241</v>
      </c>
      <c r="J1982" s="2">
        <f t="shared" si="184"/>
        <v>-266257</v>
      </c>
      <c r="K1982" s="2"/>
    </row>
    <row r="1983" spans="1:11" x14ac:dyDescent="0.25">
      <c r="A1983" s="1">
        <v>41721</v>
      </c>
      <c r="B1983" s="2" t="s">
        <v>191</v>
      </c>
      <c r="C1983">
        <v>11</v>
      </c>
      <c r="D1983">
        <f t="shared" si="180"/>
        <v>2.23</v>
      </c>
      <c r="E1983">
        <f t="shared" si="181"/>
        <v>24.53</v>
      </c>
      <c r="F1983" s="2">
        <f>SUMIF($B$2:B1983,B1983,$C$2:C1983)-C1983</f>
        <v>7</v>
      </c>
      <c r="G1983" s="2">
        <f t="shared" si="182"/>
        <v>0</v>
      </c>
      <c r="H1983" s="2">
        <f t="shared" si="183"/>
        <v>0</v>
      </c>
      <c r="I1983" s="2">
        <f t="shared" si="185"/>
        <v>-266257</v>
      </c>
      <c r="J1983" s="2">
        <f t="shared" si="184"/>
        <v>-266268</v>
      </c>
      <c r="K1983" s="2"/>
    </row>
    <row r="1984" spans="1:11" x14ac:dyDescent="0.25">
      <c r="A1984" s="1">
        <v>41721</v>
      </c>
      <c r="B1984" s="2" t="s">
        <v>22</v>
      </c>
      <c r="C1984">
        <v>118</v>
      </c>
      <c r="D1984">
        <f t="shared" si="180"/>
        <v>2.23</v>
      </c>
      <c r="E1984">
        <f t="shared" si="181"/>
        <v>263.14</v>
      </c>
      <c r="F1984" s="2">
        <f>SUMIF($B$2:B1984,B1984,$C$2:C1984)-C1984</f>
        <v>21479</v>
      </c>
      <c r="G1984" s="2">
        <f t="shared" si="182"/>
        <v>0.2</v>
      </c>
      <c r="H1984" s="2">
        <f t="shared" si="183"/>
        <v>23.6</v>
      </c>
      <c r="I1984" s="2">
        <f t="shared" si="185"/>
        <v>-266268</v>
      </c>
      <c r="J1984" s="2">
        <f t="shared" si="184"/>
        <v>-266386</v>
      </c>
      <c r="K1984" s="2"/>
    </row>
    <row r="1985" spans="1:11" x14ac:dyDescent="0.25">
      <c r="A1985" s="1">
        <v>41728</v>
      </c>
      <c r="B1985" s="2" t="s">
        <v>45</v>
      </c>
      <c r="C1985">
        <v>213</v>
      </c>
      <c r="D1985">
        <f t="shared" si="180"/>
        <v>2.23</v>
      </c>
      <c r="E1985">
        <f t="shared" si="181"/>
        <v>474.99</v>
      </c>
      <c r="F1985" s="2">
        <f>SUMIF($B$2:B1985,B1985,$C$2:C1985)-C1985</f>
        <v>24227</v>
      </c>
      <c r="G1985" s="2">
        <f t="shared" si="182"/>
        <v>0.2</v>
      </c>
      <c r="H1985" s="2">
        <f t="shared" si="183"/>
        <v>42.6</v>
      </c>
      <c r="I1985" s="2">
        <f t="shared" si="185"/>
        <v>-266386</v>
      </c>
      <c r="J1985" s="2">
        <f t="shared" si="184"/>
        <v>-266599</v>
      </c>
      <c r="K1985" s="2"/>
    </row>
    <row r="1986" spans="1:11" x14ac:dyDescent="0.25">
      <c r="A1986" s="1">
        <v>41732</v>
      </c>
      <c r="B1986" s="2" t="s">
        <v>9</v>
      </c>
      <c r="C1986">
        <v>146</v>
      </c>
      <c r="D1986">
        <f t="shared" ref="D1986:D2049" si="186">IF(YEAR(A1986)=2005,2,IF(YEAR(A1986)=2006,2.05,IF(YEAR(A1986)=2007,2.09,IF(YEAR(A1986)=2008,2.15,IF(YEAR(A1986)=2009,2.13,IF(YEAR(A1986)=2010,2.1,IF(YEAR(A1986)=2011,2.2,IF(YEAR(A1986)=2012,2.25,IF(YEAR(A1986)=2013,2.22,2.23)))))))))</f>
        <v>2.23</v>
      </c>
      <c r="E1986">
        <f t="shared" ref="E1986:E2049" si="187">C1986*D1986</f>
        <v>325.58</v>
      </c>
      <c r="F1986" s="2">
        <f>SUMIF($B$2:B1986,B1986,$C$2:C1986)-C1986</f>
        <v>24874</v>
      </c>
      <c r="G1986" s="2">
        <f t="shared" ref="G1986:G2049" si="188">IF(AND(F1986&gt;=100,F1986&lt;1000),0.05,IF(AND(F1986&gt;=1000,F1986&lt;10000),0.1,IF(F1986&gt;=10000,0.2,0)))</f>
        <v>0.2</v>
      </c>
      <c r="H1986" s="2">
        <f t="shared" ref="H1986:H2049" si="189">G1986*C1986</f>
        <v>29.200000000000003</v>
      </c>
      <c r="I1986" s="2">
        <f t="shared" si="185"/>
        <v>-266599</v>
      </c>
      <c r="J1986" s="2">
        <f t="shared" ref="J1986:J2049" si="190">I1986-C1986</f>
        <v>-266745</v>
      </c>
      <c r="K1986" s="2"/>
    </row>
    <row r="1987" spans="1:11" x14ac:dyDescent="0.25">
      <c r="A1987" s="1">
        <v>41734</v>
      </c>
      <c r="B1987" s="2" t="s">
        <v>124</v>
      </c>
      <c r="C1987">
        <v>6</v>
      </c>
      <c r="D1987">
        <f t="shared" si="186"/>
        <v>2.23</v>
      </c>
      <c r="E1987">
        <f t="shared" si="187"/>
        <v>13.379999999999999</v>
      </c>
      <c r="F1987" s="2">
        <f>SUMIF($B$2:B1987,B1987,$C$2:C1987)-C1987</f>
        <v>11</v>
      </c>
      <c r="G1987" s="2">
        <f t="shared" si="188"/>
        <v>0</v>
      </c>
      <c r="H1987" s="2">
        <f t="shared" si="189"/>
        <v>0</v>
      </c>
      <c r="I1987" s="2">
        <f t="shared" si="185"/>
        <v>-266745</v>
      </c>
      <c r="J1987" s="2">
        <f t="shared" si="190"/>
        <v>-266751</v>
      </c>
      <c r="K1987" s="2"/>
    </row>
    <row r="1988" spans="1:11" x14ac:dyDescent="0.25">
      <c r="A1988" s="1">
        <v>41736</v>
      </c>
      <c r="B1988" s="2" t="s">
        <v>45</v>
      </c>
      <c r="C1988">
        <v>392</v>
      </c>
      <c r="D1988">
        <f t="shared" si="186"/>
        <v>2.23</v>
      </c>
      <c r="E1988">
        <f t="shared" si="187"/>
        <v>874.16</v>
      </c>
      <c r="F1988" s="2">
        <f>SUMIF($B$2:B1988,B1988,$C$2:C1988)-C1988</f>
        <v>24440</v>
      </c>
      <c r="G1988" s="2">
        <f t="shared" si="188"/>
        <v>0.2</v>
      </c>
      <c r="H1988" s="2">
        <f t="shared" si="189"/>
        <v>78.400000000000006</v>
      </c>
      <c r="I1988" s="2">
        <f t="shared" ref="I1988:I2051" si="191">J1987</f>
        <v>-266751</v>
      </c>
      <c r="J1988" s="2">
        <f t="shared" si="190"/>
        <v>-267143</v>
      </c>
      <c r="K1988" s="2"/>
    </row>
    <row r="1989" spans="1:11" x14ac:dyDescent="0.25">
      <c r="A1989" s="1">
        <v>41736</v>
      </c>
      <c r="B1989" s="2" t="s">
        <v>102</v>
      </c>
      <c r="C1989">
        <v>422</v>
      </c>
      <c r="D1989">
        <f t="shared" si="186"/>
        <v>2.23</v>
      </c>
      <c r="E1989">
        <f t="shared" si="187"/>
        <v>941.06</v>
      </c>
      <c r="F1989" s="2">
        <f>SUMIF($B$2:B1989,B1989,$C$2:C1989)-C1989</f>
        <v>6486</v>
      </c>
      <c r="G1989" s="2">
        <f t="shared" si="188"/>
        <v>0.1</v>
      </c>
      <c r="H1989" s="2">
        <f t="shared" si="189"/>
        <v>42.2</v>
      </c>
      <c r="I1989" s="2">
        <f t="shared" si="191"/>
        <v>-267143</v>
      </c>
      <c r="J1989" s="2">
        <f t="shared" si="190"/>
        <v>-267565</v>
      </c>
      <c r="K1989" s="2"/>
    </row>
    <row r="1990" spans="1:11" x14ac:dyDescent="0.25">
      <c r="A1990" s="1">
        <v>41740</v>
      </c>
      <c r="B1990" s="2" t="s">
        <v>22</v>
      </c>
      <c r="C1990">
        <v>474</v>
      </c>
      <c r="D1990">
        <f t="shared" si="186"/>
        <v>2.23</v>
      </c>
      <c r="E1990">
        <f t="shared" si="187"/>
        <v>1057.02</v>
      </c>
      <c r="F1990" s="2">
        <f>SUMIF($B$2:B1990,B1990,$C$2:C1990)-C1990</f>
        <v>21597</v>
      </c>
      <c r="G1990" s="2">
        <f t="shared" si="188"/>
        <v>0.2</v>
      </c>
      <c r="H1990" s="2">
        <f t="shared" si="189"/>
        <v>94.800000000000011</v>
      </c>
      <c r="I1990" s="2">
        <f t="shared" si="191"/>
        <v>-267565</v>
      </c>
      <c r="J1990" s="2">
        <f t="shared" si="190"/>
        <v>-268039</v>
      </c>
      <c r="K1990" s="2"/>
    </row>
    <row r="1991" spans="1:11" x14ac:dyDescent="0.25">
      <c r="A1991" s="1">
        <v>41741</v>
      </c>
      <c r="B1991" s="2" t="s">
        <v>55</v>
      </c>
      <c r="C1991">
        <v>166</v>
      </c>
      <c r="D1991">
        <f t="shared" si="186"/>
        <v>2.23</v>
      </c>
      <c r="E1991">
        <f t="shared" si="187"/>
        <v>370.18</v>
      </c>
      <c r="F1991" s="2">
        <f>SUMIF($B$2:B1991,B1991,$C$2:C1991)-C1991</f>
        <v>4156</v>
      </c>
      <c r="G1991" s="2">
        <f t="shared" si="188"/>
        <v>0.1</v>
      </c>
      <c r="H1991" s="2">
        <f t="shared" si="189"/>
        <v>16.600000000000001</v>
      </c>
      <c r="I1991" s="2">
        <f t="shared" si="191"/>
        <v>-268039</v>
      </c>
      <c r="J1991" s="2">
        <f t="shared" si="190"/>
        <v>-268205</v>
      </c>
      <c r="K1991" s="2"/>
    </row>
    <row r="1992" spans="1:11" x14ac:dyDescent="0.25">
      <c r="A1992" s="1">
        <v>41743</v>
      </c>
      <c r="B1992" s="2" t="s">
        <v>55</v>
      </c>
      <c r="C1992">
        <v>121</v>
      </c>
      <c r="D1992">
        <f t="shared" si="186"/>
        <v>2.23</v>
      </c>
      <c r="E1992">
        <f t="shared" si="187"/>
        <v>269.83</v>
      </c>
      <c r="F1992" s="2">
        <f>SUMIF($B$2:B1992,B1992,$C$2:C1992)-C1992</f>
        <v>4322</v>
      </c>
      <c r="G1992" s="2">
        <f t="shared" si="188"/>
        <v>0.1</v>
      </c>
      <c r="H1992" s="2">
        <f t="shared" si="189"/>
        <v>12.100000000000001</v>
      </c>
      <c r="I1992" s="2">
        <f t="shared" si="191"/>
        <v>-268205</v>
      </c>
      <c r="J1992" s="2">
        <f t="shared" si="190"/>
        <v>-268326</v>
      </c>
      <c r="K1992" s="2"/>
    </row>
    <row r="1993" spans="1:11" x14ac:dyDescent="0.25">
      <c r="A1993" s="1">
        <v>41744</v>
      </c>
      <c r="B1993" s="2" t="s">
        <v>17</v>
      </c>
      <c r="C1993">
        <v>406</v>
      </c>
      <c r="D1993">
        <f t="shared" si="186"/>
        <v>2.23</v>
      </c>
      <c r="E1993">
        <f t="shared" si="187"/>
        <v>905.38</v>
      </c>
      <c r="F1993" s="2">
        <f>SUMIF($B$2:B1993,B1993,$C$2:C1993)-C1993</f>
        <v>17186</v>
      </c>
      <c r="G1993" s="2">
        <f t="shared" si="188"/>
        <v>0.2</v>
      </c>
      <c r="H1993" s="2">
        <f t="shared" si="189"/>
        <v>81.2</v>
      </c>
      <c r="I1993" s="2">
        <f t="shared" si="191"/>
        <v>-268326</v>
      </c>
      <c r="J1993" s="2">
        <f t="shared" si="190"/>
        <v>-268732</v>
      </c>
      <c r="K1993" s="2"/>
    </row>
    <row r="1994" spans="1:11" x14ac:dyDescent="0.25">
      <c r="A1994" s="1">
        <v>41746</v>
      </c>
      <c r="B1994" s="2" t="s">
        <v>26</v>
      </c>
      <c r="C1994">
        <v>41</v>
      </c>
      <c r="D1994">
        <f t="shared" si="186"/>
        <v>2.23</v>
      </c>
      <c r="E1994">
        <f t="shared" si="187"/>
        <v>91.429999999999993</v>
      </c>
      <c r="F1994" s="2">
        <f>SUMIF($B$2:B1994,B1994,$C$2:C1994)-C1994</f>
        <v>2245</v>
      </c>
      <c r="G1994" s="2">
        <f t="shared" si="188"/>
        <v>0.1</v>
      </c>
      <c r="H1994" s="2">
        <f t="shared" si="189"/>
        <v>4.1000000000000005</v>
      </c>
      <c r="I1994" s="2">
        <f t="shared" si="191"/>
        <v>-268732</v>
      </c>
      <c r="J1994" s="2">
        <f t="shared" si="190"/>
        <v>-268773</v>
      </c>
      <c r="K1994" s="2"/>
    </row>
    <row r="1995" spans="1:11" x14ac:dyDescent="0.25">
      <c r="A1995" s="1">
        <v>41750</v>
      </c>
      <c r="B1995" s="2" t="s">
        <v>50</v>
      </c>
      <c r="C1995">
        <v>254</v>
      </c>
      <c r="D1995">
        <f t="shared" si="186"/>
        <v>2.23</v>
      </c>
      <c r="E1995">
        <f t="shared" si="187"/>
        <v>566.41999999999996</v>
      </c>
      <c r="F1995" s="2">
        <f>SUMIF($B$2:B1995,B1995,$C$2:C1995)-C1995</f>
        <v>21101</v>
      </c>
      <c r="G1995" s="2">
        <f t="shared" si="188"/>
        <v>0.2</v>
      </c>
      <c r="H1995" s="2">
        <f t="shared" si="189"/>
        <v>50.800000000000004</v>
      </c>
      <c r="I1995" s="2">
        <f t="shared" si="191"/>
        <v>-268773</v>
      </c>
      <c r="J1995" s="2">
        <f t="shared" si="190"/>
        <v>-269027</v>
      </c>
      <c r="K1995" s="2"/>
    </row>
    <row r="1996" spans="1:11" x14ac:dyDescent="0.25">
      <c r="A1996" s="1">
        <v>41750</v>
      </c>
      <c r="B1996" s="2" t="s">
        <v>9</v>
      </c>
      <c r="C1996">
        <v>246</v>
      </c>
      <c r="D1996">
        <f t="shared" si="186"/>
        <v>2.23</v>
      </c>
      <c r="E1996">
        <f t="shared" si="187"/>
        <v>548.58000000000004</v>
      </c>
      <c r="F1996" s="2">
        <f>SUMIF($B$2:B1996,B1996,$C$2:C1996)-C1996</f>
        <v>25020</v>
      </c>
      <c r="G1996" s="2">
        <f t="shared" si="188"/>
        <v>0.2</v>
      </c>
      <c r="H1996" s="2">
        <f t="shared" si="189"/>
        <v>49.2</v>
      </c>
      <c r="I1996" s="2">
        <f t="shared" si="191"/>
        <v>-269027</v>
      </c>
      <c r="J1996" s="2">
        <f t="shared" si="190"/>
        <v>-269273</v>
      </c>
      <c r="K1996" s="2"/>
    </row>
    <row r="1997" spans="1:11" x14ac:dyDescent="0.25">
      <c r="A1997" s="1">
        <v>41755</v>
      </c>
      <c r="B1997" s="2" t="s">
        <v>19</v>
      </c>
      <c r="C1997">
        <v>148</v>
      </c>
      <c r="D1997">
        <f t="shared" si="186"/>
        <v>2.23</v>
      </c>
      <c r="E1997">
        <f t="shared" si="187"/>
        <v>330.04</v>
      </c>
      <c r="F1997" s="2">
        <f>SUMIF($B$2:B1997,B1997,$C$2:C1997)-C1997</f>
        <v>4445</v>
      </c>
      <c r="G1997" s="2">
        <f t="shared" si="188"/>
        <v>0.1</v>
      </c>
      <c r="H1997" s="2">
        <f t="shared" si="189"/>
        <v>14.8</v>
      </c>
      <c r="I1997" s="2">
        <f t="shared" si="191"/>
        <v>-269273</v>
      </c>
      <c r="J1997" s="2">
        <f t="shared" si="190"/>
        <v>-269421</v>
      </c>
      <c r="K1997" s="2"/>
    </row>
    <row r="1998" spans="1:11" x14ac:dyDescent="0.25">
      <c r="A1998" s="1">
        <v>41755</v>
      </c>
      <c r="B1998" s="2" t="s">
        <v>5</v>
      </c>
      <c r="C1998">
        <v>365</v>
      </c>
      <c r="D1998">
        <f t="shared" si="186"/>
        <v>2.23</v>
      </c>
      <c r="E1998">
        <f t="shared" si="187"/>
        <v>813.95</v>
      </c>
      <c r="F1998" s="2">
        <f>SUMIF($B$2:B1998,B1998,$C$2:C1998)-C1998</f>
        <v>10731</v>
      </c>
      <c r="G1998" s="2">
        <f t="shared" si="188"/>
        <v>0.2</v>
      </c>
      <c r="H1998" s="2">
        <f t="shared" si="189"/>
        <v>73</v>
      </c>
      <c r="I1998" s="2">
        <f t="shared" si="191"/>
        <v>-269421</v>
      </c>
      <c r="J1998" s="2">
        <f t="shared" si="190"/>
        <v>-269786</v>
      </c>
      <c r="K1998" s="2"/>
    </row>
    <row r="1999" spans="1:11" x14ac:dyDescent="0.25">
      <c r="A1999" s="1">
        <v>41756</v>
      </c>
      <c r="B1999" s="2" t="s">
        <v>20</v>
      </c>
      <c r="C1999">
        <v>20</v>
      </c>
      <c r="D1999">
        <f t="shared" si="186"/>
        <v>2.23</v>
      </c>
      <c r="E1999">
        <f t="shared" si="187"/>
        <v>44.6</v>
      </c>
      <c r="F1999" s="2">
        <f>SUMIF($B$2:B1999,B1999,$C$2:C1999)-C1999</f>
        <v>1431</v>
      </c>
      <c r="G1999" s="2">
        <f t="shared" si="188"/>
        <v>0.1</v>
      </c>
      <c r="H1999" s="2">
        <f t="shared" si="189"/>
        <v>2</v>
      </c>
      <c r="I1999" s="2">
        <f t="shared" si="191"/>
        <v>-269786</v>
      </c>
      <c r="J1999" s="2">
        <f t="shared" si="190"/>
        <v>-269806</v>
      </c>
      <c r="K1999" s="2"/>
    </row>
    <row r="2000" spans="1:11" x14ac:dyDescent="0.25">
      <c r="A2000" s="1">
        <v>41761</v>
      </c>
      <c r="B2000" s="2" t="s">
        <v>137</v>
      </c>
      <c r="C2000">
        <v>4</v>
      </c>
      <c r="D2000">
        <f t="shared" si="186"/>
        <v>2.23</v>
      </c>
      <c r="E2000">
        <f t="shared" si="187"/>
        <v>8.92</v>
      </c>
      <c r="F2000" s="2">
        <f>SUMIF($B$2:B2000,B2000,$C$2:C2000)-C2000</f>
        <v>35</v>
      </c>
      <c r="G2000" s="2">
        <f t="shared" si="188"/>
        <v>0</v>
      </c>
      <c r="H2000" s="2">
        <f t="shared" si="189"/>
        <v>0</v>
      </c>
      <c r="I2000" s="2">
        <f t="shared" si="191"/>
        <v>-269806</v>
      </c>
      <c r="J2000" s="2">
        <f t="shared" si="190"/>
        <v>-269810</v>
      </c>
      <c r="K2000" s="2"/>
    </row>
    <row r="2001" spans="1:11" x14ac:dyDescent="0.25">
      <c r="A2001" s="1">
        <v>41764</v>
      </c>
      <c r="B2001" s="2" t="s">
        <v>45</v>
      </c>
      <c r="C2001">
        <v>215</v>
      </c>
      <c r="D2001">
        <f t="shared" si="186"/>
        <v>2.23</v>
      </c>
      <c r="E2001">
        <f t="shared" si="187"/>
        <v>479.45</v>
      </c>
      <c r="F2001" s="2">
        <f>SUMIF($B$2:B2001,B2001,$C$2:C2001)-C2001</f>
        <v>24832</v>
      </c>
      <c r="G2001" s="2">
        <f t="shared" si="188"/>
        <v>0.2</v>
      </c>
      <c r="H2001" s="2">
        <f t="shared" si="189"/>
        <v>43</v>
      </c>
      <c r="I2001" s="2">
        <f t="shared" si="191"/>
        <v>-269810</v>
      </c>
      <c r="J2001" s="2">
        <f t="shared" si="190"/>
        <v>-270025</v>
      </c>
      <c r="K2001" s="2"/>
    </row>
    <row r="2002" spans="1:11" x14ac:dyDescent="0.25">
      <c r="A2002" s="1">
        <v>41766</v>
      </c>
      <c r="B2002" s="2" t="s">
        <v>12</v>
      </c>
      <c r="C2002">
        <v>138</v>
      </c>
      <c r="D2002">
        <f t="shared" si="186"/>
        <v>2.23</v>
      </c>
      <c r="E2002">
        <f t="shared" si="187"/>
        <v>307.74</v>
      </c>
      <c r="F2002" s="2">
        <f>SUMIF($B$2:B2002,B2002,$C$2:C2002)-C2002</f>
        <v>4384</v>
      </c>
      <c r="G2002" s="2">
        <f t="shared" si="188"/>
        <v>0.1</v>
      </c>
      <c r="H2002" s="2">
        <f t="shared" si="189"/>
        <v>13.8</v>
      </c>
      <c r="I2002" s="2">
        <f t="shared" si="191"/>
        <v>-270025</v>
      </c>
      <c r="J2002" s="2">
        <f t="shared" si="190"/>
        <v>-270163</v>
      </c>
      <c r="K2002" s="2"/>
    </row>
    <row r="2003" spans="1:11" x14ac:dyDescent="0.25">
      <c r="A2003" s="1">
        <v>41766</v>
      </c>
      <c r="B2003" s="2" t="s">
        <v>7</v>
      </c>
      <c r="C2003">
        <v>496</v>
      </c>
      <c r="D2003">
        <f t="shared" si="186"/>
        <v>2.23</v>
      </c>
      <c r="E2003">
        <f t="shared" si="187"/>
        <v>1106.08</v>
      </c>
      <c r="F2003" s="2">
        <f>SUMIF($B$2:B2003,B2003,$C$2:C2003)-C2003</f>
        <v>24788</v>
      </c>
      <c r="G2003" s="2">
        <f t="shared" si="188"/>
        <v>0.2</v>
      </c>
      <c r="H2003" s="2">
        <f t="shared" si="189"/>
        <v>99.2</v>
      </c>
      <c r="I2003" s="2">
        <f t="shared" si="191"/>
        <v>-270163</v>
      </c>
      <c r="J2003" s="2">
        <f t="shared" si="190"/>
        <v>-270659</v>
      </c>
      <c r="K2003" s="2"/>
    </row>
    <row r="2004" spans="1:11" x14ac:dyDescent="0.25">
      <c r="A2004" s="1">
        <v>41767</v>
      </c>
      <c r="B2004" s="2" t="s">
        <v>37</v>
      </c>
      <c r="C2004">
        <v>155</v>
      </c>
      <c r="D2004">
        <f t="shared" si="186"/>
        <v>2.23</v>
      </c>
      <c r="E2004">
        <f t="shared" si="187"/>
        <v>345.65</v>
      </c>
      <c r="F2004" s="2">
        <f>SUMIF($B$2:B2004,B2004,$C$2:C2004)-C2004</f>
        <v>4687</v>
      </c>
      <c r="G2004" s="2">
        <f t="shared" si="188"/>
        <v>0.1</v>
      </c>
      <c r="H2004" s="2">
        <f t="shared" si="189"/>
        <v>15.5</v>
      </c>
      <c r="I2004" s="2">
        <f t="shared" si="191"/>
        <v>-270659</v>
      </c>
      <c r="J2004" s="2">
        <f t="shared" si="190"/>
        <v>-270814</v>
      </c>
      <c r="K2004" s="2"/>
    </row>
    <row r="2005" spans="1:11" x14ac:dyDescent="0.25">
      <c r="A2005" s="1">
        <v>41770</v>
      </c>
      <c r="B2005" s="2" t="s">
        <v>24</v>
      </c>
      <c r="C2005">
        <v>386</v>
      </c>
      <c r="D2005">
        <f t="shared" si="186"/>
        <v>2.23</v>
      </c>
      <c r="E2005">
        <f t="shared" si="187"/>
        <v>860.78</v>
      </c>
      <c r="F2005" s="2">
        <f>SUMIF($B$2:B2005,B2005,$C$2:C2005)-C2005</f>
        <v>5079</v>
      </c>
      <c r="G2005" s="2">
        <f t="shared" si="188"/>
        <v>0.1</v>
      </c>
      <c r="H2005" s="2">
        <f t="shared" si="189"/>
        <v>38.6</v>
      </c>
      <c r="I2005" s="2">
        <f t="shared" si="191"/>
        <v>-270814</v>
      </c>
      <c r="J2005" s="2">
        <f t="shared" si="190"/>
        <v>-271200</v>
      </c>
      <c r="K2005" s="2"/>
    </row>
    <row r="2006" spans="1:11" x14ac:dyDescent="0.25">
      <c r="A2006" s="1">
        <v>41773</v>
      </c>
      <c r="B2006" s="2" t="s">
        <v>71</v>
      </c>
      <c r="C2006">
        <v>124</v>
      </c>
      <c r="D2006">
        <f t="shared" si="186"/>
        <v>2.23</v>
      </c>
      <c r="E2006">
        <f t="shared" si="187"/>
        <v>276.52</v>
      </c>
      <c r="F2006" s="2">
        <f>SUMIF($B$2:B2006,B2006,$C$2:C2006)-C2006</f>
        <v>2781</v>
      </c>
      <c r="G2006" s="2">
        <f t="shared" si="188"/>
        <v>0.1</v>
      </c>
      <c r="H2006" s="2">
        <f t="shared" si="189"/>
        <v>12.4</v>
      </c>
      <c r="I2006" s="2">
        <f t="shared" si="191"/>
        <v>-271200</v>
      </c>
      <c r="J2006" s="2">
        <f t="shared" si="190"/>
        <v>-271324</v>
      </c>
      <c r="K2006" s="2"/>
    </row>
    <row r="2007" spans="1:11" x14ac:dyDescent="0.25">
      <c r="A2007" s="1">
        <v>41774</v>
      </c>
      <c r="B2007" s="2" t="s">
        <v>14</v>
      </c>
      <c r="C2007">
        <v>173</v>
      </c>
      <c r="D2007">
        <f t="shared" si="186"/>
        <v>2.23</v>
      </c>
      <c r="E2007">
        <f t="shared" si="187"/>
        <v>385.79</v>
      </c>
      <c r="F2007" s="2">
        <f>SUMIF($B$2:B2007,B2007,$C$2:C2007)-C2007</f>
        <v>21873</v>
      </c>
      <c r="G2007" s="2">
        <f t="shared" si="188"/>
        <v>0.2</v>
      </c>
      <c r="H2007" s="2">
        <f t="shared" si="189"/>
        <v>34.6</v>
      </c>
      <c r="I2007" s="2">
        <f t="shared" si="191"/>
        <v>-271324</v>
      </c>
      <c r="J2007" s="2">
        <f t="shared" si="190"/>
        <v>-271497</v>
      </c>
      <c r="K2007" s="2"/>
    </row>
    <row r="2008" spans="1:11" x14ac:dyDescent="0.25">
      <c r="A2008" s="1">
        <v>41776</v>
      </c>
      <c r="B2008" s="2" t="s">
        <v>35</v>
      </c>
      <c r="C2008">
        <v>161</v>
      </c>
      <c r="D2008">
        <f t="shared" si="186"/>
        <v>2.23</v>
      </c>
      <c r="E2008">
        <f t="shared" si="187"/>
        <v>359.03</v>
      </c>
      <c r="F2008" s="2">
        <f>SUMIF($B$2:B2008,B2008,$C$2:C2008)-C2008</f>
        <v>4092</v>
      </c>
      <c r="G2008" s="2">
        <f t="shared" si="188"/>
        <v>0.1</v>
      </c>
      <c r="H2008" s="2">
        <f t="shared" si="189"/>
        <v>16.100000000000001</v>
      </c>
      <c r="I2008" s="2">
        <f t="shared" si="191"/>
        <v>-271497</v>
      </c>
      <c r="J2008" s="2">
        <f t="shared" si="190"/>
        <v>-271658</v>
      </c>
      <c r="K2008" s="2"/>
    </row>
    <row r="2009" spans="1:11" x14ac:dyDescent="0.25">
      <c r="A2009" s="1">
        <v>41778</v>
      </c>
      <c r="B2009" s="2" t="s">
        <v>69</v>
      </c>
      <c r="C2009">
        <v>147</v>
      </c>
      <c r="D2009">
        <f t="shared" si="186"/>
        <v>2.23</v>
      </c>
      <c r="E2009">
        <f t="shared" si="187"/>
        <v>327.81</v>
      </c>
      <c r="F2009" s="2">
        <f>SUMIF($B$2:B2009,B2009,$C$2:C2009)-C2009</f>
        <v>3302</v>
      </c>
      <c r="G2009" s="2">
        <f t="shared" si="188"/>
        <v>0.1</v>
      </c>
      <c r="H2009" s="2">
        <f t="shared" si="189"/>
        <v>14.700000000000001</v>
      </c>
      <c r="I2009" s="2">
        <f t="shared" si="191"/>
        <v>-271658</v>
      </c>
      <c r="J2009" s="2">
        <f t="shared" si="190"/>
        <v>-271805</v>
      </c>
      <c r="K2009" s="2"/>
    </row>
    <row r="2010" spans="1:11" x14ac:dyDescent="0.25">
      <c r="A2010" s="1">
        <v>41784</v>
      </c>
      <c r="B2010" s="2" t="s">
        <v>22</v>
      </c>
      <c r="C2010">
        <v>401</v>
      </c>
      <c r="D2010">
        <f t="shared" si="186"/>
        <v>2.23</v>
      </c>
      <c r="E2010">
        <f t="shared" si="187"/>
        <v>894.23</v>
      </c>
      <c r="F2010" s="2">
        <f>SUMIF($B$2:B2010,B2010,$C$2:C2010)-C2010</f>
        <v>22071</v>
      </c>
      <c r="G2010" s="2">
        <f t="shared" si="188"/>
        <v>0.2</v>
      </c>
      <c r="H2010" s="2">
        <f t="shared" si="189"/>
        <v>80.2</v>
      </c>
      <c r="I2010" s="2">
        <f t="shared" si="191"/>
        <v>-271805</v>
      </c>
      <c r="J2010" s="2">
        <f t="shared" si="190"/>
        <v>-272206</v>
      </c>
      <c r="K2010" s="2"/>
    </row>
    <row r="2011" spans="1:11" x14ac:dyDescent="0.25">
      <c r="A2011" s="1">
        <v>41784</v>
      </c>
      <c r="B2011" s="2" t="s">
        <v>50</v>
      </c>
      <c r="C2011">
        <v>101</v>
      </c>
      <c r="D2011">
        <f t="shared" si="186"/>
        <v>2.23</v>
      </c>
      <c r="E2011">
        <f t="shared" si="187"/>
        <v>225.23</v>
      </c>
      <c r="F2011" s="2">
        <f>SUMIF($B$2:B2011,B2011,$C$2:C2011)-C2011</f>
        <v>21355</v>
      </c>
      <c r="G2011" s="2">
        <f t="shared" si="188"/>
        <v>0.2</v>
      </c>
      <c r="H2011" s="2">
        <f t="shared" si="189"/>
        <v>20.200000000000003</v>
      </c>
      <c r="I2011" s="2">
        <f t="shared" si="191"/>
        <v>-272206</v>
      </c>
      <c r="J2011" s="2">
        <f t="shared" si="190"/>
        <v>-272307</v>
      </c>
      <c r="K2011" s="2"/>
    </row>
    <row r="2012" spans="1:11" x14ac:dyDescent="0.25">
      <c r="A2012" s="1">
        <v>41785</v>
      </c>
      <c r="B2012" s="2" t="s">
        <v>22</v>
      </c>
      <c r="C2012">
        <v>169</v>
      </c>
      <c r="D2012">
        <f t="shared" si="186"/>
        <v>2.23</v>
      </c>
      <c r="E2012">
        <f t="shared" si="187"/>
        <v>376.87</v>
      </c>
      <c r="F2012" s="2">
        <f>SUMIF($B$2:B2012,B2012,$C$2:C2012)-C2012</f>
        <v>22472</v>
      </c>
      <c r="G2012" s="2">
        <f t="shared" si="188"/>
        <v>0.2</v>
      </c>
      <c r="H2012" s="2">
        <f t="shared" si="189"/>
        <v>33.800000000000004</v>
      </c>
      <c r="I2012" s="2">
        <f t="shared" si="191"/>
        <v>-272307</v>
      </c>
      <c r="J2012" s="2">
        <f t="shared" si="190"/>
        <v>-272476</v>
      </c>
      <c r="K2012" s="2"/>
    </row>
    <row r="2013" spans="1:11" x14ac:dyDescent="0.25">
      <c r="A2013" s="1">
        <v>41786</v>
      </c>
      <c r="B2013" s="2" t="s">
        <v>14</v>
      </c>
      <c r="C2013">
        <v>324</v>
      </c>
      <c r="D2013">
        <f t="shared" si="186"/>
        <v>2.23</v>
      </c>
      <c r="E2013">
        <f t="shared" si="187"/>
        <v>722.52</v>
      </c>
      <c r="F2013" s="2">
        <f>SUMIF($B$2:B2013,B2013,$C$2:C2013)-C2013</f>
        <v>22046</v>
      </c>
      <c r="G2013" s="2">
        <f t="shared" si="188"/>
        <v>0.2</v>
      </c>
      <c r="H2013" s="2">
        <f t="shared" si="189"/>
        <v>64.8</v>
      </c>
      <c r="I2013" s="2">
        <f t="shared" si="191"/>
        <v>-272476</v>
      </c>
      <c r="J2013" s="2">
        <f t="shared" si="190"/>
        <v>-272800</v>
      </c>
      <c r="K2013" s="2"/>
    </row>
    <row r="2014" spans="1:11" x14ac:dyDescent="0.25">
      <c r="A2014" s="1">
        <v>41787</v>
      </c>
      <c r="B2014" s="2" t="s">
        <v>219</v>
      </c>
      <c r="C2014">
        <v>16</v>
      </c>
      <c r="D2014">
        <f t="shared" si="186"/>
        <v>2.23</v>
      </c>
      <c r="E2014">
        <f t="shared" si="187"/>
        <v>35.68</v>
      </c>
      <c r="F2014" s="2">
        <f>SUMIF($B$2:B2014,B2014,$C$2:C2014)-C2014</f>
        <v>13</v>
      </c>
      <c r="G2014" s="2">
        <f t="shared" si="188"/>
        <v>0</v>
      </c>
      <c r="H2014" s="2">
        <f t="shared" si="189"/>
        <v>0</v>
      </c>
      <c r="I2014" s="2">
        <f t="shared" si="191"/>
        <v>-272800</v>
      </c>
      <c r="J2014" s="2">
        <f t="shared" si="190"/>
        <v>-272816</v>
      </c>
      <c r="K2014" s="2"/>
    </row>
    <row r="2015" spans="1:11" x14ac:dyDescent="0.25">
      <c r="A2015" s="1">
        <v>41788</v>
      </c>
      <c r="B2015" s="2" t="s">
        <v>71</v>
      </c>
      <c r="C2015">
        <v>194</v>
      </c>
      <c r="D2015">
        <f t="shared" si="186"/>
        <v>2.23</v>
      </c>
      <c r="E2015">
        <f t="shared" si="187"/>
        <v>432.62</v>
      </c>
      <c r="F2015" s="2">
        <f>SUMIF($B$2:B2015,B2015,$C$2:C2015)-C2015</f>
        <v>2905</v>
      </c>
      <c r="G2015" s="2">
        <f t="shared" si="188"/>
        <v>0.1</v>
      </c>
      <c r="H2015" s="2">
        <f t="shared" si="189"/>
        <v>19.400000000000002</v>
      </c>
      <c r="I2015" s="2">
        <f t="shared" si="191"/>
        <v>-272816</v>
      </c>
      <c r="J2015" s="2">
        <f t="shared" si="190"/>
        <v>-273010</v>
      </c>
      <c r="K2015" s="2"/>
    </row>
    <row r="2016" spans="1:11" x14ac:dyDescent="0.25">
      <c r="A2016" s="1">
        <v>41789</v>
      </c>
      <c r="B2016" s="2" t="s">
        <v>102</v>
      </c>
      <c r="C2016">
        <v>197</v>
      </c>
      <c r="D2016">
        <f t="shared" si="186"/>
        <v>2.23</v>
      </c>
      <c r="E2016">
        <f t="shared" si="187"/>
        <v>439.31</v>
      </c>
      <c r="F2016" s="2">
        <f>SUMIF($B$2:B2016,B2016,$C$2:C2016)-C2016</f>
        <v>6908</v>
      </c>
      <c r="G2016" s="2">
        <f t="shared" si="188"/>
        <v>0.1</v>
      </c>
      <c r="H2016" s="2">
        <f t="shared" si="189"/>
        <v>19.700000000000003</v>
      </c>
      <c r="I2016" s="2">
        <f t="shared" si="191"/>
        <v>-273010</v>
      </c>
      <c r="J2016" s="2">
        <f t="shared" si="190"/>
        <v>-273207</v>
      </c>
      <c r="K2016" s="2"/>
    </row>
    <row r="2017" spans="1:11" x14ac:dyDescent="0.25">
      <c r="A2017" s="1">
        <v>41789</v>
      </c>
      <c r="B2017" s="2" t="s">
        <v>23</v>
      </c>
      <c r="C2017">
        <v>23</v>
      </c>
      <c r="D2017">
        <f t="shared" si="186"/>
        <v>2.23</v>
      </c>
      <c r="E2017">
        <f t="shared" si="187"/>
        <v>51.29</v>
      </c>
      <c r="F2017" s="2">
        <f>SUMIF($B$2:B2017,B2017,$C$2:C2017)-C2017</f>
        <v>3776</v>
      </c>
      <c r="G2017" s="2">
        <f t="shared" si="188"/>
        <v>0.1</v>
      </c>
      <c r="H2017" s="2">
        <f t="shared" si="189"/>
        <v>2.3000000000000003</v>
      </c>
      <c r="I2017" s="2">
        <f t="shared" si="191"/>
        <v>-273207</v>
      </c>
      <c r="J2017" s="2">
        <f t="shared" si="190"/>
        <v>-273230</v>
      </c>
      <c r="K2017" s="2"/>
    </row>
    <row r="2018" spans="1:11" x14ac:dyDescent="0.25">
      <c r="A2018" s="1">
        <v>41790</v>
      </c>
      <c r="B2018" s="2" t="s">
        <v>12</v>
      </c>
      <c r="C2018">
        <v>138</v>
      </c>
      <c r="D2018">
        <f t="shared" si="186"/>
        <v>2.23</v>
      </c>
      <c r="E2018">
        <f t="shared" si="187"/>
        <v>307.74</v>
      </c>
      <c r="F2018" s="2">
        <f>SUMIF($B$2:B2018,B2018,$C$2:C2018)-C2018</f>
        <v>4522</v>
      </c>
      <c r="G2018" s="2">
        <f t="shared" si="188"/>
        <v>0.1</v>
      </c>
      <c r="H2018" s="2">
        <f t="shared" si="189"/>
        <v>13.8</v>
      </c>
      <c r="I2018" s="2">
        <f t="shared" si="191"/>
        <v>-273230</v>
      </c>
      <c r="J2018" s="2">
        <f t="shared" si="190"/>
        <v>-273368</v>
      </c>
      <c r="K2018" s="2"/>
    </row>
    <row r="2019" spans="1:11" x14ac:dyDescent="0.25">
      <c r="A2019" s="1">
        <v>41791</v>
      </c>
      <c r="B2019" s="2" t="s">
        <v>61</v>
      </c>
      <c r="C2019">
        <v>121</v>
      </c>
      <c r="D2019">
        <f t="shared" si="186"/>
        <v>2.23</v>
      </c>
      <c r="E2019">
        <f t="shared" si="187"/>
        <v>269.83</v>
      </c>
      <c r="F2019" s="2">
        <f>SUMIF($B$2:B2019,B2019,$C$2:C2019)-C2019</f>
        <v>2929</v>
      </c>
      <c r="G2019" s="2">
        <f t="shared" si="188"/>
        <v>0.1</v>
      </c>
      <c r="H2019" s="2">
        <f t="shared" si="189"/>
        <v>12.100000000000001</v>
      </c>
      <c r="I2019" s="2">
        <f t="shared" si="191"/>
        <v>-273368</v>
      </c>
      <c r="J2019" s="2">
        <f t="shared" si="190"/>
        <v>-273489</v>
      </c>
      <c r="K2019" s="2"/>
    </row>
    <row r="2020" spans="1:11" x14ac:dyDescent="0.25">
      <c r="A2020" s="1">
        <v>41793</v>
      </c>
      <c r="B2020" s="2" t="s">
        <v>204</v>
      </c>
      <c r="C2020">
        <v>10</v>
      </c>
      <c r="D2020">
        <f t="shared" si="186"/>
        <v>2.23</v>
      </c>
      <c r="E2020">
        <f t="shared" si="187"/>
        <v>22.3</v>
      </c>
      <c r="F2020" s="2">
        <f>SUMIF($B$2:B2020,B2020,$C$2:C2020)-C2020</f>
        <v>6</v>
      </c>
      <c r="G2020" s="2">
        <f t="shared" si="188"/>
        <v>0</v>
      </c>
      <c r="H2020" s="2">
        <f t="shared" si="189"/>
        <v>0</v>
      </c>
      <c r="I2020" s="2">
        <f t="shared" si="191"/>
        <v>-273489</v>
      </c>
      <c r="J2020" s="2">
        <f t="shared" si="190"/>
        <v>-273499</v>
      </c>
      <c r="K2020" s="2"/>
    </row>
    <row r="2021" spans="1:11" x14ac:dyDescent="0.25">
      <c r="A2021" s="1">
        <v>41795</v>
      </c>
      <c r="B2021" s="2" t="s">
        <v>130</v>
      </c>
      <c r="C2021">
        <v>9</v>
      </c>
      <c r="D2021">
        <f t="shared" si="186"/>
        <v>2.23</v>
      </c>
      <c r="E2021">
        <f t="shared" si="187"/>
        <v>20.07</v>
      </c>
      <c r="F2021" s="2">
        <f>SUMIF($B$2:B2021,B2021,$C$2:C2021)-C2021</f>
        <v>32</v>
      </c>
      <c r="G2021" s="2">
        <f t="shared" si="188"/>
        <v>0</v>
      </c>
      <c r="H2021" s="2">
        <f t="shared" si="189"/>
        <v>0</v>
      </c>
      <c r="I2021" s="2">
        <f t="shared" si="191"/>
        <v>-273499</v>
      </c>
      <c r="J2021" s="2">
        <f t="shared" si="190"/>
        <v>-273508</v>
      </c>
      <c r="K2021" s="2"/>
    </row>
    <row r="2022" spans="1:11" x14ac:dyDescent="0.25">
      <c r="A2022" s="1">
        <v>41798</v>
      </c>
      <c r="B2022" s="2" t="s">
        <v>52</v>
      </c>
      <c r="C2022">
        <v>35</v>
      </c>
      <c r="D2022">
        <f t="shared" si="186"/>
        <v>2.23</v>
      </c>
      <c r="E2022">
        <f t="shared" si="187"/>
        <v>78.05</v>
      </c>
      <c r="F2022" s="2">
        <f>SUMIF($B$2:B2022,B2022,$C$2:C2022)-C2022</f>
        <v>5146</v>
      </c>
      <c r="G2022" s="2">
        <f t="shared" si="188"/>
        <v>0.1</v>
      </c>
      <c r="H2022" s="2">
        <f t="shared" si="189"/>
        <v>3.5</v>
      </c>
      <c r="I2022" s="2">
        <f t="shared" si="191"/>
        <v>-273508</v>
      </c>
      <c r="J2022" s="2">
        <f t="shared" si="190"/>
        <v>-273543</v>
      </c>
      <c r="K2022" s="2"/>
    </row>
    <row r="2023" spans="1:11" x14ac:dyDescent="0.25">
      <c r="A2023" s="1">
        <v>41802</v>
      </c>
      <c r="B2023" s="2" t="s">
        <v>35</v>
      </c>
      <c r="C2023">
        <v>154</v>
      </c>
      <c r="D2023">
        <f t="shared" si="186"/>
        <v>2.23</v>
      </c>
      <c r="E2023">
        <f t="shared" si="187"/>
        <v>343.42</v>
      </c>
      <c r="F2023" s="2">
        <f>SUMIF($B$2:B2023,B2023,$C$2:C2023)-C2023</f>
        <v>4253</v>
      </c>
      <c r="G2023" s="2">
        <f t="shared" si="188"/>
        <v>0.1</v>
      </c>
      <c r="H2023" s="2">
        <f t="shared" si="189"/>
        <v>15.4</v>
      </c>
      <c r="I2023" s="2">
        <f t="shared" si="191"/>
        <v>-273543</v>
      </c>
      <c r="J2023" s="2">
        <f t="shared" si="190"/>
        <v>-273697</v>
      </c>
      <c r="K2023" s="2"/>
    </row>
    <row r="2024" spans="1:11" x14ac:dyDescent="0.25">
      <c r="A2024" s="1">
        <v>41806</v>
      </c>
      <c r="B2024" s="2" t="s">
        <v>113</v>
      </c>
      <c r="C2024">
        <v>1</v>
      </c>
      <c r="D2024">
        <f t="shared" si="186"/>
        <v>2.23</v>
      </c>
      <c r="E2024">
        <f t="shared" si="187"/>
        <v>2.23</v>
      </c>
      <c r="F2024" s="2">
        <f>SUMIF($B$2:B2024,B2024,$C$2:C2024)-C2024</f>
        <v>46</v>
      </c>
      <c r="G2024" s="2">
        <f t="shared" si="188"/>
        <v>0</v>
      </c>
      <c r="H2024" s="2">
        <f t="shared" si="189"/>
        <v>0</v>
      </c>
      <c r="I2024" s="2">
        <f t="shared" si="191"/>
        <v>-273697</v>
      </c>
      <c r="J2024" s="2">
        <f t="shared" si="190"/>
        <v>-273698</v>
      </c>
      <c r="K2024" s="2"/>
    </row>
    <row r="2025" spans="1:11" x14ac:dyDescent="0.25">
      <c r="A2025" s="1">
        <v>41807</v>
      </c>
      <c r="B2025" s="2" t="s">
        <v>14</v>
      </c>
      <c r="C2025">
        <v>249</v>
      </c>
      <c r="D2025">
        <f t="shared" si="186"/>
        <v>2.23</v>
      </c>
      <c r="E2025">
        <f t="shared" si="187"/>
        <v>555.27</v>
      </c>
      <c r="F2025" s="2">
        <f>SUMIF($B$2:B2025,B2025,$C$2:C2025)-C2025</f>
        <v>22370</v>
      </c>
      <c r="G2025" s="2">
        <f t="shared" si="188"/>
        <v>0.2</v>
      </c>
      <c r="H2025" s="2">
        <f t="shared" si="189"/>
        <v>49.800000000000004</v>
      </c>
      <c r="I2025" s="2">
        <f t="shared" si="191"/>
        <v>-273698</v>
      </c>
      <c r="J2025" s="2">
        <f t="shared" si="190"/>
        <v>-273947</v>
      </c>
      <c r="K2025" s="2"/>
    </row>
    <row r="2026" spans="1:11" x14ac:dyDescent="0.25">
      <c r="A2026" s="1">
        <v>41807</v>
      </c>
      <c r="B2026" s="2" t="s">
        <v>37</v>
      </c>
      <c r="C2026">
        <v>27</v>
      </c>
      <c r="D2026">
        <f t="shared" si="186"/>
        <v>2.23</v>
      </c>
      <c r="E2026">
        <f t="shared" si="187"/>
        <v>60.21</v>
      </c>
      <c r="F2026" s="2">
        <f>SUMIF($B$2:B2026,B2026,$C$2:C2026)-C2026</f>
        <v>4842</v>
      </c>
      <c r="G2026" s="2">
        <f t="shared" si="188"/>
        <v>0.1</v>
      </c>
      <c r="H2026" s="2">
        <f t="shared" si="189"/>
        <v>2.7</v>
      </c>
      <c r="I2026" s="2">
        <f t="shared" si="191"/>
        <v>-273947</v>
      </c>
      <c r="J2026" s="2">
        <f t="shared" si="190"/>
        <v>-273974</v>
      </c>
      <c r="K2026" s="2"/>
    </row>
    <row r="2027" spans="1:11" x14ac:dyDescent="0.25">
      <c r="A2027" s="1">
        <v>41809</v>
      </c>
      <c r="B2027" s="2" t="s">
        <v>12</v>
      </c>
      <c r="C2027">
        <v>167</v>
      </c>
      <c r="D2027">
        <f t="shared" si="186"/>
        <v>2.23</v>
      </c>
      <c r="E2027">
        <f t="shared" si="187"/>
        <v>372.41</v>
      </c>
      <c r="F2027" s="2">
        <f>SUMIF($B$2:B2027,B2027,$C$2:C2027)-C2027</f>
        <v>4660</v>
      </c>
      <c r="G2027" s="2">
        <f t="shared" si="188"/>
        <v>0.1</v>
      </c>
      <c r="H2027" s="2">
        <f t="shared" si="189"/>
        <v>16.7</v>
      </c>
      <c r="I2027" s="2">
        <f t="shared" si="191"/>
        <v>-273974</v>
      </c>
      <c r="J2027" s="2">
        <f t="shared" si="190"/>
        <v>-274141</v>
      </c>
      <c r="K2027" s="2"/>
    </row>
    <row r="2028" spans="1:11" x14ac:dyDescent="0.25">
      <c r="A2028" s="1">
        <v>41810</v>
      </c>
      <c r="B2028" s="2" t="s">
        <v>12</v>
      </c>
      <c r="C2028">
        <v>71</v>
      </c>
      <c r="D2028">
        <f t="shared" si="186"/>
        <v>2.23</v>
      </c>
      <c r="E2028">
        <f t="shared" si="187"/>
        <v>158.33000000000001</v>
      </c>
      <c r="F2028" s="2">
        <f>SUMIF($B$2:B2028,B2028,$C$2:C2028)-C2028</f>
        <v>4827</v>
      </c>
      <c r="G2028" s="2">
        <f t="shared" si="188"/>
        <v>0.1</v>
      </c>
      <c r="H2028" s="2">
        <f t="shared" si="189"/>
        <v>7.1000000000000005</v>
      </c>
      <c r="I2028" s="2">
        <f t="shared" si="191"/>
        <v>-274141</v>
      </c>
      <c r="J2028" s="2">
        <f t="shared" si="190"/>
        <v>-274212</v>
      </c>
      <c r="K2028" s="2"/>
    </row>
    <row r="2029" spans="1:11" x14ac:dyDescent="0.25">
      <c r="A2029" s="1">
        <v>41810</v>
      </c>
      <c r="B2029" s="2" t="s">
        <v>83</v>
      </c>
      <c r="C2029">
        <v>13</v>
      </c>
      <c r="D2029">
        <f t="shared" si="186"/>
        <v>2.23</v>
      </c>
      <c r="E2029">
        <f t="shared" si="187"/>
        <v>28.99</v>
      </c>
      <c r="F2029" s="2">
        <f>SUMIF($B$2:B2029,B2029,$C$2:C2029)-C2029</f>
        <v>3</v>
      </c>
      <c r="G2029" s="2">
        <f t="shared" si="188"/>
        <v>0</v>
      </c>
      <c r="H2029" s="2">
        <f t="shared" si="189"/>
        <v>0</v>
      </c>
      <c r="I2029" s="2">
        <f t="shared" si="191"/>
        <v>-274212</v>
      </c>
      <c r="J2029" s="2">
        <f t="shared" si="190"/>
        <v>-274225</v>
      </c>
      <c r="K2029" s="2"/>
    </row>
    <row r="2030" spans="1:11" x14ac:dyDescent="0.25">
      <c r="A2030" s="1">
        <v>41811</v>
      </c>
      <c r="B2030" s="2" t="s">
        <v>30</v>
      </c>
      <c r="C2030">
        <v>90</v>
      </c>
      <c r="D2030">
        <f t="shared" si="186"/>
        <v>2.23</v>
      </c>
      <c r="E2030">
        <f t="shared" si="187"/>
        <v>200.7</v>
      </c>
      <c r="F2030" s="2">
        <f>SUMIF($B$2:B2030,B2030,$C$2:C2030)-C2030</f>
        <v>5030</v>
      </c>
      <c r="G2030" s="2">
        <f t="shared" si="188"/>
        <v>0.1</v>
      </c>
      <c r="H2030" s="2">
        <f t="shared" si="189"/>
        <v>9</v>
      </c>
      <c r="I2030" s="2">
        <f t="shared" si="191"/>
        <v>-274225</v>
      </c>
      <c r="J2030" s="2">
        <f t="shared" si="190"/>
        <v>-274315</v>
      </c>
      <c r="K2030" s="2"/>
    </row>
    <row r="2031" spans="1:11" x14ac:dyDescent="0.25">
      <c r="A2031" s="1">
        <v>41814</v>
      </c>
      <c r="B2031" s="2" t="s">
        <v>9</v>
      </c>
      <c r="C2031">
        <v>106</v>
      </c>
      <c r="D2031">
        <f t="shared" si="186"/>
        <v>2.23</v>
      </c>
      <c r="E2031">
        <f t="shared" si="187"/>
        <v>236.38</v>
      </c>
      <c r="F2031" s="2">
        <f>SUMIF($B$2:B2031,B2031,$C$2:C2031)-C2031</f>
        <v>25266</v>
      </c>
      <c r="G2031" s="2">
        <f t="shared" si="188"/>
        <v>0.2</v>
      </c>
      <c r="H2031" s="2">
        <f t="shared" si="189"/>
        <v>21.200000000000003</v>
      </c>
      <c r="I2031" s="2">
        <f t="shared" si="191"/>
        <v>-274315</v>
      </c>
      <c r="J2031" s="2">
        <f t="shared" si="190"/>
        <v>-274421</v>
      </c>
      <c r="K2031" s="2"/>
    </row>
    <row r="2032" spans="1:11" x14ac:dyDescent="0.25">
      <c r="A2032" s="1">
        <v>41815</v>
      </c>
      <c r="B2032" s="2" t="s">
        <v>66</v>
      </c>
      <c r="C2032">
        <v>57</v>
      </c>
      <c r="D2032">
        <f t="shared" si="186"/>
        <v>2.23</v>
      </c>
      <c r="E2032">
        <f t="shared" si="187"/>
        <v>127.11</v>
      </c>
      <c r="F2032" s="2">
        <f>SUMIF($B$2:B2032,B2032,$C$2:C2032)-C2032</f>
        <v>3738</v>
      </c>
      <c r="G2032" s="2">
        <f t="shared" si="188"/>
        <v>0.1</v>
      </c>
      <c r="H2032" s="2">
        <f t="shared" si="189"/>
        <v>5.7</v>
      </c>
      <c r="I2032" s="2">
        <f t="shared" si="191"/>
        <v>-274421</v>
      </c>
      <c r="J2032" s="2">
        <f t="shared" si="190"/>
        <v>-274478</v>
      </c>
      <c r="K2032" s="2"/>
    </row>
    <row r="2033" spans="1:11" x14ac:dyDescent="0.25">
      <c r="A2033" s="1">
        <v>41815</v>
      </c>
      <c r="B2033" s="2" t="s">
        <v>18</v>
      </c>
      <c r="C2033">
        <v>59</v>
      </c>
      <c r="D2033">
        <f t="shared" si="186"/>
        <v>2.23</v>
      </c>
      <c r="E2033">
        <f t="shared" si="187"/>
        <v>131.57</v>
      </c>
      <c r="F2033" s="2">
        <f>SUMIF($B$2:B2033,B2033,$C$2:C2033)-C2033</f>
        <v>4992</v>
      </c>
      <c r="G2033" s="2">
        <f t="shared" si="188"/>
        <v>0.1</v>
      </c>
      <c r="H2033" s="2">
        <f t="shared" si="189"/>
        <v>5.9</v>
      </c>
      <c r="I2033" s="2">
        <f t="shared" si="191"/>
        <v>-274478</v>
      </c>
      <c r="J2033" s="2">
        <f t="shared" si="190"/>
        <v>-274537</v>
      </c>
      <c r="K2033" s="2"/>
    </row>
    <row r="2034" spans="1:11" x14ac:dyDescent="0.25">
      <c r="A2034" s="1">
        <v>41817</v>
      </c>
      <c r="B2034" s="2" t="s">
        <v>79</v>
      </c>
      <c r="C2034">
        <v>11</v>
      </c>
      <c r="D2034">
        <f t="shared" si="186"/>
        <v>2.23</v>
      </c>
      <c r="E2034">
        <f t="shared" si="187"/>
        <v>24.53</v>
      </c>
      <c r="F2034" s="2">
        <f>SUMIF($B$2:B2034,B2034,$C$2:C2034)-C2034</f>
        <v>45</v>
      </c>
      <c r="G2034" s="2">
        <f t="shared" si="188"/>
        <v>0</v>
      </c>
      <c r="H2034" s="2">
        <f t="shared" si="189"/>
        <v>0</v>
      </c>
      <c r="I2034" s="2">
        <f t="shared" si="191"/>
        <v>-274537</v>
      </c>
      <c r="J2034" s="2">
        <f t="shared" si="190"/>
        <v>-274548</v>
      </c>
      <c r="K2034" s="2"/>
    </row>
    <row r="2035" spans="1:11" x14ac:dyDescent="0.25">
      <c r="A2035" s="1">
        <v>41818</v>
      </c>
      <c r="B2035" s="2" t="s">
        <v>102</v>
      </c>
      <c r="C2035">
        <v>361</v>
      </c>
      <c r="D2035">
        <f t="shared" si="186"/>
        <v>2.23</v>
      </c>
      <c r="E2035">
        <f t="shared" si="187"/>
        <v>805.03</v>
      </c>
      <c r="F2035" s="2">
        <f>SUMIF($B$2:B2035,B2035,$C$2:C2035)-C2035</f>
        <v>7105</v>
      </c>
      <c r="G2035" s="2">
        <f t="shared" si="188"/>
        <v>0.1</v>
      </c>
      <c r="H2035" s="2">
        <f t="shared" si="189"/>
        <v>36.1</v>
      </c>
      <c r="I2035" s="2">
        <f t="shared" si="191"/>
        <v>-274548</v>
      </c>
      <c r="J2035" s="2">
        <f t="shared" si="190"/>
        <v>-274909</v>
      </c>
      <c r="K2035" s="2"/>
    </row>
    <row r="2036" spans="1:11" x14ac:dyDescent="0.25">
      <c r="A2036" s="1">
        <v>41819</v>
      </c>
      <c r="B2036" s="2" t="s">
        <v>8</v>
      </c>
      <c r="C2036">
        <v>153</v>
      </c>
      <c r="D2036">
        <f t="shared" si="186"/>
        <v>2.23</v>
      </c>
      <c r="E2036">
        <f t="shared" si="187"/>
        <v>341.19</v>
      </c>
      <c r="F2036" s="2">
        <f>SUMIF($B$2:B2036,B2036,$C$2:C2036)-C2036</f>
        <v>2829</v>
      </c>
      <c r="G2036" s="2">
        <f t="shared" si="188"/>
        <v>0.1</v>
      </c>
      <c r="H2036" s="2">
        <f t="shared" si="189"/>
        <v>15.3</v>
      </c>
      <c r="I2036" s="2">
        <f t="shared" si="191"/>
        <v>-274909</v>
      </c>
      <c r="J2036" s="2">
        <f t="shared" si="190"/>
        <v>-275062</v>
      </c>
      <c r="K2036" s="2"/>
    </row>
    <row r="2037" spans="1:11" x14ac:dyDescent="0.25">
      <c r="A2037" s="1">
        <v>41820</v>
      </c>
      <c r="B2037" s="2" t="s">
        <v>147</v>
      </c>
      <c r="C2037">
        <v>7</v>
      </c>
      <c r="D2037">
        <f t="shared" si="186"/>
        <v>2.23</v>
      </c>
      <c r="E2037">
        <f t="shared" si="187"/>
        <v>15.61</v>
      </c>
      <c r="F2037" s="2">
        <f>SUMIF($B$2:B2037,B2037,$C$2:C2037)-C2037</f>
        <v>28</v>
      </c>
      <c r="G2037" s="2">
        <f t="shared" si="188"/>
        <v>0</v>
      </c>
      <c r="H2037" s="2">
        <f t="shared" si="189"/>
        <v>0</v>
      </c>
      <c r="I2037" s="2">
        <f t="shared" si="191"/>
        <v>-275062</v>
      </c>
      <c r="J2037" s="2">
        <f t="shared" si="190"/>
        <v>-275069</v>
      </c>
      <c r="K2037" s="2"/>
    </row>
    <row r="2038" spans="1:11" x14ac:dyDescent="0.25">
      <c r="A2038" s="1">
        <v>41821</v>
      </c>
      <c r="B2038" s="2" t="s">
        <v>71</v>
      </c>
      <c r="C2038">
        <v>65</v>
      </c>
      <c r="D2038">
        <f t="shared" si="186"/>
        <v>2.23</v>
      </c>
      <c r="E2038">
        <f t="shared" si="187"/>
        <v>144.94999999999999</v>
      </c>
      <c r="F2038" s="2">
        <f>SUMIF($B$2:B2038,B2038,$C$2:C2038)-C2038</f>
        <v>3099</v>
      </c>
      <c r="G2038" s="2">
        <f t="shared" si="188"/>
        <v>0.1</v>
      </c>
      <c r="H2038" s="2">
        <f t="shared" si="189"/>
        <v>6.5</v>
      </c>
      <c r="I2038" s="2">
        <f t="shared" si="191"/>
        <v>-275069</v>
      </c>
      <c r="J2038" s="2">
        <f t="shared" si="190"/>
        <v>-275134</v>
      </c>
      <c r="K2038" s="2"/>
    </row>
    <row r="2039" spans="1:11" x14ac:dyDescent="0.25">
      <c r="A2039" s="1">
        <v>41823</v>
      </c>
      <c r="B2039" s="2" t="s">
        <v>9</v>
      </c>
      <c r="C2039">
        <v>409</v>
      </c>
      <c r="D2039">
        <f t="shared" si="186"/>
        <v>2.23</v>
      </c>
      <c r="E2039">
        <f t="shared" si="187"/>
        <v>912.06999999999994</v>
      </c>
      <c r="F2039" s="2">
        <f>SUMIF($B$2:B2039,B2039,$C$2:C2039)-C2039</f>
        <v>25372</v>
      </c>
      <c r="G2039" s="2">
        <f t="shared" si="188"/>
        <v>0.2</v>
      </c>
      <c r="H2039" s="2">
        <f t="shared" si="189"/>
        <v>81.800000000000011</v>
      </c>
      <c r="I2039" s="2">
        <f t="shared" si="191"/>
        <v>-275134</v>
      </c>
      <c r="J2039" s="2">
        <f t="shared" si="190"/>
        <v>-275543</v>
      </c>
      <c r="K2039" s="2"/>
    </row>
    <row r="2040" spans="1:11" x14ac:dyDescent="0.25">
      <c r="A2040" s="1">
        <v>41825</v>
      </c>
      <c r="B2040" s="2" t="s">
        <v>63</v>
      </c>
      <c r="C2040">
        <v>63</v>
      </c>
      <c r="D2040">
        <f t="shared" si="186"/>
        <v>2.23</v>
      </c>
      <c r="E2040">
        <f t="shared" si="187"/>
        <v>140.49</v>
      </c>
      <c r="F2040" s="2">
        <f>SUMIF($B$2:B2040,B2040,$C$2:C2040)-C2040</f>
        <v>939</v>
      </c>
      <c r="G2040" s="2">
        <f t="shared" si="188"/>
        <v>0.05</v>
      </c>
      <c r="H2040" s="2">
        <f t="shared" si="189"/>
        <v>3.1500000000000004</v>
      </c>
      <c r="I2040" s="2">
        <f t="shared" si="191"/>
        <v>-275543</v>
      </c>
      <c r="J2040" s="2">
        <f t="shared" si="190"/>
        <v>-275606</v>
      </c>
      <c r="K2040" s="2"/>
    </row>
    <row r="2041" spans="1:11" x14ac:dyDescent="0.25">
      <c r="A2041" s="1">
        <v>41826</v>
      </c>
      <c r="B2041" s="2" t="s">
        <v>7</v>
      </c>
      <c r="C2041">
        <v>441</v>
      </c>
      <c r="D2041">
        <f t="shared" si="186"/>
        <v>2.23</v>
      </c>
      <c r="E2041">
        <f t="shared" si="187"/>
        <v>983.43</v>
      </c>
      <c r="F2041" s="2">
        <f>SUMIF($B$2:B2041,B2041,$C$2:C2041)-C2041</f>
        <v>25284</v>
      </c>
      <c r="G2041" s="2">
        <f t="shared" si="188"/>
        <v>0.2</v>
      </c>
      <c r="H2041" s="2">
        <f t="shared" si="189"/>
        <v>88.2</v>
      </c>
      <c r="I2041" s="2">
        <f t="shared" si="191"/>
        <v>-275606</v>
      </c>
      <c r="J2041" s="2">
        <f t="shared" si="190"/>
        <v>-276047</v>
      </c>
      <c r="K2041" s="2"/>
    </row>
    <row r="2042" spans="1:11" x14ac:dyDescent="0.25">
      <c r="A2042" s="1">
        <v>41830</v>
      </c>
      <c r="B2042" s="2" t="s">
        <v>52</v>
      </c>
      <c r="C2042">
        <v>91</v>
      </c>
      <c r="D2042">
        <f t="shared" si="186"/>
        <v>2.23</v>
      </c>
      <c r="E2042">
        <f t="shared" si="187"/>
        <v>202.93</v>
      </c>
      <c r="F2042" s="2">
        <f>SUMIF($B$2:B2042,B2042,$C$2:C2042)-C2042</f>
        <v>5181</v>
      </c>
      <c r="G2042" s="2">
        <f t="shared" si="188"/>
        <v>0.1</v>
      </c>
      <c r="H2042" s="2">
        <f t="shared" si="189"/>
        <v>9.1</v>
      </c>
      <c r="I2042" s="2">
        <f t="shared" si="191"/>
        <v>-276047</v>
      </c>
      <c r="J2042" s="2">
        <f t="shared" si="190"/>
        <v>-276138</v>
      </c>
      <c r="K2042" s="2"/>
    </row>
    <row r="2043" spans="1:11" x14ac:dyDescent="0.25">
      <c r="A2043" s="1">
        <v>41831</v>
      </c>
      <c r="B2043" s="2" t="s">
        <v>12</v>
      </c>
      <c r="C2043">
        <v>73</v>
      </c>
      <c r="D2043">
        <f t="shared" si="186"/>
        <v>2.23</v>
      </c>
      <c r="E2043">
        <f t="shared" si="187"/>
        <v>162.79</v>
      </c>
      <c r="F2043" s="2">
        <f>SUMIF($B$2:B2043,B2043,$C$2:C2043)-C2043</f>
        <v>4898</v>
      </c>
      <c r="G2043" s="2">
        <f t="shared" si="188"/>
        <v>0.1</v>
      </c>
      <c r="H2043" s="2">
        <f t="shared" si="189"/>
        <v>7.3000000000000007</v>
      </c>
      <c r="I2043" s="2">
        <f t="shared" si="191"/>
        <v>-276138</v>
      </c>
      <c r="J2043" s="2">
        <f t="shared" si="190"/>
        <v>-276211</v>
      </c>
      <c r="K2043" s="2"/>
    </row>
    <row r="2044" spans="1:11" x14ac:dyDescent="0.25">
      <c r="A2044" s="1">
        <v>41832</v>
      </c>
      <c r="B2044" s="2" t="s">
        <v>6</v>
      </c>
      <c r="C2044">
        <v>184</v>
      </c>
      <c r="D2044">
        <f t="shared" si="186"/>
        <v>2.23</v>
      </c>
      <c r="E2044">
        <f t="shared" si="187"/>
        <v>410.32</v>
      </c>
      <c r="F2044" s="2">
        <f>SUMIF($B$2:B2044,B2044,$C$2:C2044)-C2044</f>
        <v>4125</v>
      </c>
      <c r="G2044" s="2">
        <f t="shared" si="188"/>
        <v>0.1</v>
      </c>
      <c r="H2044" s="2">
        <f t="shared" si="189"/>
        <v>18.400000000000002</v>
      </c>
      <c r="I2044" s="2">
        <f t="shared" si="191"/>
        <v>-276211</v>
      </c>
      <c r="J2044" s="2">
        <f t="shared" si="190"/>
        <v>-276395</v>
      </c>
      <c r="K2044" s="2"/>
    </row>
    <row r="2045" spans="1:11" x14ac:dyDescent="0.25">
      <c r="A2045" s="1">
        <v>41836</v>
      </c>
      <c r="B2045" s="2" t="s">
        <v>61</v>
      </c>
      <c r="C2045">
        <v>191</v>
      </c>
      <c r="D2045">
        <f t="shared" si="186"/>
        <v>2.23</v>
      </c>
      <c r="E2045">
        <f t="shared" si="187"/>
        <v>425.93</v>
      </c>
      <c r="F2045" s="2">
        <f>SUMIF($B$2:B2045,B2045,$C$2:C2045)-C2045</f>
        <v>3050</v>
      </c>
      <c r="G2045" s="2">
        <f t="shared" si="188"/>
        <v>0.1</v>
      </c>
      <c r="H2045" s="2">
        <f t="shared" si="189"/>
        <v>19.100000000000001</v>
      </c>
      <c r="I2045" s="2">
        <f t="shared" si="191"/>
        <v>-276395</v>
      </c>
      <c r="J2045" s="2">
        <f t="shared" si="190"/>
        <v>-276586</v>
      </c>
      <c r="K2045" s="2"/>
    </row>
    <row r="2046" spans="1:11" x14ac:dyDescent="0.25">
      <c r="A2046" s="1">
        <v>41837</v>
      </c>
      <c r="B2046" s="2" t="s">
        <v>17</v>
      </c>
      <c r="C2046">
        <v>371</v>
      </c>
      <c r="D2046">
        <f t="shared" si="186"/>
        <v>2.23</v>
      </c>
      <c r="E2046">
        <f t="shared" si="187"/>
        <v>827.33</v>
      </c>
      <c r="F2046" s="2">
        <f>SUMIF($B$2:B2046,B2046,$C$2:C2046)-C2046</f>
        <v>17592</v>
      </c>
      <c r="G2046" s="2">
        <f t="shared" si="188"/>
        <v>0.2</v>
      </c>
      <c r="H2046" s="2">
        <f t="shared" si="189"/>
        <v>74.2</v>
      </c>
      <c r="I2046" s="2">
        <f t="shared" si="191"/>
        <v>-276586</v>
      </c>
      <c r="J2046" s="2">
        <f t="shared" si="190"/>
        <v>-276957</v>
      </c>
      <c r="K2046" s="2"/>
    </row>
    <row r="2047" spans="1:11" x14ac:dyDescent="0.25">
      <c r="A2047" s="1">
        <v>41838</v>
      </c>
      <c r="B2047" s="2" t="s">
        <v>22</v>
      </c>
      <c r="C2047">
        <v>485</v>
      </c>
      <c r="D2047">
        <f t="shared" si="186"/>
        <v>2.23</v>
      </c>
      <c r="E2047">
        <f t="shared" si="187"/>
        <v>1081.55</v>
      </c>
      <c r="F2047" s="2">
        <f>SUMIF($B$2:B2047,B2047,$C$2:C2047)-C2047</f>
        <v>22641</v>
      </c>
      <c r="G2047" s="2">
        <f t="shared" si="188"/>
        <v>0.2</v>
      </c>
      <c r="H2047" s="2">
        <f t="shared" si="189"/>
        <v>97</v>
      </c>
      <c r="I2047" s="2">
        <f t="shared" si="191"/>
        <v>-276957</v>
      </c>
      <c r="J2047" s="2">
        <f t="shared" si="190"/>
        <v>-277442</v>
      </c>
      <c r="K2047" s="2"/>
    </row>
    <row r="2048" spans="1:11" x14ac:dyDescent="0.25">
      <c r="A2048" s="1">
        <v>41838</v>
      </c>
      <c r="B2048" s="2" t="s">
        <v>37</v>
      </c>
      <c r="C2048">
        <v>92</v>
      </c>
      <c r="D2048">
        <f t="shared" si="186"/>
        <v>2.23</v>
      </c>
      <c r="E2048">
        <f t="shared" si="187"/>
        <v>205.16</v>
      </c>
      <c r="F2048" s="2">
        <f>SUMIF($B$2:B2048,B2048,$C$2:C2048)-C2048</f>
        <v>4869</v>
      </c>
      <c r="G2048" s="2">
        <f t="shared" si="188"/>
        <v>0.1</v>
      </c>
      <c r="H2048" s="2">
        <f t="shared" si="189"/>
        <v>9.2000000000000011</v>
      </c>
      <c r="I2048" s="2">
        <f t="shared" si="191"/>
        <v>-277442</v>
      </c>
      <c r="J2048" s="2">
        <f t="shared" si="190"/>
        <v>-277534</v>
      </c>
      <c r="K2048" s="2"/>
    </row>
    <row r="2049" spans="1:11" x14ac:dyDescent="0.25">
      <c r="A2049" s="1">
        <v>41840</v>
      </c>
      <c r="B2049" s="2" t="s">
        <v>17</v>
      </c>
      <c r="C2049">
        <v>442</v>
      </c>
      <c r="D2049">
        <f t="shared" si="186"/>
        <v>2.23</v>
      </c>
      <c r="E2049">
        <f t="shared" si="187"/>
        <v>985.66</v>
      </c>
      <c r="F2049" s="2">
        <f>SUMIF($B$2:B2049,B2049,$C$2:C2049)-C2049</f>
        <v>17963</v>
      </c>
      <c r="G2049" s="2">
        <f t="shared" si="188"/>
        <v>0.2</v>
      </c>
      <c r="H2049" s="2">
        <f t="shared" si="189"/>
        <v>88.4</v>
      </c>
      <c r="I2049" s="2">
        <f t="shared" si="191"/>
        <v>-277534</v>
      </c>
      <c r="J2049" s="2">
        <f t="shared" si="190"/>
        <v>-277976</v>
      </c>
      <c r="K2049" s="2"/>
    </row>
    <row r="2050" spans="1:11" x14ac:dyDescent="0.25">
      <c r="A2050" s="1">
        <v>41841</v>
      </c>
      <c r="B2050" s="2" t="s">
        <v>8</v>
      </c>
      <c r="C2050">
        <v>44</v>
      </c>
      <c r="D2050">
        <f t="shared" ref="D2050:D2113" si="192">IF(YEAR(A2050)=2005,2,IF(YEAR(A2050)=2006,2.05,IF(YEAR(A2050)=2007,2.09,IF(YEAR(A2050)=2008,2.15,IF(YEAR(A2050)=2009,2.13,IF(YEAR(A2050)=2010,2.1,IF(YEAR(A2050)=2011,2.2,IF(YEAR(A2050)=2012,2.25,IF(YEAR(A2050)=2013,2.22,2.23)))))))))</f>
        <v>2.23</v>
      </c>
      <c r="E2050">
        <f t="shared" ref="E2050:E2113" si="193">C2050*D2050</f>
        <v>98.12</v>
      </c>
      <c r="F2050" s="2">
        <f>SUMIF($B$2:B2050,B2050,$C$2:C2050)-C2050</f>
        <v>2982</v>
      </c>
      <c r="G2050" s="2">
        <f t="shared" ref="G2050:G2113" si="194">IF(AND(F2050&gt;=100,F2050&lt;1000),0.05,IF(AND(F2050&gt;=1000,F2050&lt;10000),0.1,IF(F2050&gt;=10000,0.2,0)))</f>
        <v>0.1</v>
      </c>
      <c r="H2050" s="2">
        <f t="shared" ref="H2050:H2113" si="195">G2050*C2050</f>
        <v>4.4000000000000004</v>
      </c>
      <c r="I2050" s="2">
        <f t="shared" si="191"/>
        <v>-277976</v>
      </c>
      <c r="J2050" s="2">
        <f t="shared" ref="J2050:J2113" si="196">I2050-C2050</f>
        <v>-278020</v>
      </c>
      <c r="K2050" s="2"/>
    </row>
    <row r="2051" spans="1:11" x14ac:dyDescent="0.25">
      <c r="A2051" s="1">
        <v>41843</v>
      </c>
      <c r="B2051" s="2" t="s">
        <v>39</v>
      </c>
      <c r="C2051">
        <v>39</v>
      </c>
      <c r="D2051">
        <f t="shared" si="192"/>
        <v>2.23</v>
      </c>
      <c r="E2051">
        <f t="shared" si="193"/>
        <v>86.97</v>
      </c>
      <c r="F2051" s="2">
        <f>SUMIF($B$2:B2051,B2051,$C$2:C2051)-C2051</f>
        <v>1956</v>
      </c>
      <c r="G2051" s="2">
        <f t="shared" si="194"/>
        <v>0.1</v>
      </c>
      <c r="H2051" s="2">
        <f t="shared" si="195"/>
        <v>3.9000000000000004</v>
      </c>
      <c r="I2051" s="2">
        <f t="shared" si="191"/>
        <v>-278020</v>
      </c>
      <c r="J2051" s="2">
        <f t="shared" si="196"/>
        <v>-278059</v>
      </c>
      <c r="K2051" s="2"/>
    </row>
    <row r="2052" spans="1:11" x14ac:dyDescent="0.25">
      <c r="A2052" s="1">
        <v>41848</v>
      </c>
      <c r="B2052" s="2" t="s">
        <v>17</v>
      </c>
      <c r="C2052">
        <v>288</v>
      </c>
      <c r="D2052">
        <f t="shared" si="192"/>
        <v>2.23</v>
      </c>
      <c r="E2052">
        <f t="shared" si="193"/>
        <v>642.24</v>
      </c>
      <c r="F2052" s="2">
        <f>SUMIF($B$2:B2052,B2052,$C$2:C2052)-C2052</f>
        <v>18405</v>
      </c>
      <c r="G2052" s="2">
        <f t="shared" si="194"/>
        <v>0.2</v>
      </c>
      <c r="H2052" s="2">
        <f t="shared" si="195"/>
        <v>57.6</v>
      </c>
      <c r="I2052" s="2">
        <f t="shared" ref="I2052:I2115" si="197">J2051</f>
        <v>-278059</v>
      </c>
      <c r="J2052" s="2">
        <f t="shared" si="196"/>
        <v>-278347</v>
      </c>
      <c r="K2052" s="2"/>
    </row>
    <row r="2053" spans="1:11" x14ac:dyDescent="0.25">
      <c r="A2053" s="1">
        <v>41848</v>
      </c>
      <c r="B2053" s="2" t="s">
        <v>190</v>
      </c>
      <c r="C2053">
        <v>4</v>
      </c>
      <c r="D2053">
        <f t="shared" si="192"/>
        <v>2.23</v>
      </c>
      <c r="E2053">
        <f t="shared" si="193"/>
        <v>8.92</v>
      </c>
      <c r="F2053" s="2">
        <f>SUMIF($B$2:B2053,B2053,$C$2:C2053)-C2053</f>
        <v>17</v>
      </c>
      <c r="G2053" s="2">
        <f t="shared" si="194"/>
        <v>0</v>
      </c>
      <c r="H2053" s="2">
        <f t="shared" si="195"/>
        <v>0</v>
      </c>
      <c r="I2053" s="2">
        <f t="shared" si="197"/>
        <v>-278347</v>
      </c>
      <c r="J2053" s="2">
        <f t="shared" si="196"/>
        <v>-278351</v>
      </c>
      <c r="K2053" s="2"/>
    </row>
    <row r="2054" spans="1:11" x14ac:dyDescent="0.25">
      <c r="A2054" s="1">
        <v>41851</v>
      </c>
      <c r="B2054" s="2" t="s">
        <v>238</v>
      </c>
      <c r="C2054">
        <v>6</v>
      </c>
      <c r="D2054">
        <f t="shared" si="192"/>
        <v>2.23</v>
      </c>
      <c r="E2054">
        <f t="shared" si="193"/>
        <v>13.379999999999999</v>
      </c>
      <c r="F2054" s="2">
        <f>SUMIF($B$2:B2054,B2054,$C$2:C2054)-C2054</f>
        <v>0</v>
      </c>
      <c r="G2054" s="2">
        <f t="shared" si="194"/>
        <v>0</v>
      </c>
      <c r="H2054" s="2">
        <f t="shared" si="195"/>
        <v>0</v>
      </c>
      <c r="I2054" s="2">
        <f t="shared" si="197"/>
        <v>-278351</v>
      </c>
      <c r="J2054" s="2">
        <f t="shared" si="196"/>
        <v>-278357</v>
      </c>
      <c r="K2054" s="2"/>
    </row>
    <row r="2055" spans="1:11" x14ac:dyDescent="0.25">
      <c r="A2055" s="1">
        <v>41851</v>
      </c>
      <c r="B2055" s="2" t="s">
        <v>116</v>
      </c>
      <c r="C2055">
        <v>9</v>
      </c>
      <c r="D2055">
        <f t="shared" si="192"/>
        <v>2.23</v>
      </c>
      <c r="E2055">
        <f t="shared" si="193"/>
        <v>20.07</v>
      </c>
      <c r="F2055" s="2">
        <f>SUMIF($B$2:B2055,B2055,$C$2:C2055)-C2055</f>
        <v>27</v>
      </c>
      <c r="G2055" s="2">
        <f t="shared" si="194"/>
        <v>0</v>
      </c>
      <c r="H2055" s="2">
        <f t="shared" si="195"/>
        <v>0</v>
      </c>
      <c r="I2055" s="2">
        <f t="shared" si="197"/>
        <v>-278357</v>
      </c>
      <c r="J2055" s="2">
        <f t="shared" si="196"/>
        <v>-278366</v>
      </c>
      <c r="K2055" s="2"/>
    </row>
    <row r="2056" spans="1:11" x14ac:dyDescent="0.25">
      <c r="A2056" s="1">
        <v>41852</v>
      </c>
      <c r="B2056" s="2" t="s">
        <v>37</v>
      </c>
      <c r="C2056">
        <v>178</v>
      </c>
      <c r="D2056">
        <f t="shared" si="192"/>
        <v>2.23</v>
      </c>
      <c r="E2056">
        <f t="shared" si="193"/>
        <v>396.94</v>
      </c>
      <c r="F2056" s="2">
        <f>SUMIF($B$2:B2056,B2056,$C$2:C2056)-C2056</f>
        <v>4961</v>
      </c>
      <c r="G2056" s="2">
        <f t="shared" si="194"/>
        <v>0.1</v>
      </c>
      <c r="H2056" s="2">
        <f t="shared" si="195"/>
        <v>17.8</v>
      </c>
      <c r="I2056" s="2">
        <f t="shared" si="197"/>
        <v>-278366</v>
      </c>
      <c r="J2056" s="2">
        <f t="shared" si="196"/>
        <v>-278544</v>
      </c>
      <c r="K2056" s="2"/>
    </row>
    <row r="2057" spans="1:11" x14ac:dyDescent="0.25">
      <c r="A2057" s="1">
        <v>41853</v>
      </c>
      <c r="B2057" s="2" t="s">
        <v>50</v>
      </c>
      <c r="C2057">
        <v>455</v>
      </c>
      <c r="D2057">
        <f t="shared" si="192"/>
        <v>2.23</v>
      </c>
      <c r="E2057">
        <f t="shared" si="193"/>
        <v>1014.65</v>
      </c>
      <c r="F2057" s="2">
        <f>SUMIF($B$2:B2057,B2057,$C$2:C2057)-C2057</f>
        <v>21456</v>
      </c>
      <c r="G2057" s="2">
        <f t="shared" si="194"/>
        <v>0.2</v>
      </c>
      <c r="H2057" s="2">
        <f t="shared" si="195"/>
        <v>91</v>
      </c>
      <c r="I2057" s="2">
        <f t="shared" si="197"/>
        <v>-278544</v>
      </c>
      <c r="J2057" s="2">
        <f t="shared" si="196"/>
        <v>-278999</v>
      </c>
      <c r="K2057" s="2"/>
    </row>
    <row r="2058" spans="1:11" x14ac:dyDescent="0.25">
      <c r="A2058" s="1">
        <v>41854</v>
      </c>
      <c r="B2058" s="2" t="s">
        <v>78</v>
      </c>
      <c r="C2058">
        <v>56</v>
      </c>
      <c r="D2058">
        <f t="shared" si="192"/>
        <v>2.23</v>
      </c>
      <c r="E2058">
        <f t="shared" si="193"/>
        <v>124.88</v>
      </c>
      <c r="F2058" s="2">
        <f>SUMIF($B$2:B2058,B2058,$C$2:C2058)-C2058</f>
        <v>2067</v>
      </c>
      <c r="G2058" s="2">
        <f t="shared" si="194"/>
        <v>0.1</v>
      </c>
      <c r="H2058" s="2">
        <f t="shared" si="195"/>
        <v>5.6000000000000005</v>
      </c>
      <c r="I2058" s="2">
        <f t="shared" si="197"/>
        <v>-278999</v>
      </c>
      <c r="J2058" s="2">
        <f t="shared" si="196"/>
        <v>-279055</v>
      </c>
      <c r="K2058" s="2"/>
    </row>
    <row r="2059" spans="1:11" x14ac:dyDescent="0.25">
      <c r="A2059" s="1">
        <v>41858</v>
      </c>
      <c r="B2059" s="2" t="s">
        <v>61</v>
      </c>
      <c r="C2059">
        <v>46</v>
      </c>
      <c r="D2059">
        <f t="shared" si="192"/>
        <v>2.23</v>
      </c>
      <c r="E2059">
        <f t="shared" si="193"/>
        <v>102.58</v>
      </c>
      <c r="F2059" s="2">
        <f>SUMIF($B$2:B2059,B2059,$C$2:C2059)-C2059</f>
        <v>3241</v>
      </c>
      <c r="G2059" s="2">
        <f t="shared" si="194"/>
        <v>0.1</v>
      </c>
      <c r="H2059" s="2">
        <f t="shared" si="195"/>
        <v>4.6000000000000005</v>
      </c>
      <c r="I2059" s="2">
        <f t="shared" si="197"/>
        <v>-279055</v>
      </c>
      <c r="J2059" s="2">
        <f t="shared" si="196"/>
        <v>-279101</v>
      </c>
      <c r="K2059" s="2"/>
    </row>
    <row r="2060" spans="1:11" x14ac:dyDescent="0.25">
      <c r="A2060" s="1">
        <v>41859</v>
      </c>
      <c r="B2060" s="2" t="s">
        <v>124</v>
      </c>
      <c r="C2060">
        <v>15</v>
      </c>
      <c r="D2060">
        <f t="shared" si="192"/>
        <v>2.23</v>
      </c>
      <c r="E2060">
        <f t="shared" si="193"/>
        <v>33.450000000000003</v>
      </c>
      <c r="F2060" s="2">
        <f>SUMIF($B$2:B2060,B2060,$C$2:C2060)-C2060</f>
        <v>17</v>
      </c>
      <c r="G2060" s="2">
        <f t="shared" si="194"/>
        <v>0</v>
      </c>
      <c r="H2060" s="2">
        <f t="shared" si="195"/>
        <v>0</v>
      </c>
      <c r="I2060" s="2">
        <f t="shared" si="197"/>
        <v>-279101</v>
      </c>
      <c r="J2060" s="2">
        <f t="shared" si="196"/>
        <v>-279116</v>
      </c>
      <c r="K2060" s="2"/>
    </row>
    <row r="2061" spans="1:11" x14ac:dyDescent="0.25">
      <c r="A2061" s="1">
        <v>41860</v>
      </c>
      <c r="B2061" s="2" t="s">
        <v>8</v>
      </c>
      <c r="C2061">
        <v>130</v>
      </c>
      <c r="D2061">
        <f t="shared" si="192"/>
        <v>2.23</v>
      </c>
      <c r="E2061">
        <f t="shared" si="193"/>
        <v>289.89999999999998</v>
      </c>
      <c r="F2061" s="2">
        <f>SUMIF($B$2:B2061,B2061,$C$2:C2061)-C2061</f>
        <v>3026</v>
      </c>
      <c r="G2061" s="2">
        <f t="shared" si="194"/>
        <v>0.1</v>
      </c>
      <c r="H2061" s="2">
        <f t="shared" si="195"/>
        <v>13</v>
      </c>
      <c r="I2061" s="2">
        <f t="shared" si="197"/>
        <v>-279116</v>
      </c>
      <c r="J2061" s="2">
        <f t="shared" si="196"/>
        <v>-279246</v>
      </c>
      <c r="K2061" s="2"/>
    </row>
    <row r="2062" spans="1:11" x14ac:dyDescent="0.25">
      <c r="A2062" s="1">
        <v>41861</v>
      </c>
      <c r="B2062" s="2" t="s">
        <v>20</v>
      </c>
      <c r="C2062">
        <v>154</v>
      </c>
      <c r="D2062">
        <f t="shared" si="192"/>
        <v>2.23</v>
      </c>
      <c r="E2062">
        <f t="shared" si="193"/>
        <v>343.42</v>
      </c>
      <c r="F2062" s="2">
        <f>SUMIF($B$2:B2062,B2062,$C$2:C2062)-C2062</f>
        <v>1451</v>
      </c>
      <c r="G2062" s="2">
        <f t="shared" si="194"/>
        <v>0.1</v>
      </c>
      <c r="H2062" s="2">
        <f t="shared" si="195"/>
        <v>15.4</v>
      </c>
      <c r="I2062" s="2">
        <f t="shared" si="197"/>
        <v>-279246</v>
      </c>
      <c r="J2062" s="2">
        <f t="shared" si="196"/>
        <v>-279400</v>
      </c>
      <c r="K2062" s="2"/>
    </row>
    <row r="2063" spans="1:11" x14ac:dyDescent="0.25">
      <c r="A2063" s="1">
        <v>41861</v>
      </c>
      <c r="B2063" s="2" t="s">
        <v>8</v>
      </c>
      <c r="C2063">
        <v>137</v>
      </c>
      <c r="D2063">
        <f t="shared" si="192"/>
        <v>2.23</v>
      </c>
      <c r="E2063">
        <f t="shared" si="193"/>
        <v>305.51</v>
      </c>
      <c r="F2063" s="2">
        <f>SUMIF($B$2:B2063,B2063,$C$2:C2063)-C2063</f>
        <v>3156</v>
      </c>
      <c r="G2063" s="2">
        <f t="shared" si="194"/>
        <v>0.1</v>
      </c>
      <c r="H2063" s="2">
        <f t="shared" si="195"/>
        <v>13.700000000000001</v>
      </c>
      <c r="I2063" s="2">
        <f t="shared" si="197"/>
        <v>-279400</v>
      </c>
      <c r="J2063" s="2">
        <f t="shared" si="196"/>
        <v>-279537</v>
      </c>
      <c r="K2063" s="2"/>
    </row>
    <row r="2064" spans="1:11" x14ac:dyDescent="0.25">
      <c r="A2064" s="1">
        <v>41863</v>
      </c>
      <c r="B2064" s="2" t="s">
        <v>58</v>
      </c>
      <c r="C2064">
        <v>119</v>
      </c>
      <c r="D2064">
        <f t="shared" si="192"/>
        <v>2.23</v>
      </c>
      <c r="E2064">
        <f t="shared" si="193"/>
        <v>265.37</v>
      </c>
      <c r="F2064" s="2">
        <f>SUMIF($B$2:B2064,B2064,$C$2:C2064)-C2064</f>
        <v>978</v>
      </c>
      <c r="G2064" s="2">
        <f t="shared" si="194"/>
        <v>0.05</v>
      </c>
      <c r="H2064" s="2">
        <f t="shared" si="195"/>
        <v>5.95</v>
      </c>
      <c r="I2064" s="2">
        <f t="shared" si="197"/>
        <v>-279537</v>
      </c>
      <c r="J2064" s="2">
        <f t="shared" si="196"/>
        <v>-279656</v>
      </c>
      <c r="K2064" s="2"/>
    </row>
    <row r="2065" spans="1:11" x14ac:dyDescent="0.25">
      <c r="A2065" s="1">
        <v>41863</v>
      </c>
      <c r="B2065" s="2" t="s">
        <v>50</v>
      </c>
      <c r="C2065">
        <v>138</v>
      </c>
      <c r="D2065">
        <f t="shared" si="192"/>
        <v>2.23</v>
      </c>
      <c r="E2065">
        <f t="shared" si="193"/>
        <v>307.74</v>
      </c>
      <c r="F2065" s="2">
        <f>SUMIF($B$2:B2065,B2065,$C$2:C2065)-C2065</f>
        <v>21911</v>
      </c>
      <c r="G2065" s="2">
        <f t="shared" si="194"/>
        <v>0.2</v>
      </c>
      <c r="H2065" s="2">
        <f t="shared" si="195"/>
        <v>27.6</v>
      </c>
      <c r="I2065" s="2">
        <f t="shared" si="197"/>
        <v>-279656</v>
      </c>
      <c r="J2065" s="2">
        <f t="shared" si="196"/>
        <v>-279794</v>
      </c>
      <c r="K2065" s="2"/>
    </row>
    <row r="2066" spans="1:11" x14ac:dyDescent="0.25">
      <c r="A2066" s="1">
        <v>41864</v>
      </c>
      <c r="B2066" s="2" t="s">
        <v>50</v>
      </c>
      <c r="C2066">
        <v>303</v>
      </c>
      <c r="D2066">
        <f t="shared" si="192"/>
        <v>2.23</v>
      </c>
      <c r="E2066">
        <f t="shared" si="193"/>
        <v>675.68999999999994</v>
      </c>
      <c r="F2066" s="2">
        <f>SUMIF($B$2:B2066,B2066,$C$2:C2066)-C2066</f>
        <v>22049</v>
      </c>
      <c r="G2066" s="2">
        <f t="shared" si="194"/>
        <v>0.2</v>
      </c>
      <c r="H2066" s="2">
        <f t="shared" si="195"/>
        <v>60.6</v>
      </c>
      <c r="I2066" s="2">
        <f t="shared" si="197"/>
        <v>-279794</v>
      </c>
      <c r="J2066" s="2">
        <f t="shared" si="196"/>
        <v>-280097</v>
      </c>
      <c r="K2066" s="2"/>
    </row>
    <row r="2067" spans="1:11" x14ac:dyDescent="0.25">
      <c r="A2067" s="1">
        <v>41866</v>
      </c>
      <c r="B2067" s="2" t="s">
        <v>18</v>
      </c>
      <c r="C2067">
        <v>73</v>
      </c>
      <c r="D2067">
        <f t="shared" si="192"/>
        <v>2.23</v>
      </c>
      <c r="E2067">
        <f t="shared" si="193"/>
        <v>162.79</v>
      </c>
      <c r="F2067" s="2">
        <f>SUMIF($B$2:B2067,B2067,$C$2:C2067)-C2067</f>
        <v>5051</v>
      </c>
      <c r="G2067" s="2">
        <f t="shared" si="194"/>
        <v>0.1</v>
      </c>
      <c r="H2067" s="2">
        <f t="shared" si="195"/>
        <v>7.3000000000000007</v>
      </c>
      <c r="I2067" s="2">
        <f t="shared" si="197"/>
        <v>-280097</v>
      </c>
      <c r="J2067" s="2">
        <f t="shared" si="196"/>
        <v>-280170</v>
      </c>
      <c r="K2067" s="2"/>
    </row>
    <row r="2068" spans="1:11" x14ac:dyDescent="0.25">
      <c r="A2068" s="1">
        <v>41868</v>
      </c>
      <c r="B2068" s="2" t="s">
        <v>55</v>
      </c>
      <c r="C2068">
        <v>35</v>
      </c>
      <c r="D2068">
        <f t="shared" si="192"/>
        <v>2.23</v>
      </c>
      <c r="E2068">
        <f t="shared" si="193"/>
        <v>78.05</v>
      </c>
      <c r="F2068" s="2">
        <f>SUMIF($B$2:B2068,B2068,$C$2:C2068)-C2068</f>
        <v>4443</v>
      </c>
      <c r="G2068" s="2">
        <f t="shared" si="194"/>
        <v>0.1</v>
      </c>
      <c r="H2068" s="2">
        <f t="shared" si="195"/>
        <v>3.5</v>
      </c>
      <c r="I2068" s="2">
        <f t="shared" si="197"/>
        <v>-280170</v>
      </c>
      <c r="J2068" s="2">
        <f t="shared" si="196"/>
        <v>-280205</v>
      </c>
      <c r="K2068" s="2"/>
    </row>
    <row r="2069" spans="1:11" x14ac:dyDescent="0.25">
      <c r="A2069" s="1">
        <v>41868</v>
      </c>
      <c r="B2069" s="2" t="s">
        <v>14</v>
      </c>
      <c r="C2069">
        <v>435</v>
      </c>
      <c r="D2069">
        <f t="shared" si="192"/>
        <v>2.23</v>
      </c>
      <c r="E2069">
        <f t="shared" si="193"/>
        <v>970.05</v>
      </c>
      <c r="F2069" s="2">
        <f>SUMIF($B$2:B2069,B2069,$C$2:C2069)-C2069</f>
        <v>22619</v>
      </c>
      <c r="G2069" s="2">
        <f t="shared" si="194"/>
        <v>0.2</v>
      </c>
      <c r="H2069" s="2">
        <f t="shared" si="195"/>
        <v>87</v>
      </c>
      <c r="I2069" s="2">
        <f t="shared" si="197"/>
        <v>-280205</v>
      </c>
      <c r="J2069" s="2">
        <f t="shared" si="196"/>
        <v>-280640</v>
      </c>
      <c r="K2069" s="2"/>
    </row>
    <row r="2070" spans="1:11" x14ac:dyDescent="0.25">
      <c r="A2070" s="1">
        <v>41871</v>
      </c>
      <c r="B2070" s="2" t="s">
        <v>9</v>
      </c>
      <c r="C2070">
        <v>476</v>
      </c>
      <c r="D2070">
        <f t="shared" si="192"/>
        <v>2.23</v>
      </c>
      <c r="E2070">
        <f t="shared" si="193"/>
        <v>1061.48</v>
      </c>
      <c r="F2070" s="2">
        <f>SUMIF($B$2:B2070,B2070,$C$2:C2070)-C2070</f>
        <v>25781</v>
      </c>
      <c r="G2070" s="2">
        <f t="shared" si="194"/>
        <v>0.2</v>
      </c>
      <c r="H2070" s="2">
        <f t="shared" si="195"/>
        <v>95.2</v>
      </c>
      <c r="I2070" s="2">
        <f t="shared" si="197"/>
        <v>-280640</v>
      </c>
      <c r="J2070" s="2">
        <f t="shared" si="196"/>
        <v>-281116</v>
      </c>
      <c r="K2070" s="2"/>
    </row>
    <row r="2071" spans="1:11" x14ac:dyDescent="0.25">
      <c r="A2071" s="1">
        <v>41874</v>
      </c>
      <c r="B2071" s="2" t="s">
        <v>7</v>
      </c>
      <c r="C2071">
        <v>386</v>
      </c>
      <c r="D2071">
        <f t="shared" si="192"/>
        <v>2.23</v>
      </c>
      <c r="E2071">
        <f t="shared" si="193"/>
        <v>860.78</v>
      </c>
      <c r="F2071" s="2">
        <f>SUMIF($B$2:B2071,B2071,$C$2:C2071)-C2071</f>
        <v>25725</v>
      </c>
      <c r="G2071" s="2">
        <f t="shared" si="194"/>
        <v>0.2</v>
      </c>
      <c r="H2071" s="2">
        <f t="shared" si="195"/>
        <v>77.2</v>
      </c>
      <c r="I2071" s="2">
        <f t="shared" si="197"/>
        <v>-281116</v>
      </c>
      <c r="J2071" s="2">
        <f t="shared" si="196"/>
        <v>-281502</v>
      </c>
      <c r="K2071" s="2"/>
    </row>
    <row r="2072" spans="1:11" x14ac:dyDescent="0.25">
      <c r="A2072" s="1">
        <v>41877</v>
      </c>
      <c r="B2072" s="2" t="s">
        <v>10</v>
      </c>
      <c r="C2072">
        <v>147</v>
      </c>
      <c r="D2072">
        <f t="shared" si="192"/>
        <v>2.23</v>
      </c>
      <c r="E2072">
        <f t="shared" si="193"/>
        <v>327.81</v>
      </c>
      <c r="F2072" s="2">
        <f>SUMIF($B$2:B2072,B2072,$C$2:C2072)-C2072</f>
        <v>4663</v>
      </c>
      <c r="G2072" s="2">
        <f t="shared" si="194"/>
        <v>0.1</v>
      </c>
      <c r="H2072" s="2">
        <f t="shared" si="195"/>
        <v>14.700000000000001</v>
      </c>
      <c r="I2072" s="2">
        <f t="shared" si="197"/>
        <v>-281502</v>
      </c>
      <c r="J2072" s="2">
        <f t="shared" si="196"/>
        <v>-281649</v>
      </c>
      <c r="K2072" s="2"/>
    </row>
    <row r="2073" spans="1:11" x14ac:dyDescent="0.25">
      <c r="A2073" s="1">
        <v>41880</v>
      </c>
      <c r="B2073" s="2" t="s">
        <v>14</v>
      </c>
      <c r="C2073">
        <v>112</v>
      </c>
      <c r="D2073">
        <f t="shared" si="192"/>
        <v>2.23</v>
      </c>
      <c r="E2073">
        <f t="shared" si="193"/>
        <v>249.76</v>
      </c>
      <c r="F2073" s="2">
        <f>SUMIF($B$2:B2073,B2073,$C$2:C2073)-C2073</f>
        <v>23054</v>
      </c>
      <c r="G2073" s="2">
        <f t="shared" si="194"/>
        <v>0.2</v>
      </c>
      <c r="H2073" s="2">
        <f t="shared" si="195"/>
        <v>22.400000000000002</v>
      </c>
      <c r="I2073" s="2">
        <f t="shared" si="197"/>
        <v>-281649</v>
      </c>
      <c r="J2073" s="2">
        <f t="shared" si="196"/>
        <v>-281761</v>
      </c>
      <c r="K2073" s="2"/>
    </row>
    <row r="2074" spans="1:11" x14ac:dyDescent="0.25">
      <c r="A2074" s="1">
        <v>41885</v>
      </c>
      <c r="B2074" s="2" t="s">
        <v>61</v>
      </c>
      <c r="C2074">
        <v>156</v>
      </c>
      <c r="D2074">
        <f t="shared" si="192"/>
        <v>2.23</v>
      </c>
      <c r="E2074">
        <f t="shared" si="193"/>
        <v>347.88</v>
      </c>
      <c r="F2074" s="2">
        <f>SUMIF($B$2:B2074,B2074,$C$2:C2074)-C2074</f>
        <v>3287</v>
      </c>
      <c r="G2074" s="2">
        <f t="shared" si="194"/>
        <v>0.1</v>
      </c>
      <c r="H2074" s="2">
        <f t="shared" si="195"/>
        <v>15.600000000000001</v>
      </c>
      <c r="I2074" s="2">
        <f t="shared" si="197"/>
        <v>-281761</v>
      </c>
      <c r="J2074" s="2">
        <f t="shared" si="196"/>
        <v>-281917</v>
      </c>
      <c r="K2074" s="2"/>
    </row>
    <row r="2075" spans="1:11" x14ac:dyDescent="0.25">
      <c r="A2075" s="1">
        <v>41886</v>
      </c>
      <c r="B2075" s="2" t="s">
        <v>102</v>
      </c>
      <c r="C2075">
        <v>106</v>
      </c>
      <c r="D2075">
        <f t="shared" si="192"/>
        <v>2.23</v>
      </c>
      <c r="E2075">
        <f t="shared" si="193"/>
        <v>236.38</v>
      </c>
      <c r="F2075" s="2">
        <f>SUMIF($B$2:B2075,B2075,$C$2:C2075)-C2075</f>
        <v>7466</v>
      </c>
      <c r="G2075" s="2">
        <f t="shared" si="194"/>
        <v>0.1</v>
      </c>
      <c r="H2075" s="2">
        <f t="shared" si="195"/>
        <v>10.600000000000001</v>
      </c>
      <c r="I2075" s="2">
        <f t="shared" si="197"/>
        <v>-281917</v>
      </c>
      <c r="J2075" s="2">
        <f t="shared" si="196"/>
        <v>-282023</v>
      </c>
      <c r="K2075" s="2"/>
    </row>
    <row r="2076" spans="1:11" x14ac:dyDescent="0.25">
      <c r="A2076" s="1">
        <v>41888</v>
      </c>
      <c r="B2076" s="2" t="s">
        <v>139</v>
      </c>
      <c r="C2076">
        <v>2</v>
      </c>
      <c r="D2076">
        <f t="shared" si="192"/>
        <v>2.23</v>
      </c>
      <c r="E2076">
        <f t="shared" si="193"/>
        <v>4.46</v>
      </c>
      <c r="F2076" s="2">
        <f>SUMIF($B$2:B2076,B2076,$C$2:C2076)-C2076</f>
        <v>18</v>
      </c>
      <c r="G2076" s="2">
        <f t="shared" si="194"/>
        <v>0</v>
      </c>
      <c r="H2076" s="2">
        <f t="shared" si="195"/>
        <v>0</v>
      </c>
      <c r="I2076" s="2">
        <f t="shared" si="197"/>
        <v>-282023</v>
      </c>
      <c r="J2076" s="2">
        <f t="shared" si="196"/>
        <v>-282025</v>
      </c>
      <c r="K2076" s="2"/>
    </row>
    <row r="2077" spans="1:11" x14ac:dyDescent="0.25">
      <c r="A2077" s="1">
        <v>41888</v>
      </c>
      <c r="B2077" s="2" t="s">
        <v>86</v>
      </c>
      <c r="C2077">
        <v>19</v>
      </c>
      <c r="D2077">
        <f t="shared" si="192"/>
        <v>2.23</v>
      </c>
      <c r="E2077">
        <f t="shared" si="193"/>
        <v>42.37</v>
      </c>
      <c r="F2077" s="2">
        <f>SUMIF($B$2:B2077,B2077,$C$2:C2077)-C2077</f>
        <v>37</v>
      </c>
      <c r="G2077" s="2">
        <f t="shared" si="194"/>
        <v>0</v>
      </c>
      <c r="H2077" s="2">
        <f t="shared" si="195"/>
        <v>0</v>
      </c>
      <c r="I2077" s="2">
        <f t="shared" si="197"/>
        <v>-282025</v>
      </c>
      <c r="J2077" s="2">
        <f t="shared" si="196"/>
        <v>-282044</v>
      </c>
      <c r="K2077" s="2"/>
    </row>
    <row r="2078" spans="1:11" x14ac:dyDescent="0.25">
      <c r="A2078" s="1">
        <v>41889</v>
      </c>
      <c r="B2078" s="2" t="s">
        <v>59</v>
      </c>
      <c r="C2078">
        <v>18</v>
      </c>
      <c r="D2078">
        <f t="shared" si="192"/>
        <v>2.23</v>
      </c>
      <c r="E2078">
        <f t="shared" si="193"/>
        <v>40.14</v>
      </c>
      <c r="F2078" s="2">
        <f>SUMIF($B$2:B2078,B2078,$C$2:C2078)-C2078</f>
        <v>18</v>
      </c>
      <c r="G2078" s="2">
        <f t="shared" si="194"/>
        <v>0</v>
      </c>
      <c r="H2078" s="2">
        <f t="shared" si="195"/>
        <v>0</v>
      </c>
      <c r="I2078" s="2">
        <f t="shared" si="197"/>
        <v>-282044</v>
      </c>
      <c r="J2078" s="2">
        <f t="shared" si="196"/>
        <v>-282062</v>
      </c>
      <c r="K2078" s="2"/>
    </row>
    <row r="2079" spans="1:11" x14ac:dyDescent="0.25">
      <c r="A2079" s="1">
        <v>41892</v>
      </c>
      <c r="B2079" s="2" t="s">
        <v>102</v>
      </c>
      <c r="C2079">
        <v>332</v>
      </c>
      <c r="D2079">
        <f t="shared" si="192"/>
        <v>2.23</v>
      </c>
      <c r="E2079">
        <f t="shared" si="193"/>
        <v>740.36</v>
      </c>
      <c r="F2079" s="2">
        <f>SUMIF($B$2:B2079,B2079,$C$2:C2079)-C2079</f>
        <v>7572</v>
      </c>
      <c r="G2079" s="2">
        <f t="shared" si="194"/>
        <v>0.1</v>
      </c>
      <c r="H2079" s="2">
        <f t="shared" si="195"/>
        <v>33.200000000000003</v>
      </c>
      <c r="I2079" s="2">
        <f t="shared" si="197"/>
        <v>-282062</v>
      </c>
      <c r="J2079" s="2">
        <f t="shared" si="196"/>
        <v>-282394</v>
      </c>
      <c r="K2079" s="2"/>
    </row>
    <row r="2080" spans="1:11" x14ac:dyDescent="0.25">
      <c r="A2080" s="1">
        <v>41893</v>
      </c>
      <c r="B2080" s="2" t="s">
        <v>110</v>
      </c>
      <c r="C2080">
        <v>1</v>
      </c>
      <c r="D2080">
        <f t="shared" si="192"/>
        <v>2.23</v>
      </c>
      <c r="E2080">
        <f t="shared" si="193"/>
        <v>2.23</v>
      </c>
      <c r="F2080" s="2">
        <f>SUMIF($B$2:B2080,B2080,$C$2:C2080)-C2080</f>
        <v>17</v>
      </c>
      <c r="G2080" s="2">
        <f t="shared" si="194"/>
        <v>0</v>
      </c>
      <c r="H2080" s="2">
        <f t="shared" si="195"/>
        <v>0</v>
      </c>
      <c r="I2080" s="2">
        <f t="shared" si="197"/>
        <v>-282394</v>
      </c>
      <c r="J2080" s="2">
        <f t="shared" si="196"/>
        <v>-282395</v>
      </c>
      <c r="K2080" s="2"/>
    </row>
    <row r="2081" spans="1:11" x14ac:dyDescent="0.25">
      <c r="A2081" s="1">
        <v>41894</v>
      </c>
      <c r="B2081" s="2" t="s">
        <v>17</v>
      </c>
      <c r="C2081">
        <v>438</v>
      </c>
      <c r="D2081">
        <f t="shared" si="192"/>
        <v>2.23</v>
      </c>
      <c r="E2081">
        <f t="shared" si="193"/>
        <v>976.74</v>
      </c>
      <c r="F2081" s="2">
        <f>SUMIF($B$2:B2081,B2081,$C$2:C2081)-C2081</f>
        <v>18693</v>
      </c>
      <c r="G2081" s="2">
        <f t="shared" si="194"/>
        <v>0.2</v>
      </c>
      <c r="H2081" s="2">
        <f t="shared" si="195"/>
        <v>87.600000000000009</v>
      </c>
      <c r="I2081" s="2">
        <f t="shared" si="197"/>
        <v>-282395</v>
      </c>
      <c r="J2081" s="2">
        <f t="shared" si="196"/>
        <v>-282833</v>
      </c>
      <c r="K2081" s="2"/>
    </row>
    <row r="2082" spans="1:11" x14ac:dyDescent="0.25">
      <c r="A2082" s="1">
        <v>41895</v>
      </c>
      <c r="B2082" s="2" t="s">
        <v>19</v>
      </c>
      <c r="C2082">
        <v>25</v>
      </c>
      <c r="D2082">
        <f t="shared" si="192"/>
        <v>2.23</v>
      </c>
      <c r="E2082">
        <f t="shared" si="193"/>
        <v>55.75</v>
      </c>
      <c r="F2082" s="2">
        <f>SUMIF($B$2:B2082,B2082,$C$2:C2082)-C2082</f>
        <v>4593</v>
      </c>
      <c r="G2082" s="2">
        <f t="shared" si="194"/>
        <v>0.1</v>
      </c>
      <c r="H2082" s="2">
        <f t="shared" si="195"/>
        <v>2.5</v>
      </c>
      <c r="I2082" s="2">
        <f t="shared" si="197"/>
        <v>-282833</v>
      </c>
      <c r="J2082" s="2">
        <f t="shared" si="196"/>
        <v>-282858</v>
      </c>
      <c r="K2082" s="2"/>
    </row>
    <row r="2083" spans="1:11" x14ac:dyDescent="0.25">
      <c r="A2083" s="1">
        <v>41897</v>
      </c>
      <c r="B2083" s="2" t="s">
        <v>14</v>
      </c>
      <c r="C2083">
        <v>220</v>
      </c>
      <c r="D2083">
        <f t="shared" si="192"/>
        <v>2.23</v>
      </c>
      <c r="E2083">
        <f t="shared" si="193"/>
        <v>490.6</v>
      </c>
      <c r="F2083" s="2">
        <f>SUMIF($B$2:B2083,B2083,$C$2:C2083)-C2083</f>
        <v>23166</v>
      </c>
      <c r="G2083" s="2">
        <f t="shared" si="194"/>
        <v>0.2</v>
      </c>
      <c r="H2083" s="2">
        <f t="shared" si="195"/>
        <v>44</v>
      </c>
      <c r="I2083" s="2">
        <f t="shared" si="197"/>
        <v>-282858</v>
      </c>
      <c r="J2083" s="2">
        <f t="shared" si="196"/>
        <v>-283078</v>
      </c>
      <c r="K2083" s="2"/>
    </row>
    <row r="2084" spans="1:11" x14ac:dyDescent="0.25">
      <c r="A2084" s="1">
        <v>41897</v>
      </c>
      <c r="B2084" s="2" t="s">
        <v>39</v>
      </c>
      <c r="C2084">
        <v>47</v>
      </c>
      <c r="D2084">
        <f t="shared" si="192"/>
        <v>2.23</v>
      </c>
      <c r="E2084">
        <f t="shared" si="193"/>
        <v>104.81</v>
      </c>
      <c r="F2084" s="2">
        <f>SUMIF($B$2:B2084,B2084,$C$2:C2084)-C2084</f>
        <v>1995</v>
      </c>
      <c r="G2084" s="2">
        <f t="shared" si="194"/>
        <v>0.1</v>
      </c>
      <c r="H2084" s="2">
        <f t="shared" si="195"/>
        <v>4.7</v>
      </c>
      <c r="I2084" s="2">
        <f t="shared" si="197"/>
        <v>-283078</v>
      </c>
      <c r="J2084" s="2">
        <f t="shared" si="196"/>
        <v>-283125</v>
      </c>
      <c r="K2084" s="2"/>
    </row>
    <row r="2085" spans="1:11" x14ac:dyDescent="0.25">
      <c r="A2085" s="1">
        <v>41897</v>
      </c>
      <c r="B2085" s="2" t="s">
        <v>239</v>
      </c>
      <c r="C2085">
        <v>1</v>
      </c>
      <c r="D2085">
        <f t="shared" si="192"/>
        <v>2.23</v>
      </c>
      <c r="E2085">
        <f t="shared" si="193"/>
        <v>2.23</v>
      </c>
      <c r="F2085" s="2">
        <f>SUMIF($B$2:B2085,B2085,$C$2:C2085)-C2085</f>
        <v>0</v>
      </c>
      <c r="G2085" s="2">
        <f t="shared" si="194"/>
        <v>0</v>
      </c>
      <c r="H2085" s="2">
        <f t="shared" si="195"/>
        <v>0</v>
      </c>
      <c r="I2085" s="2">
        <f t="shared" si="197"/>
        <v>-283125</v>
      </c>
      <c r="J2085" s="2">
        <f t="shared" si="196"/>
        <v>-283126</v>
      </c>
      <c r="K2085" s="2"/>
    </row>
    <row r="2086" spans="1:11" x14ac:dyDescent="0.25">
      <c r="A2086" s="1">
        <v>41898</v>
      </c>
      <c r="B2086" s="2" t="s">
        <v>186</v>
      </c>
      <c r="C2086">
        <v>14</v>
      </c>
      <c r="D2086">
        <f t="shared" si="192"/>
        <v>2.23</v>
      </c>
      <c r="E2086">
        <f t="shared" si="193"/>
        <v>31.22</v>
      </c>
      <c r="F2086" s="2">
        <f>SUMIF($B$2:B2086,B2086,$C$2:C2086)-C2086</f>
        <v>15</v>
      </c>
      <c r="G2086" s="2">
        <f t="shared" si="194"/>
        <v>0</v>
      </c>
      <c r="H2086" s="2">
        <f t="shared" si="195"/>
        <v>0</v>
      </c>
      <c r="I2086" s="2">
        <f t="shared" si="197"/>
        <v>-283126</v>
      </c>
      <c r="J2086" s="2">
        <f t="shared" si="196"/>
        <v>-283140</v>
      </c>
      <c r="K2086" s="2"/>
    </row>
    <row r="2087" spans="1:11" x14ac:dyDescent="0.25">
      <c r="A2087" s="1">
        <v>41899</v>
      </c>
      <c r="B2087" s="2" t="s">
        <v>9</v>
      </c>
      <c r="C2087">
        <v>132</v>
      </c>
      <c r="D2087">
        <f t="shared" si="192"/>
        <v>2.23</v>
      </c>
      <c r="E2087">
        <f t="shared" si="193"/>
        <v>294.36</v>
      </c>
      <c r="F2087" s="2">
        <f>SUMIF($B$2:B2087,B2087,$C$2:C2087)-C2087</f>
        <v>26257</v>
      </c>
      <c r="G2087" s="2">
        <f t="shared" si="194"/>
        <v>0.2</v>
      </c>
      <c r="H2087" s="2">
        <f t="shared" si="195"/>
        <v>26.400000000000002</v>
      </c>
      <c r="I2087" s="2">
        <f t="shared" si="197"/>
        <v>-283140</v>
      </c>
      <c r="J2087" s="2">
        <f t="shared" si="196"/>
        <v>-283272</v>
      </c>
      <c r="K2087" s="2"/>
    </row>
    <row r="2088" spans="1:11" x14ac:dyDescent="0.25">
      <c r="A2088" s="1">
        <v>41904</v>
      </c>
      <c r="B2088" s="2" t="s">
        <v>146</v>
      </c>
      <c r="C2088">
        <v>18</v>
      </c>
      <c r="D2088">
        <f t="shared" si="192"/>
        <v>2.23</v>
      </c>
      <c r="E2088">
        <f t="shared" si="193"/>
        <v>40.14</v>
      </c>
      <c r="F2088" s="2">
        <f>SUMIF($B$2:B2088,B2088,$C$2:C2088)-C2088</f>
        <v>32</v>
      </c>
      <c r="G2088" s="2">
        <f t="shared" si="194"/>
        <v>0</v>
      </c>
      <c r="H2088" s="2">
        <f t="shared" si="195"/>
        <v>0</v>
      </c>
      <c r="I2088" s="2">
        <f t="shared" si="197"/>
        <v>-283272</v>
      </c>
      <c r="J2088" s="2">
        <f t="shared" si="196"/>
        <v>-283290</v>
      </c>
      <c r="K2088" s="2"/>
    </row>
    <row r="2089" spans="1:11" x14ac:dyDescent="0.25">
      <c r="A2089" s="1">
        <v>41906</v>
      </c>
      <c r="B2089" s="2" t="s">
        <v>9</v>
      </c>
      <c r="C2089">
        <v>266</v>
      </c>
      <c r="D2089">
        <f t="shared" si="192"/>
        <v>2.23</v>
      </c>
      <c r="E2089">
        <f t="shared" si="193"/>
        <v>593.17999999999995</v>
      </c>
      <c r="F2089" s="2">
        <f>SUMIF($B$2:B2089,B2089,$C$2:C2089)-C2089</f>
        <v>26389</v>
      </c>
      <c r="G2089" s="2">
        <f t="shared" si="194"/>
        <v>0.2</v>
      </c>
      <c r="H2089" s="2">
        <f t="shared" si="195"/>
        <v>53.2</v>
      </c>
      <c r="I2089" s="2">
        <f t="shared" si="197"/>
        <v>-283290</v>
      </c>
      <c r="J2089" s="2">
        <f t="shared" si="196"/>
        <v>-283556</v>
      </c>
      <c r="K2089" s="2"/>
    </row>
    <row r="2090" spans="1:11" x14ac:dyDescent="0.25">
      <c r="A2090" s="1">
        <v>41907</v>
      </c>
      <c r="B2090" s="2" t="s">
        <v>8</v>
      </c>
      <c r="C2090">
        <v>30</v>
      </c>
      <c r="D2090">
        <f t="shared" si="192"/>
        <v>2.23</v>
      </c>
      <c r="E2090">
        <f t="shared" si="193"/>
        <v>66.900000000000006</v>
      </c>
      <c r="F2090" s="2">
        <f>SUMIF($B$2:B2090,B2090,$C$2:C2090)-C2090</f>
        <v>3293</v>
      </c>
      <c r="G2090" s="2">
        <f t="shared" si="194"/>
        <v>0.1</v>
      </c>
      <c r="H2090" s="2">
        <f t="shared" si="195"/>
        <v>3</v>
      </c>
      <c r="I2090" s="2">
        <f t="shared" si="197"/>
        <v>-283556</v>
      </c>
      <c r="J2090" s="2">
        <f t="shared" si="196"/>
        <v>-283586</v>
      </c>
      <c r="K2090" s="2"/>
    </row>
    <row r="2091" spans="1:11" x14ac:dyDescent="0.25">
      <c r="A2091" s="1">
        <v>41909</v>
      </c>
      <c r="B2091" s="2" t="s">
        <v>45</v>
      </c>
      <c r="C2091">
        <v>452</v>
      </c>
      <c r="D2091">
        <f t="shared" si="192"/>
        <v>2.23</v>
      </c>
      <c r="E2091">
        <f t="shared" si="193"/>
        <v>1007.96</v>
      </c>
      <c r="F2091" s="2">
        <f>SUMIF($B$2:B2091,B2091,$C$2:C2091)-C2091</f>
        <v>25047</v>
      </c>
      <c r="G2091" s="2">
        <f t="shared" si="194"/>
        <v>0.2</v>
      </c>
      <c r="H2091" s="2">
        <f t="shared" si="195"/>
        <v>90.4</v>
      </c>
      <c r="I2091" s="2">
        <f t="shared" si="197"/>
        <v>-283586</v>
      </c>
      <c r="J2091" s="2">
        <f t="shared" si="196"/>
        <v>-284038</v>
      </c>
      <c r="K2091" s="2"/>
    </row>
    <row r="2092" spans="1:11" x14ac:dyDescent="0.25">
      <c r="A2092" s="1">
        <v>41911</v>
      </c>
      <c r="B2092" s="2" t="s">
        <v>5</v>
      </c>
      <c r="C2092">
        <v>306</v>
      </c>
      <c r="D2092">
        <f t="shared" si="192"/>
        <v>2.23</v>
      </c>
      <c r="E2092">
        <f t="shared" si="193"/>
        <v>682.38</v>
      </c>
      <c r="F2092" s="2">
        <f>SUMIF($B$2:B2092,B2092,$C$2:C2092)-C2092</f>
        <v>11096</v>
      </c>
      <c r="G2092" s="2">
        <f t="shared" si="194"/>
        <v>0.2</v>
      </c>
      <c r="H2092" s="2">
        <f t="shared" si="195"/>
        <v>61.2</v>
      </c>
      <c r="I2092" s="2">
        <f t="shared" si="197"/>
        <v>-284038</v>
      </c>
      <c r="J2092" s="2">
        <f t="shared" si="196"/>
        <v>-284344</v>
      </c>
      <c r="K2092" s="2"/>
    </row>
    <row r="2093" spans="1:11" x14ac:dyDescent="0.25">
      <c r="A2093" s="1">
        <v>41912</v>
      </c>
      <c r="B2093" s="2" t="s">
        <v>61</v>
      </c>
      <c r="C2093">
        <v>98</v>
      </c>
      <c r="D2093">
        <f t="shared" si="192"/>
        <v>2.23</v>
      </c>
      <c r="E2093">
        <f t="shared" si="193"/>
        <v>218.54</v>
      </c>
      <c r="F2093" s="2">
        <f>SUMIF($B$2:B2093,B2093,$C$2:C2093)-C2093</f>
        <v>3443</v>
      </c>
      <c r="G2093" s="2">
        <f t="shared" si="194"/>
        <v>0.1</v>
      </c>
      <c r="H2093" s="2">
        <f t="shared" si="195"/>
        <v>9.8000000000000007</v>
      </c>
      <c r="I2093" s="2">
        <f t="shared" si="197"/>
        <v>-284344</v>
      </c>
      <c r="J2093" s="2">
        <f t="shared" si="196"/>
        <v>-284442</v>
      </c>
      <c r="K2093" s="2"/>
    </row>
    <row r="2094" spans="1:11" x14ac:dyDescent="0.25">
      <c r="A2094" s="1">
        <v>41913</v>
      </c>
      <c r="B2094" s="2" t="s">
        <v>58</v>
      </c>
      <c r="C2094">
        <v>110</v>
      </c>
      <c r="D2094">
        <f t="shared" si="192"/>
        <v>2.23</v>
      </c>
      <c r="E2094">
        <f t="shared" si="193"/>
        <v>245.3</v>
      </c>
      <c r="F2094" s="2">
        <f>SUMIF($B$2:B2094,B2094,$C$2:C2094)-C2094</f>
        <v>1097</v>
      </c>
      <c r="G2094" s="2">
        <f t="shared" si="194"/>
        <v>0.1</v>
      </c>
      <c r="H2094" s="2">
        <f t="shared" si="195"/>
        <v>11</v>
      </c>
      <c r="I2094" s="2">
        <f t="shared" si="197"/>
        <v>-284442</v>
      </c>
      <c r="J2094" s="2">
        <f t="shared" si="196"/>
        <v>-284552</v>
      </c>
      <c r="K2094" s="2"/>
    </row>
    <row r="2095" spans="1:11" x14ac:dyDescent="0.25">
      <c r="A2095" s="1">
        <v>41913</v>
      </c>
      <c r="B2095" s="2" t="s">
        <v>8</v>
      </c>
      <c r="C2095">
        <v>57</v>
      </c>
      <c r="D2095">
        <f t="shared" si="192"/>
        <v>2.23</v>
      </c>
      <c r="E2095">
        <f t="shared" si="193"/>
        <v>127.11</v>
      </c>
      <c r="F2095" s="2">
        <f>SUMIF($B$2:B2095,B2095,$C$2:C2095)-C2095</f>
        <v>3323</v>
      </c>
      <c r="G2095" s="2">
        <f t="shared" si="194"/>
        <v>0.1</v>
      </c>
      <c r="H2095" s="2">
        <f t="shared" si="195"/>
        <v>5.7</v>
      </c>
      <c r="I2095" s="2">
        <f t="shared" si="197"/>
        <v>-284552</v>
      </c>
      <c r="J2095" s="2">
        <f t="shared" si="196"/>
        <v>-284609</v>
      </c>
      <c r="K2095" s="2"/>
    </row>
    <row r="2096" spans="1:11" x14ac:dyDescent="0.25">
      <c r="A2096" s="1">
        <v>41913</v>
      </c>
      <c r="B2096" s="2" t="s">
        <v>157</v>
      </c>
      <c r="C2096">
        <v>16</v>
      </c>
      <c r="D2096">
        <f t="shared" si="192"/>
        <v>2.23</v>
      </c>
      <c r="E2096">
        <f t="shared" si="193"/>
        <v>35.68</v>
      </c>
      <c r="F2096" s="2">
        <f>SUMIF($B$2:B2096,B2096,$C$2:C2096)-C2096</f>
        <v>4</v>
      </c>
      <c r="G2096" s="2">
        <f t="shared" si="194"/>
        <v>0</v>
      </c>
      <c r="H2096" s="2">
        <f t="shared" si="195"/>
        <v>0</v>
      </c>
      <c r="I2096" s="2">
        <f t="shared" si="197"/>
        <v>-284609</v>
      </c>
      <c r="J2096" s="2">
        <f t="shared" si="196"/>
        <v>-284625</v>
      </c>
      <c r="K2096" s="2"/>
    </row>
    <row r="2097" spans="1:11" x14ac:dyDescent="0.25">
      <c r="A2097" s="1">
        <v>41916</v>
      </c>
      <c r="B2097" s="2" t="s">
        <v>104</v>
      </c>
      <c r="C2097">
        <v>5</v>
      </c>
      <c r="D2097">
        <f t="shared" si="192"/>
        <v>2.23</v>
      </c>
      <c r="E2097">
        <f t="shared" si="193"/>
        <v>11.15</v>
      </c>
      <c r="F2097" s="2">
        <f>SUMIF($B$2:B2097,B2097,$C$2:C2097)-C2097</f>
        <v>23</v>
      </c>
      <c r="G2097" s="2">
        <f t="shared" si="194"/>
        <v>0</v>
      </c>
      <c r="H2097" s="2">
        <f t="shared" si="195"/>
        <v>0</v>
      </c>
      <c r="I2097" s="2">
        <f t="shared" si="197"/>
        <v>-284625</v>
      </c>
      <c r="J2097" s="2">
        <f t="shared" si="196"/>
        <v>-284630</v>
      </c>
      <c r="K2097" s="2"/>
    </row>
    <row r="2098" spans="1:11" x14ac:dyDescent="0.25">
      <c r="A2098" s="1">
        <v>41919</v>
      </c>
      <c r="B2098" s="2" t="s">
        <v>22</v>
      </c>
      <c r="C2098">
        <v>433</v>
      </c>
      <c r="D2098">
        <f t="shared" si="192"/>
        <v>2.23</v>
      </c>
      <c r="E2098">
        <f t="shared" si="193"/>
        <v>965.59</v>
      </c>
      <c r="F2098" s="2">
        <f>SUMIF($B$2:B2098,B2098,$C$2:C2098)-C2098</f>
        <v>23126</v>
      </c>
      <c r="G2098" s="2">
        <f t="shared" si="194"/>
        <v>0.2</v>
      </c>
      <c r="H2098" s="2">
        <f t="shared" si="195"/>
        <v>86.600000000000009</v>
      </c>
      <c r="I2098" s="2">
        <f t="shared" si="197"/>
        <v>-284630</v>
      </c>
      <c r="J2098" s="2">
        <f t="shared" si="196"/>
        <v>-285063</v>
      </c>
      <c r="K2098" s="2"/>
    </row>
    <row r="2099" spans="1:11" x14ac:dyDescent="0.25">
      <c r="A2099" s="1">
        <v>41920</v>
      </c>
      <c r="B2099" s="2" t="s">
        <v>69</v>
      </c>
      <c r="C2099">
        <v>180</v>
      </c>
      <c r="D2099">
        <f t="shared" si="192"/>
        <v>2.23</v>
      </c>
      <c r="E2099">
        <f t="shared" si="193"/>
        <v>401.4</v>
      </c>
      <c r="F2099" s="2">
        <f>SUMIF($B$2:B2099,B2099,$C$2:C2099)-C2099</f>
        <v>3449</v>
      </c>
      <c r="G2099" s="2">
        <f t="shared" si="194"/>
        <v>0.1</v>
      </c>
      <c r="H2099" s="2">
        <f t="shared" si="195"/>
        <v>18</v>
      </c>
      <c r="I2099" s="2">
        <f t="shared" si="197"/>
        <v>-285063</v>
      </c>
      <c r="J2099" s="2">
        <f t="shared" si="196"/>
        <v>-285243</v>
      </c>
      <c r="K2099" s="2"/>
    </row>
    <row r="2100" spans="1:11" x14ac:dyDescent="0.25">
      <c r="A2100" s="1">
        <v>41920</v>
      </c>
      <c r="B2100" s="2" t="s">
        <v>22</v>
      </c>
      <c r="C2100">
        <v>381</v>
      </c>
      <c r="D2100">
        <f t="shared" si="192"/>
        <v>2.23</v>
      </c>
      <c r="E2100">
        <f t="shared" si="193"/>
        <v>849.63</v>
      </c>
      <c r="F2100" s="2">
        <f>SUMIF($B$2:B2100,B2100,$C$2:C2100)-C2100</f>
        <v>23559</v>
      </c>
      <c r="G2100" s="2">
        <f t="shared" si="194"/>
        <v>0.2</v>
      </c>
      <c r="H2100" s="2">
        <f t="shared" si="195"/>
        <v>76.2</v>
      </c>
      <c r="I2100" s="2">
        <f t="shared" si="197"/>
        <v>-285243</v>
      </c>
      <c r="J2100" s="2">
        <f t="shared" si="196"/>
        <v>-285624</v>
      </c>
      <c r="K2100" s="2"/>
    </row>
    <row r="2101" spans="1:11" x14ac:dyDescent="0.25">
      <c r="A2101" s="1">
        <v>41921</v>
      </c>
      <c r="B2101" s="2" t="s">
        <v>70</v>
      </c>
      <c r="C2101">
        <v>16</v>
      </c>
      <c r="D2101">
        <f t="shared" si="192"/>
        <v>2.23</v>
      </c>
      <c r="E2101">
        <f t="shared" si="193"/>
        <v>35.68</v>
      </c>
      <c r="F2101" s="2">
        <f>SUMIF($B$2:B2101,B2101,$C$2:C2101)-C2101</f>
        <v>39</v>
      </c>
      <c r="G2101" s="2">
        <f t="shared" si="194"/>
        <v>0</v>
      </c>
      <c r="H2101" s="2">
        <f t="shared" si="195"/>
        <v>0</v>
      </c>
      <c r="I2101" s="2">
        <f t="shared" si="197"/>
        <v>-285624</v>
      </c>
      <c r="J2101" s="2">
        <f t="shared" si="196"/>
        <v>-285640</v>
      </c>
      <c r="K2101" s="2"/>
    </row>
    <row r="2102" spans="1:11" x14ac:dyDescent="0.25">
      <c r="A2102" s="1">
        <v>41921</v>
      </c>
      <c r="B2102" s="2" t="s">
        <v>28</v>
      </c>
      <c r="C2102">
        <v>85</v>
      </c>
      <c r="D2102">
        <f t="shared" si="192"/>
        <v>2.23</v>
      </c>
      <c r="E2102">
        <f t="shared" si="193"/>
        <v>189.55</v>
      </c>
      <c r="F2102" s="2">
        <f>SUMIF($B$2:B2102,B2102,$C$2:C2102)-C2102</f>
        <v>4239</v>
      </c>
      <c r="G2102" s="2">
        <f t="shared" si="194"/>
        <v>0.1</v>
      </c>
      <c r="H2102" s="2">
        <f t="shared" si="195"/>
        <v>8.5</v>
      </c>
      <c r="I2102" s="2">
        <f t="shared" si="197"/>
        <v>-285640</v>
      </c>
      <c r="J2102" s="2">
        <f t="shared" si="196"/>
        <v>-285725</v>
      </c>
      <c r="K2102" s="2"/>
    </row>
    <row r="2103" spans="1:11" x14ac:dyDescent="0.25">
      <c r="A2103" s="1">
        <v>41921</v>
      </c>
      <c r="B2103" s="2" t="s">
        <v>25</v>
      </c>
      <c r="C2103">
        <v>37</v>
      </c>
      <c r="D2103">
        <f t="shared" si="192"/>
        <v>2.23</v>
      </c>
      <c r="E2103">
        <f t="shared" si="193"/>
        <v>82.51</v>
      </c>
      <c r="F2103" s="2">
        <f>SUMIF($B$2:B2103,B2103,$C$2:C2103)-C2103</f>
        <v>2483</v>
      </c>
      <c r="G2103" s="2">
        <f t="shared" si="194"/>
        <v>0.1</v>
      </c>
      <c r="H2103" s="2">
        <f t="shared" si="195"/>
        <v>3.7</v>
      </c>
      <c r="I2103" s="2">
        <f t="shared" si="197"/>
        <v>-285725</v>
      </c>
      <c r="J2103" s="2">
        <f t="shared" si="196"/>
        <v>-285762</v>
      </c>
      <c r="K2103" s="2"/>
    </row>
    <row r="2104" spans="1:11" x14ac:dyDescent="0.25">
      <c r="A2104" s="1">
        <v>41924</v>
      </c>
      <c r="B2104" s="2" t="s">
        <v>20</v>
      </c>
      <c r="C2104">
        <v>69</v>
      </c>
      <c r="D2104">
        <f t="shared" si="192"/>
        <v>2.23</v>
      </c>
      <c r="E2104">
        <f t="shared" si="193"/>
        <v>153.87</v>
      </c>
      <c r="F2104" s="2">
        <f>SUMIF($B$2:B2104,B2104,$C$2:C2104)-C2104</f>
        <v>1605</v>
      </c>
      <c r="G2104" s="2">
        <f t="shared" si="194"/>
        <v>0.1</v>
      </c>
      <c r="H2104" s="2">
        <f t="shared" si="195"/>
        <v>6.9</v>
      </c>
      <c r="I2104" s="2">
        <f t="shared" si="197"/>
        <v>-285762</v>
      </c>
      <c r="J2104" s="2">
        <f t="shared" si="196"/>
        <v>-285831</v>
      </c>
      <c r="K2104" s="2"/>
    </row>
    <row r="2105" spans="1:11" x14ac:dyDescent="0.25">
      <c r="A2105" s="1">
        <v>41925</v>
      </c>
      <c r="B2105" s="2" t="s">
        <v>7</v>
      </c>
      <c r="C2105">
        <v>304</v>
      </c>
      <c r="D2105">
        <f t="shared" si="192"/>
        <v>2.23</v>
      </c>
      <c r="E2105">
        <f t="shared" si="193"/>
        <v>677.92</v>
      </c>
      <c r="F2105" s="2">
        <f>SUMIF($B$2:B2105,B2105,$C$2:C2105)-C2105</f>
        <v>26111</v>
      </c>
      <c r="G2105" s="2">
        <f t="shared" si="194"/>
        <v>0.2</v>
      </c>
      <c r="H2105" s="2">
        <f t="shared" si="195"/>
        <v>60.800000000000004</v>
      </c>
      <c r="I2105" s="2">
        <f t="shared" si="197"/>
        <v>-285831</v>
      </c>
      <c r="J2105" s="2">
        <f t="shared" si="196"/>
        <v>-286135</v>
      </c>
      <c r="K2105" s="2"/>
    </row>
    <row r="2106" spans="1:11" x14ac:dyDescent="0.25">
      <c r="A2106" s="1">
        <v>41928</v>
      </c>
      <c r="B2106" s="2" t="s">
        <v>22</v>
      </c>
      <c r="C2106">
        <v>491</v>
      </c>
      <c r="D2106">
        <f t="shared" si="192"/>
        <v>2.23</v>
      </c>
      <c r="E2106">
        <f t="shared" si="193"/>
        <v>1094.93</v>
      </c>
      <c r="F2106" s="2">
        <f>SUMIF($B$2:B2106,B2106,$C$2:C2106)-C2106</f>
        <v>23940</v>
      </c>
      <c r="G2106" s="2">
        <f t="shared" si="194"/>
        <v>0.2</v>
      </c>
      <c r="H2106" s="2">
        <f t="shared" si="195"/>
        <v>98.2</v>
      </c>
      <c r="I2106" s="2">
        <f t="shared" si="197"/>
        <v>-286135</v>
      </c>
      <c r="J2106" s="2">
        <f t="shared" si="196"/>
        <v>-286626</v>
      </c>
      <c r="K2106" s="2"/>
    </row>
    <row r="2107" spans="1:11" x14ac:dyDescent="0.25">
      <c r="A2107" s="1">
        <v>41931</v>
      </c>
      <c r="B2107" s="2" t="s">
        <v>23</v>
      </c>
      <c r="C2107">
        <v>106</v>
      </c>
      <c r="D2107">
        <f t="shared" si="192"/>
        <v>2.23</v>
      </c>
      <c r="E2107">
        <f t="shared" si="193"/>
        <v>236.38</v>
      </c>
      <c r="F2107" s="2">
        <f>SUMIF($B$2:B2107,B2107,$C$2:C2107)-C2107</f>
        <v>3799</v>
      </c>
      <c r="G2107" s="2">
        <f t="shared" si="194"/>
        <v>0.1</v>
      </c>
      <c r="H2107" s="2">
        <f t="shared" si="195"/>
        <v>10.600000000000001</v>
      </c>
      <c r="I2107" s="2">
        <f t="shared" si="197"/>
        <v>-286626</v>
      </c>
      <c r="J2107" s="2">
        <f t="shared" si="196"/>
        <v>-286732</v>
      </c>
      <c r="K2107" s="2"/>
    </row>
    <row r="2108" spans="1:11" x14ac:dyDescent="0.25">
      <c r="A2108" s="1">
        <v>41935</v>
      </c>
      <c r="B2108" s="2" t="s">
        <v>52</v>
      </c>
      <c r="C2108">
        <v>188</v>
      </c>
      <c r="D2108">
        <f t="shared" si="192"/>
        <v>2.23</v>
      </c>
      <c r="E2108">
        <f t="shared" si="193"/>
        <v>419.24</v>
      </c>
      <c r="F2108" s="2">
        <f>SUMIF($B$2:B2108,B2108,$C$2:C2108)-C2108</f>
        <v>5272</v>
      </c>
      <c r="G2108" s="2">
        <f t="shared" si="194"/>
        <v>0.1</v>
      </c>
      <c r="H2108" s="2">
        <f t="shared" si="195"/>
        <v>18.8</v>
      </c>
      <c r="I2108" s="2">
        <f t="shared" si="197"/>
        <v>-286732</v>
      </c>
      <c r="J2108" s="2">
        <f t="shared" si="196"/>
        <v>-286920</v>
      </c>
      <c r="K2108" s="2"/>
    </row>
    <row r="2109" spans="1:11" x14ac:dyDescent="0.25">
      <c r="A2109" s="1">
        <v>41935</v>
      </c>
      <c r="B2109" s="2" t="s">
        <v>8</v>
      </c>
      <c r="C2109">
        <v>131</v>
      </c>
      <c r="D2109">
        <f t="shared" si="192"/>
        <v>2.23</v>
      </c>
      <c r="E2109">
        <f t="shared" si="193"/>
        <v>292.13</v>
      </c>
      <c r="F2109" s="2">
        <f>SUMIF($B$2:B2109,B2109,$C$2:C2109)-C2109</f>
        <v>3380</v>
      </c>
      <c r="G2109" s="2">
        <f t="shared" si="194"/>
        <v>0.1</v>
      </c>
      <c r="H2109" s="2">
        <f t="shared" si="195"/>
        <v>13.100000000000001</v>
      </c>
      <c r="I2109" s="2">
        <f t="shared" si="197"/>
        <v>-286920</v>
      </c>
      <c r="J2109" s="2">
        <f t="shared" si="196"/>
        <v>-287051</v>
      </c>
      <c r="K2109" s="2"/>
    </row>
    <row r="2110" spans="1:11" x14ac:dyDescent="0.25">
      <c r="A2110" s="1">
        <v>41936</v>
      </c>
      <c r="B2110" s="2" t="s">
        <v>148</v>
      </c>
      <c r="C2110">
        <v>9</v>
      </c>
      <c r="D2110">
        <f t="shared" si="192"/>
        <v>2.23</v>
      </c>
      <c r="E2110">
        <f t="shared" si="193"/>
        <v>20.07</v>
      </c>
      <c r="F2110" s="2">
        <f>SUMIF($B$2:B2110,B2110,$C$2:C2110)-C2110</f>
        <v>17</v>
      </c>
      <c r="G2110" s="2">
        <f t="shared" si="194"/>
        <v>0</v>
      </c>
      <c r="H2110" s="2">
        <f t="shared" si="195"/>
        <v>0</v>
      </c>
      <c r="I2110" s="2">
        <f t="shared" si="197"/>
        <v>-287051</v>
      </c>
      <c r="J2110" s="2">
        <f t="shared" si="196"/>
        <v>-287060</v>
      </c>
      <c r="K2110" s="2"/>
    </row>
    <row r="2111" spans="1:11" x14ac:dyDescent="0.25">
      <c r="A2111" s="1">
        <v>41938</v>
      </c>
      <c r="B2111" s="2" t="s">
        <v>45</v>
      </c>
      <c r="C2111">
        <v>245</v>
      </c>
      <c r="D2111">
        <f t="shared" si="192"/>
        <v>2.23</v>
      </c>
      <c r="E2111">
        <f t="shared" si="193"/>
        <v>546.35</v>
      </c>
      <c r="F2111" s="2">
        <f>SUMIF($B$2:B2111,B2111,$C$2:C2111)-C2111</f>
        <v>25499</v>
      </c>
      <c r="G2111" s="2">
        <f t="shared" si="194"/>
        <v>0.2</v>
      </c>
      <c r="H2111" s="2">
        <f t="shared" si="195"/>
        <v>49</v>
      </c>
      <c r="I2111" s="2">
        <f t="shared" si="197"/>
        <v>-287060</v>
      </c>
      <c r="J2111" s="2">
        <f t="shared" si="196"/>
        <v>-287305</v>
      </c>
      <c r="K2111" s="2"/>
    </row>
    <row r="2112" spans="1:11" x14ac:dyDescent="0.25">
      <c r="A2112" s="1">
        <v>41943</v>
      </c>
      <c r="B2112" s="2" t="s">
        <v>22</v>
      </c>
      <c r="C2112">
        <v>166</v>
      </c>
      <c r="D2112">
        <f t="shared" si="192"/>
        <v>2.23</v>
      </c>
      <c r="E2112">
        <f t="shared" si="193"/>
        <v>370.18</v>
      </c>
      <c r="F2112" s="2">
        <f>SUMIF($B$2:B2112,B2112,$C$2:C2112)-C2112</f>
        <v>24431</v>
      </c>
      <c r="G2112" s="2">
        <f t="shared" si="194"/>
        <v>0.2</v>
      </c>
      <c r="H2112" s="2">
        <f t="shared" si="195"/>
        <v>33.200000000000003</v>
      </c>
      <c r="I2112" s="2">
        <f t="shared" si="197"/>
        <v>-287305</v>
      </c>
      <c r="J2112" s="2">
        <f t="shared" si="196"/>
        <v>-287471</v>
      </c>
      <c r="K2112" s="2"/>
    </row>
    <row r="2113" spans="1:11" x14ac:dyDescent="0.25">
      <c r="A2113" s="1">
        <v>41945</v>
      </c>
      <c r="B2113" s="2" t="s">
        <v>55</v>
      </c>
      <c r="C2113">
        <v>171</v>
      </c>
      <c r="D2113">
        <f t="shared" si="192"/>
        <v>2.23</v>
      </c>
      <c r="E2113">
        <f t="shared" si="193"/>
        <v>381.33</v>
      </c>
      <c r="F2113" s="2">
        <f>SUMIF($B$2:B2113,B2113,$C$2:C2113)-C2113</f>
        <v>4478</v>
      </c>
      <c r="G2113" s="2">
        <f t="shared" si="194"/>
        <v>0.1</v>
      </c>
      <c r="H2113" s="2">
        <f t="shared" si="195"/>
        <v>17.100000000000001</v>
      </c>
      <c r="I2113" s="2">
        <f t="shared" si="197"/>
        <v>-287471</v>
      </c>
      <c r="J2113" s="2">
        <f t="shared" si="196"/>
        <v>-287642</v>
      </c>
      <c r="K2113" s="2"/>
    </row>
    <row r="2114" spans="1:11" x14ac:dyDescent="0.25">
      <c r="A2114" s="1">
        <v>41945</v>
      </c>
      <c r="B2114" s="2" t="s">
        <v>119</v>
      </c>
      <c r="C2114">
        <v>11</v>
      </c>
      <c r="D2114">
        <f t="shared" ref="D2114:D2163" si="198">IF(YEAR(A2114)=2005,2,IF(YEAR(A2114)=2006,2.05,IF(YEAR(A2114)=2007,2.09,IF(YEAR(A2114)=2008,2.15,IF(YEAR(A2114)=2009,2.13,IF(YEAR(A2114)=2010,2.1,IF(YEAR(A2114)=2011,2.2,IF(YEAR(A2114)=2012,2.25,IF(YEAR(A2114)=2013,2.22,2.23)))))))))</f>
        <v>2.23</v>
      </c>
      <c r="E2114">
        <f t="shared" ref="E2114:E2163" si="199">C2114*D2114</f>
        <v>24.53</v>
      </c>
      <c r="F2114" s="2">
        <f>SUMIF($B$2:B2114,B2114,$C$2:C2114)-C2114</f>
        <v>25</v>
      </c>
      <c r="G2114" s="2">
        <f t="shared" ref="G2114:G2163" si="200">IF(AND(F2114&gt;=100,F2114&lt;1000),0.05,IF(AND(F2114&gt;=1000,F2114&lt;10000),0.1,IF(F2114&gt;=10000,0.2,0)))</f>
        <v>0</v>
      </c>
      <c r="H2114" s="2">
        <f t="shared" ref="H2114:H2177" si="201">G2114*C2114</f>
        <v>0</v>
      </c>
      <c r="I2114" s="2">
        <f t="shared" si="197"/>
        <v>-287642</v>
      </c>
      <c r="J2114" s="2">
        <f t="shared" ref="J2114:J2177" si="202">I2114-C2114</f>
        <v>-287653</v>
      </c>
      <c r="K2114" s="2"/>
    </row>
    <row r="2115" spans="1:11" x14ac:dyDescent="0.25">
      <c r="A2115" s="1">
        <v>41946</v>
      </c>
      <c r="B2115" s="2" t="s">
        <v>20</v>
      </c>
      <c r="C2115">
        <v>52</v>
      </c>
      <c r="D2115">
        <f t="shared" si="198"/>
        <v>2.23</v>
      </c>
      <c r="E2115">
        <f t="shared" si="199"/>
        <v>115.96</v>
      </c>
      <c r="F2115" s="2">
        <f>SUMIF($B$2:B2115,B2115,$C$2:C2115)-C2115</f>
        <v>1674</v>
      </c>
      <c r="G2115" s="2">
        <f t="shared" si="200"/>
        <v>0.1</v>
      </c>
      <c r="H2115" s="2">
        <f t="shared" si="201"/>
        <v>5.2</v>
      </c>
      <c r="I2115" s="2">
        <f t="shared" si="197"/>
        <v>-287653</v>
      </c>
      <c r="J2115" s="2">
        <f t="shared" si="202"/>
        <v>-287705</v>
      </c>
      <c r="K2115" s="2"/>
    </row>
    <row r="2116" spans="1:11" x14ac:dyDescent="0.25">
      <c r="A2116" s="1">
        <v>41949</v>
      </c>
      <c r="B2116" s="2" t="s">
        <v>120</v>
      </c>
      <c r="C2116">
        <v>56</v>
      </c>
      <c r="D2116">
        <f t="shared" si="198"/>
        <v>2.23</v>
      </c>
      <c r="E2116">
        <f t="shared" si="199"/>
        <v>124.88</v>
      </c>
      <c r="F2116" s="2">
        <f>SUMIF($B$2:B2116,B2116,$C$2:C2116)-C2116</f>
        <v>759</v>
      </c>
      <c r="G2116" s="2">
        <f t="shared" si="200"/>
        <v>0.05</v>
      </c>
      <c r="H2116" s="2">
        <f t="shared" si="201"/>
        <v>2.8000000000000003</v>
      </c>
      <c r="I2116" s="2">
        <f t="shared" ref="I2116:I2163" si="203">J2115</f>
        <v>-287705</v>
      </c>
      <c r="J2116" s="2">
        <f t="shared" si="202"/>
        <v>-287761</v>
      </c>
      <c r="K2116" s="2"/>
    </row>
    <row r="2117" spans="1:11" x14ac:dyDescent="0.25">
      <c r="A2117" s="1">
        <v>41950</v>
      </c>
      <c r="B2117" s="2" t="s">
        <v>54</v>
      </c>
      <c r="C2117">
        <v>6</v>
      </c>
      <c r="D2117">
        <f t="shared" si="198"/>
        <v>2.23</v>
      </c>
      <c r="E2117">
        <f t="shared" si="199"/>
        <v>13.379999999999999</v>
      </c>
      <c r="F2117" s="2">
        <f>SUMIF($B$2:B2117,B2117,$C$2:C2117)-C2117</f>
        <v>30</v>
      </c>
      <c r="G2117" s="2">
        <f t="shared" si="200"/>
        <v>0</v>
      </c>
      <c r="H2117" s="2">
        <f t="shared" si="201"/>
        <v>0</v>
      </c>
      <c r="I2117" s="2">
        <f t="shared" si="203"/>
        <v>-287761</v>
      </c>
      <c r="J2117" s="2">
        <f t="shared" si="202"/>
        <v>-287767</v>
      </c>
      <c r="K2117" s="2"/>
    </row>
    <row r="2118" spans="1:11" x14ac:dyDescent="0.25">
      <c r="A2118" s="1">
        <v>41950</v>
      </c>
      <c r="B2118" s="2" t="s">
        <v>55</v>
      </c>
      <c r="C2118">
        <v>179</v>
      </c>
      <c r="D2118">
        <f t="shared" si="198"/>
        <v>2.23</v>
      </c>
      <c r="E2118">
        <f t="shared" si="199"/>
        <v>399.17</v>
      </c>
      <c r="F2118" s="2">
        <f>SUMIF($B$2:B2118,B2118,$C$2:C2118)-C2118</f>
        <v>4649</v>
      </c>
      <c r="G2118" s="2">
        <f t="shared" si="200"/>
        <v>0.1</v>
      </c>
      <c r="H2118" s="2">
        <f t="shared" si="201"/>
        <v>17.900000000000002</v>
      </c>
      <c r="I2118" s="2">
        <f t="shared" si="203"/>
        <v>-287767</v>
      </c>
      <c r="J2118" s="2">
        <f t="shared" si="202"/>
        <v>-287946</v>
      </c>
      <c r="K2118" s="2"/>
    </row>
    <row r="2119" spans="1:11" x14ac:dyDescent="0.25">
      <c r="A2119" s="1">
        <v>41951</v>
      </c>
      <c r="B2119" s="2" t="s">
        <v>22</v>
      </c>
      <c r="C2119">
        <v>398</v>
      </c>
      <c r="D2119">
        <f t="shared" si="198"/>
        <v>2.23</v>
      </c>
      <c r="E2119">
        <f t="shared" si="199"/>
        <v>887.54</v>
      </c>
      <c r="F2119" s="2">
        <f>SUMIF($B$2:B2119,B2119,$C$2:C2119)-C2119</f>
        <v>24597</v>
      </c>
      <c r="G2119" s="2">
        <f t="shared" si="200"/>
        <v>0.2</v>
      </c>
      <c r="H2119" s="2">
        <f t="shared" si="201"/>
        <v>79.600000000000009</v>
      </c>
      <c r="I2119" s="2">
        <f t="shared" si="203"/>
        <v>-287946</v>
      </c>
      <c r="J2119" s="2">
        <f t="shared" si="202"/>
        <v>-288344</v>
      </c>
      <c r="K2119" s="2"/>
    </row>
    <row r="2120" spans="1:11" x14ac:dyDescent="0.25">
      <c r="A2120" s="1">
        <v>41952</v>
      </c>
      <c r="B2120" s="2" t="s">
        <v>69</v>
      </c>
      <c r="C2120">
        <v>68</v>
      </c>
      <c r="D2120">
        <f t="shared" si="198"/>
        <v>2.23</v>
      </c>
      <c r="E2120">
        <f t="shared" si="199"/>
        <v>151.63999999999999</v>
      </c>
      <c r="F2120" s="2">
        <f>SUMIF($B$2:B2120,B2120,$C$2:C2120)-C2120</f>
        <v>3629</v>
      </c>
      <c r="G2120" s="2">
        <f t="shared" si="200"/>
        <v>0.1</v>
      </c>
      <c r="H2120" s="2">
        <f t="shared" si="201"/>
        <v>6.8000000000000007</v>
      </c>
      <c r="I2120" s="2">
        <f t="shared" si="203"/>
        <v>-288344</v>
      </c>
      <c r="J2120" s="2">
        <f t="shared" si="202"/>
        <v>-288412</v>
      </c>
      <c r="K2120" s="2"/>
    </row>
    <row r="2121" spans="1:11" x14ac:dyDescent="0.25">
      <c r="A2121" s="1">
        <v>41952</v>
      </c>
      <c r="B2121" s="2" t="s">
        <v>12</v>
      </c>
      <c r="C2121">
        <v>160</v>
      </c>
      <c r="D2121">
        <f t="shared" si="198"/>
        <v>2.23</v>
      </c>
      <c r="E2121">
        <f t="shared" si="199"/>
        <v>356.8</v>
      </c>
      <c r="F2121" s="2">
        <f>SUMIF($B$2:B2121,B2121,$C$2:C2121)-C2121</f>
        <v>4971</v>
      </c>
      <c r="G2121" s="2">
        <f t="shared" si="200"/>
        <v>0.1</v>
      </c>
      <c r="H2121" s="2">
        <f t="shared" si="201"/>
        <v>16</v>
      </c>
      <c r="I2121" s="2">
        <f t="shared" si="203"/>
        <v>-288412</v>
      </c>
      <c r="J2121" s="2">
        <f t="shared" si="202"/>
        <v>-288572</v>
      </c>
      <c r="K2121" s="2"/>
    </row>
    <row r="2122" spans="1:11" x14ac:dyDescent="0.25">
      <c r="A2122" s="1">
        <v>41953</v>
      </c>
      <c r="B2122" s="2" t="s">
        <v>12</v>
      </c>
      <c r="C2122">
        <v>183</v>
      </c>
      <c r="D2122">
        <f t="shared" si="198"/>
        <v>2.23</v>
      </c>
      <c r="E2122">
        <f t="shared" si="199"/>
        <v>408.09</v>
      </c>
      <c r="F2122" s="2">
        <f>SUMIF($B$2:B2122,B2122,$C$2:C2122)-C2122</f>
        <v>5131</v>
      </c>
      <c r="G2122" s="2">
        <f t="shared" si="200"/>
        <v>0.1</v>
      </c>
      <c r="H2122" s="2">
        <f t="shared" si="201"/>
        <v>18.3</v>
      </c>
      <c r="I2122" s="2">
        <f t="shared" si="203"/>
        <v>-288572</v>
      </c>
      <c r="J2122" s="2">
        <f t="shared" si="202"/>
        <v>-288755</v>
      </c>
      <c r="K2122" s="2"/>
    </row>
    <row r="2123" spans="1:11" x14ac:dyDescent="0.25">
      <c r="A2123" s="1">
        <v>41954</v>
      </c>
      <c r="B2123" s="2" t="s">
        <v>22</v>
      </c>
      <c r="C2123">
        <v>178</v>
      </c>
      <c r="D2123">
        <f t="shared" si="198"/>
        <v>2.23</v>
      </c>
      <c r="E2123">
        <f t="shared" si="199"/>
        <v>396.94</v>
      </c>
      <c r="F2123" s="2">
        <f>SUMIF($B$2:B2123,B2123,$C$2:C2123)-C2123</f>
        <v>24995</v>
      </c>
      <c r="G2123" s="2">
        <f t="shared" si="200"/>
        <v>0.2</v>
      </c>
      <c r="H2123" s="2">
        <f t="shared" si="201"/>
        <v>35.6</v>
      </c>
      <c r="I2123" s="2">
        <f t="shared" si="203"/>
        <v>-288755</v>
      </c>
      <c r="J2123" s="2">
        <f t="shared" si="202"/>
        <v>-288933</v>
      </c>
      <c r="K2123" s="2"/>
    </row>
    <row r="2124" spans="1:11" x14ac:dyDescent="0.25">
      <c r="A2124" s="1">
        <v>41955</v>
      </c>
      <c r="B2124" s="2" t="s">
        <v>7</v>
      </c>
      <c r="C2124">
        <v>381</v>
      </c>
      <c r="D2124">
        <f t="shared" si="198"/>
        <v>2.23</v>
      </c>
      <c r="E2124">
        <f t="shared" si="199"/>
        <v>849.63</v>
      </c>
      <c r="F2124" s="2">
        <f>SUMIF($B$2:B2124,B2124,$C$2:C2124)-C2124</f>
        <v>26415</v>
      </c>
      <c r="G2124" s="2">
        <f t="shared" si="200"/>
        <v>0.2</v>
      </c>
      <c r="H2124" s="2">
        <f t="shared" si="201"/>
        <v>76.2</v>
      </c>
      <c r="I2124" s="2">
        <f t="shared" si="203"/>
        <v>-288933</v>
      </c>
      <c r="J2124" s="2">
        <f t="shared" si="202"/>
        <v>-289314</v>
      </c>
      <c r="K2124" s="2"/>
    </row>
    <row r="2125" spans="1:11" x14ac:dyDescent="0.25">
      <c r="A2125" s="1">
        <v>41957</v>
      </c>
      <c r="B2125" s="2" t="s">
        <v>62</v>
      </c>
      <c r="C2125">
        <v>12</v>
      </c>
      <c r="D2125">
        <f t="shared" si="198"/>
        <v>2.23</v>
      </c>
      <c r="E2125">
        <f t="shared" si="199"/>
        <v>26.759999999999998</v>
      </c>
      <c r="F2125" s="2">
        <f>SUMIF($B$2:B2125,B2125,$C$2:C2125)-C2125</f>
        <v>24</v>
      </c>
      <c r="G2125" s="2">
        <f t="shared" si="200"/>
        <v>0</v>
      </c>
      <c r="H2125" s="2">
        <f t="shared" si="201"/>
        <v>0</v>
      </c>
      <c r="I2125" s="2">
        <f t="shared" si="203"/>
        <v>-289314</v>
      </c>
      <c r="J2125" s="2">
        <f t="shared" si="202"/>
        <v>-289326</v>
      </c>
      <c r="K2125" s="2"/>
    </row>
    <row r="2126" spans="1:11" x14ac:dyDescent="0.25">
      <c r="A2126" s="1">
        <v>41959</v>
      </c>
      <c r="B2126" s="2" t="s">
        <v>28</v>
      </c>
      <c r="C2126">
        <v>116</v>
      </c>
      <c r="D2126">
        <f t="shared" si="198"/>
        <v>2.23</v>
      </c>
      <c r="E2126">
        <f t="shared" si="199"/>
        <v>258.68</v>
      </c>
      <c r="F2126" s="2">
        <f>SUMIF($B$2:B2126,B2126,$C$2:C2126)-C2126</f>
        <v>4324</v>
      </c>
      <c r="G2126" s="2">
        <f t="shared" si="200"/>
        <v>0.1</v>
      </c>
      <c r="H2126" s="2">
        <f t="shared" si="201"/>
        <v>11.600000000000001</v>
      </c>
      <c r="I2126" s="2">
        <f t="shared" si="203"/>
        <v>-289326</v>
      </c>
      <c r="J2126" s="2">
        <f t="shared" si="202"/>
        <v>-289442</v>
      </c>
      <c r="K2126" s="2"/>
    </row>
    <row r="2127" spans="1:11" x14ac:dyDescent="0.25">
      <c r="A2127" s="1">
        <v>41961</v>
      </c>
      <c r="B2127" s="2" t="s">
        <v>7</v>
      </c>
      <c r="C2127">
        <v>117</v>
      </c>
      <c r="D2127">
        <f t="shared" si="198"/>
        <v>2.23</v>
      </c>
      <c r="E2127">
        <f t="shared" si="199"/>
        <v>260.91000000000003</v>
      </c>
      <c r="F2127" s="2">
        <f>SUMIF($B$2:B2127,B2127,$C$2:C2127)-C2127</f>
        <v>26796</v>
      </c>
      <c r="G2127" s="2">
        <f t="shared" si="200"/>
        <v>0.2</v>
      </c>
      <c r="H2127" s="2">
        <f t="shared" si="201"/>
        <v>23.400000000000002</v>
      </c>
      <c r="I2127" s="2">
        <f t="shared" si="203"/>
        <v>-289442</v>
      </c>
      <c r="J2127" s="2">
        <f t="shared" si="202"/>
        <v>-289559</v>
      </c>
      <c r="K2127" s="2"/>
    </row>
    <row r="2128" spans="1:11" x14ac:dyDescent="0.25">
      <c r="A2128" s="1">
        <v>41961</v>
      </c>
      <c r="B2128" s="2" t="s">
        <v>69</v>
      </c>
      <c r="C2128">
        <v>31</v>
      </c>
      <c r="D2128">
        <f t="shared" si="198"/>
        <v>2.23</v>
      </c>
      <c r="E2128">
        <f t="shared" si="199"/>
        <v>69.13</v>
      </c>
      <c r="F2128" s="2">
        <f>SUMIF($B$2:B2128,B2128,$C$2:C2128)-C2128</f>
        <v>3697</v>
      </c>
      <c r="G2128" s="2">
        <f t="shared" si="200"/>
        <v>0.1</v>
      </c>
      <c r="H2128" s="2">
        <f t="shared" si="201"/>
        <v>3.1</v>
      </c>
      <c r="I2128" s="2">
        <f t="shared" si="203"/>
        <v>-289559</v>
      </c>
      <c r="J2128" s="2">
        <f t="shared" si="202"/>
        <v>-289590</v>
      </c>
      <c r="K2128" s="2"/>
    </row>
    <row r="2129" spans="1:11" x14ac:dyDescent="0.25">
      <c r="A2129" s="1">
        <v>41962</v>
      </c>
      <c r="B2129" s="2" t="s">
        <v>8</v>
      </c>
      <c r="C2129">
        <v>131</v>
      </c>
      <c r="D2129">
        <f t="shared" si="198"/>
        <v>2.23</v>
      </c>
      <c r="E2129">
        <f t="shared" si="199"/>
        <v>292.13</v>
      </c>
      <c r="F2129" s="2">
        <f>SUMIF($B$2:B2129,B2129,$C$2:C2129)-C2129</f>
        <v>3511</v>
      </c>
      <c r="G2129" s="2">
        <f t="shared" si="200"/>
        <v>0.1</v>
      </c>
      <c r="H2129" s="2">
        <f t="shared" si="201"/>
        <v>13.100000000000001</v>
      </c>
      <c r="I2129" s="2">
        <f t="shared" si="203"/>
        <v>-289590</v>
      </c>
      <c r="J2129" s="2">
        <f t="shared" si="202"/>
        <v>-289721</v>
      </c>
      <c r="K2129" s="2"/>
    </row>
    <row r="2130" spans="1:11" x14ac:dyDescent="0.25">
      <c r="A2130" s="1">
        <v>41962</v>
      </c>
      <c r="B2130" s="2" t="s">
        <v>10</v>
      </c>
      <c r="C2130">
        <v>21</v>
      </c>
      <c r="D2130">
        <f t="shared" si="198"/>
        <v>2.23</v>
      </c>
      <c r="E2130">
        <f t="shared" si="199"/>
        <v>46.83</v>
      </c>
      <c r="F2130" s="2">
        <f>SUMIF($B$2:B2130,B2130,$C$2:C2130)-C2130</f>
        <v>4810</v>
      </c>
      <c r="G2130" s="2">
        <f t="shared" si="200"/>
        <v>0.1</v>
      </c>
      <c r="H2130" s="2">
        <f t="shared" si="201"/>
        <v>2.1</v>
      </c>
      <c r="I2130" s="2">
        <f t="shared" si="203"/>
        <v>-289721</v>
      </c>
      <c r="J2130" s="2">
        <f t="shared" si="202"/>
        <v>-289742</v>
      </c>
      <c r="K2130" s="2"/>
    </row>
    <row r="2131" spans="1:11" x14ac:dyDescent="0.25">
      <c r="A2131" s="1">
        <v>41963</v>
      </c>
      <c r="B2131" s="2" t="s">
        <v>9</v>
      </c>
      <c r="C2131">
        <v>300</v>
      </c>
      <c r="D2131">
        <f t="shared" si="198"/>
        <v>2.23</v>
      </c>
      <c r="E2131">
        <f t="shared" si="199"/>
        <v>669</v>
      </c>
      <c r="F2131" s="2">
        <f>SUMIF($B$2:B2131,B2131,$C$2:C2131)-C2131</f>
        <v>26655</v>
      </c>
      <c r="G2131" s="2">
        <f t="shared" si="200"/>
        <v>0.2</v>
      </c>
      <c r="H2131" s="2">
        <f t="shared" si="201"/>
        <v>60</v>
      </c>
      <c r="I2131" s="2">
        <f t="shared" si="203"/>
        <v>-289742</v>
      </c>
      <c r="J2131" s="2">
        <f t="shared" si="202"/>
        <v>-290042</v>
      </c>
      <c r="K2131" s="2"/>
    </row>
    <row r="2132" spans="1:11" x14ac:dyDescent="0.25">
      <c r="A2132" s="1">
        <v>41963</v>
      </c>
      <c r="B2132" s="2" t="s">
        <v>18</v>
      </c>
      <c r="C2132">
        <v>32</v>
      </c>
      <c r="D2132">
        <f t="shared" si="198"/>
        <v>2.23</v>
      </c>
      <c r="E2132">
        <f t="shared" si="199"/>
        <v>71.36</v>
      </c>
      <c r="F2132" s="2">
        <f>SUMIF($B$2:B2132,B2132,$C$2:C2132)-C2132</f>
        <v>5124</v>
      </c>
      <c r="G2132" s="2">
        <f t="shared" si="200"/>
        <v>0.1</v>
      </c>
      <c r="H2132" s="2">
        <f t="shared" si="201"/>
        <v>3.2</v>
      </c>
      <c r="I2132" s="2">
        <f t="shared" si="203"/>
        <v>-290042</v>
      </c>
      <c r="J2132" s="2">
        <f t="shared" si="202"/>
        <v>-290074</v>
      </c>
      <c r="K2132" s="2"/>
    </row>
    <row r="2133" spans="1:11" x14ac:dyDescent="0.25">
      <c r="A2133" s="1">
        <v>41966</v>
      </c>
      <c r="B2133" s="2" t="s">
        <v>132</v>
      </c>
      <c r="C2133">
        <v>4</v>
      </c>
      <c r="D2133">
        <f t="shared" si="198"/>
        <v>2.23</v>
      </c>
      <c r="E2133">
        <f t="shared" si="199"/>
        <v>8.92</v>
      </c>
      <c r="F2133" s="2">
        <f>SUMIF($B$2:B2133,B2133,$C$2:C2133)-C2133</f>
        <v>27</v>
      </c>
      <c r="G2133" s="2">
        <f t="shared" si="200"/>
        <v>0</v>
      </c>
      <c r="H2133" s="2">
        <f t="shared" si="201"/>
        <v>0</v>
      </c>
      <c r="I2133" s="2">
        <f t="shared" si="203"/>
        <v>-290074</v>
      </c>
      <c r="J2133" s="2">
        <f t="shared" si="202"/>
        <v>-290078</v>
      </c>
      <c r="K2133" s="2"/>
    </row>
    <row r="2134" spans="1:11" x14ac:dyDescent="0.25">
      <c r="A2134" s="1">
        <v>41967</v>
      </c>
      <c r="B2134" s="2" t="s">
        <v>45</v>
      </c>
      <c r="C2134">
        <v>230</v>
      </c>
      <c r="D2134">
        <f t="shared" si="198"/>
        <v>2.23</v>
      </c>
      <c r="E2134">
        <f t="shared" si="199"/>
        <v>512.9</v>
      </c>
      <c r="F2134" s="2">
        <f>SUMIF($B$2:B2134,B2134,$C$2:C2134)-C2134</f>
        <v>25744</v>
      </c>
      <c r="G2134" s="2">
        <f t="shared" si="200"/>
        <v>0.2</v>
      </c>
      <c r="H2134" s="2">
        <f t="shared" si="201"/>
        <v>46</v>
      </c>
      <c r="I2134" s="2">
        <f t="shared" si="203"/>
        <v>-290078</v>
      </c>
      <c r="J2134" s="2">
        <f t="shared" si="202"/>
        <v>-290308</v>
      </c>
      <c r="K2134" s="2"/>
    </row>
    <row r="2135" spans="1:11" x14ac:dyDescent="0.25">
      <c r="A2135" s="1">
        <v>41968</v>
      </c>
      <c r="B2135" s="2" t="s">
        <v>61</v>
      </c>
      <c r="C2135">
        <v>164</v>
      </c>
      <c r="D2135">
        <f t="shared" si="198"/>
        <v>2.23</v>
      </c>
      <c r="E2135">
        <f t="shared" si="199"/>
        <v>365.71999999999997</v>
      </c>
      <c r="F2135" s="2">
        <f>SUMIF($B$2:B2135,B2135,$C$2:C2135)-C2135</f>
        <v>3541</v>
      </c>
      <c r="G2135" s="2">
        <f t="shared" si="200"/>
        <v>0.1</v>
      </c>
      <c r="H2135" s="2">
        <f t="shared" si="201"/>
        <v>16.400000000000002</v>
      </c>
      <c r="I2135" s="2">
        <f t="shared" si="203"/>
        <v>-290308</v>
      </c>
      <c r="J2135" s="2">
        <f t="shared" si="202"/>
        <v>-290472</v>
      </c>
      <c r="K2135" s="2"/>
    </row>
    <row r="2136" spans="1:11" x14ac:dyDescent="0.25">
      <c r="A2136" s="1">
        <v>41969</v>
      </c>
      <c r="B2136" s="2" t="s">
        <v>98</v>
      </c>
      <c r="C2136">
        <v>4</v>
      </c>
      <c r="D2136">
        <f t="shared" si="198"/>
        <v>2.23</v>
      </c>
      <c r="E2136">
        <f t="shared" si="199"/>
        <v>8.92</v>
      </c>
      <c r="F2136" s="2">
        <f>SUMIF($B$2:B2136,B2136,$C$2:C2136)-C2136</f>
        <v>51</v>
      </c>
      <c r="G2136" s="2">
        <f t="shared" si="200"/>
        <v>0</v>
      </c>
      <c r="H2136" s="2">
        <f t="shared" si="201"/>
        <v>0</v>
      </c>
      <c r="I2136" s="2">
        <f t="shared" si="203"/>
        <v>-290472</v>
      </c>
      <c r="J2136" s="2">
        <f t="shared" si="202"/>
        <v>-290476</v>
      </c>
      <c r="K2136" s="2"/>
    </row>
    <row r="2137" spans="1:11" x14ac:dyDescent="0.25">
      <c r="A2137" s="1">
        <v>41972</v>
      </c>
      <c r="B2137" s="2" t="s">
        <v>20</v>
      </c>
      <c r="C2137">
        <v>96</v>
      </c>
      <c r="D2137">
        <f t="shared" si="198"/>
        <v>2.23</v>
      </c>
      <c r="E2137">
        <f t="shared" si="199"/>
        <v>214.07999999999998</v>
      </c>
      <c r="F2137" s="2">
        <f>SUMIF($B$2:B2137,B2137,$C$2:C2137)-C2137</f>
        <v>1726</v>
      </c>
      <c r="G2137" s="2">
        <f t="shared" si="200"/>
        <v>0.1</v>
      </c>
      <c r="H2137" s="2">
        <f t="shared" si="201"/>
        <v>9.6000000000000014</v>
      </c>
      <c r="I2137" s="2">
        <f t="shared" si="203"/>
        <v>-290476</v>
      </c>
      <c r="J2137" s="2">
        <f t="shared" si="202"/>
        <v>-290572</v>
      </c>
      <c r="K2137" s="2"/>
    </row>
    <row r="2138" spans="1:11" x14ac:dyDescent="0.25">
      <c r="A2138" s="1">
        <v>41975</v>
      </c>
      <c r="B2138" s="2" t="s">
        <v>131</v>
      </c>
      <c r="C2138">
        <v>94</v>
      </c>
      <c r="D2138">
        <f t="shared" si="198"/>
        <v>2.23</v>
      </c>
      <c r="E2138">
        <f t="shared" si="199"/>
        <v>209.62</v>
      </c>
      <c r="F2138" s="2">
        <f>SUMIF($B$2:B2138,B2138,$C$2:C2138)-C2138</f>
        <v>1409</v>
      </c>
      <c r="G2138" s="2">
        <f t="shared" si="200"/>
        <v>0.1</v>
      </c>
      <c r="H2138" s="2">
        <f t="shared" si="201"/>
        <v>9.4</v>
      </c>
      <c r="I2138" s="2">
        <f t="shared" si="203"/>
        <v>-290572</v>
      </c>
      <c r="J2138" s="2">
        <f t="shared" si="202"/>
        <v>-290666</v>
      </c>
      <c r="K2138" s="2"/>
    </row>
    <row r="2139" spans="1:11" x14ac:dyDescent="0.25">
      <c r="A2139" s="1">
        <v>41975</v>
      </c>
      <c r="B2139" s="2" t="s">
        <v>71</v>
      </c>
      <c r="C2139">
        <v>21</v>
      </c>
      <c r="D2139">
        <f t="shared" si="198"/>
        <v>2.23</v>
      </c>
      <c r="E2139">
        <f t="shared" si="199"/>
        <v>46.83</v>
      </c>
      <c r="F2139" s="2">
        <f>SUMIF($B$2:B2139,B2139,$C$2:C2139)-C2139</f>
        <v>3164</v>
      </c>
      <c r="G2139" s="2">
        <f t="shared" si="200"/>
        <v>0.1</v>
      </c>
      <c r="H2139" s="2">
        <f t="shared" si="201"/>
        <v>2.1</v>
      </c>
      <c r="I2139" s="2">
        <f t="shared" si="203"/>
        <v>-290666</v>
      </c>
      <c r="J2139" s="2">
        <f t="shared" si="202"/>
        <v>-290687</v>
      </c>
      <c r="K2139" s="2"/>
    </row>
    <row r="2140" spans="1:11" x14ac:dyDescent="0.25">
      <c r="A2140" s="1">
        <v>41977</v>
      </c>
      <c r="B2140" s="2" t="s">
        <v>7</v>
      </c>
      <c r="C2140">
        <v>129</v>
      </c>
      <c r="D2140">
        <f t="shared" si="198"/>
        <v>2.23</v>
      </c>
      <c r="E2140">
        <f t="shared" si="199"/>
        <v>287.67</v>
      </c>
      <c r="F2140" s="2">
        <f>SUMIF($B$2:B2140,B2140,$C$2:C2140)-C2140</f>
        <v>26913</v>
      </c>
      <c r="G2140" s="2">
        <f t="shared" si="200"/>
        <v>0.2</v>
      </c>
      <c r="H2140" s="2">
        <f t="shared" si="201"/>
        <v>25.8</v>
      </c>
      <c r="I2140" s="2">
        <f t="shared" si="203"/>
        <v>-290687</v>
      </c>
      <c r="J2140" s="2">
        <f t="shared" si="202"/>
        <v>-290816</v>
      </c>
      <c r="K2140" s="2"/>
    </row>
    <row r="2141" spans="1:11" x14ac:dyDescent="0.25">
      <c r="A2141" s="1">
        <v>41977</v>
      </c>
      <c r="B2141" s="2" t="s">
        <v>25</v>
      </c>
      <c r="C2141">
        <v>197</v>
      </c>
      <c r="D2141">
        <f t="shared" si="198"/>
        <v>2.23</v>
      </c>
      <c r="E2141">
        <f t="shared" si="199"/>
        <v>439.31</v>
      </c>
      <c r="F2141" s="2">
        <f>SUMIF($B$2:B2141,B2141,$C$2:C2141)-C2141</f>
        <v>2520</v>
      </c>
      <c r="G2141" s="2">
        <f t="shared" si="200"/>
        <v>0.1</v>
      </c>
      <c r="H2141" s="2">
        <f t="shared" si="201"/>
        <v>19.700000000000003</v>
      </c>
      <c r="I2141" s="2">
        <f t="shared" si="203"/>
        <v>-290816</v>
      </c>
      <c r="J2141" s="2">
        <f t="shared" si="202"/>
        <v>-291013</v>
      </c>
      <c r="K2141" s="2"/>
    </row>
    <row r="2142" spans="1:11" x14ac:dyDescent="0.25">
      <c r="A2142" s="1">
        <v>41978</v>
      </c>
      <c r="B2142" s="2" t="s">
        <v>113</v>
      </c>
      <c r="C2142">
        <v>16</v>
      </c>
      <c r="D2142">
        <f t="shared" si="198"/>
        <v>2.23</v>
      </c>
      <c r="E2142">
        <f t="shared" si="199"/>
        <v>35.68</v>
      </c>
      <c r="F2142" s="2">
        <f>SUMIF($B$2:B2142,B2142,$C$2:C2142)-C2142</f>
        <v>47</v>
      </c>
      <c r="G2142" s="2">
        <f t="shared" si="200"/>
        <v>0</v>
      </c>
      <c r="H2142" s="2">
        <f t="shared" si="201"/>
        <v>0</v>
      </c>
      <c r="I2142" s="2">
        <f t="shared" si="203"/>
        <v>-291013</v>
      </c>
      <c r="J2142" s="2">
        <f t="shared" si="202"/>
        <v>-291029</v>
      </c>
      <c r="K2142" s="2"/>
    </row>
    <row r="2143" spans="1:11" x14ac:dyDescent="0.25">
      <c r="A2143" s="1">
        <v>41978</v>
      </c>
      <c r="B2143" s="2" t="s">
        <v>24</v>
      </c>
      <c r="C2143">
        <v>332</v>
      </c>
      <c r="D2143">
        <f t="shared" si="198"/>
        <v>2.23</v>
      </c>
      <c r="E2143">
        <f t="shared" si="199"/>
        <v>740.36</v>
      </c>
      <c r="F2143" s="2">
        <f>SUMIF($B$2:B2143,B2143,$C$2:C2143)-C2143</f>
        <v>5465</v>
      </c>
      <c r="G2143" s="2">
        <f t="shared" si="200"/>
        <v>0.1</v>
      </c>
      <c r="H2143" s="2">
        <f t="shared" si="201"/>
        <v>33.200000000000003</v>
      </c>
      <c r="I2143" s="2">
        <f t="shared" si="203"/>
        <v>-291029</v>
      </c>
      <c r="J2143" s="2">
        <f t="shared" si="202"/>
        <v>-291361</v>
      </c>
      <c r="K2143" s="2"/>
    </row>
    <row r="2144" spans="1:11" x14ac:dyDescent="0.25">
      <c r="A2144" s="1">
        <v>41980</v>
      </c>
      <c r="B2144" s="2" t="s">
        <v>69</v>
      </c>
      <c r="C2144">
        <v>75</v>
      </c>
      <c r="D2144">
        <f t="shared" si="198"/>
        <v>2.23</v>
      </c>
      <c r="E2144">
        <f t="shared" si="199"/>
        <v>167.25</v>
      </c>
      <c r="F2144" s="2">
        <f>SUMIF($B$2:B2144,B2144,$C$2:C2144)-C2144</f>
        <v>3728</v>
      </c>
      <c r="G2144" s="2">
        <f t="shared" si="200"/>
        <v>0.1</v>
      </c>
      <c r="H2144" s="2">
        <f t="shared" si="201"/>
        <v>7.5</v>
      </c>
      <c r="I2144" s="2">
        <f t="shared" si="203"/>
        <v>-291361</v>
      </c>
      <c r="J2144" s="2">
        <f t="shared" si="202"/>
        <v>-291436</v>
      </c>
      <c r="K2144" s="2"/>
    </row>
    <row r="2145" spans="1:11" x14ac:dyDescent="0.25">
      <c r="A2145" s="1">
        <v>41981</v>
      </c>
      <c r="B2145" s="2" t="s">
        <v>74</v>
      </c>
      <c r="C2145">
        <v>10</v>
      </c>
      <c r="D2145">
        <f t="shared" si="198"/>
        <v>2.23</v>
      </c>
      <c r="E2145">
        <f t="shared" si="199"/>
        <v>22.3</v>
      </c>
      <c r="F2145" s="2">
        <f>SUMIF($B$2:B2145,B2145,$C$2:C2145)-C2145</f>
        <v>28</v>
      </c>
      <c r="G2145" s="2">
        <f t="shared" si="200"/>
        <v>0</v>
      </c>
      <c r="H2145" s="2">
        <f t="shared" si="201"/>
        <v>0</v>
      </c>
      <c r="I2145" s="2">
        <f t="shared" si="203"/>
        <v>-291436</v>
      </c>
      <c r="J2145" s="2">
        <f t="shared" si="202"/>
        <v>-291446</v>
      </c>
      <c r="K2145" s="2"/>
    </row>
    <row r="2146" spans="1:11" x14ac:dyDescent="0.25">
      <c r="A2146" s="1">
        <v>41982</v>
      </c>
      <c r="B2146" s="2" t="s">
        <v>37</v>
      </c>
      <c r="C2146">
        <v>93</v>
      </c>
      <c r="D2146">
        <f t="shared" si="198"/>
        <v>2.23</v>
      </c>
      <c r="E2146">
        <f t="shared" si="199"/>
        <v>207.39</v>
      </c>
      <c r="F2146" s="2">
        <f>SUMIF($B$2:B2146,B2146,$C$2:C2146)-C2146</f>
        <v>5139</v>
      </c>
      <c r="G2146" s="2">
        <f t="shared" si="200"/>
        <v>0.1</v>
      </c>
      <c r="H2146" s="2">
        <f t="shared" si="201"/>
        <v>9.3000000000000007</v>
      </c>
      <c r="I2146" s="2">
        <f t="shared" si="203"/>
        <v>-291446</v>
      </c>
      <c r="J2146" s="2">
        <f t="shared" si="202"/>
        <v>-291539</v>
      </c>
      <c r="K2146" s="2"/>
    </row>
    <row r="2147" spans="1:11" x14ac:dyDescent="0.25">
      <c r="A2147" s="1">
        <v>41983</v>
      </c>
      <c r="B2147" s="2" t="s">
        <v>45</v>
      </c>
      <c r="C2147">
        <v>146</v>
      </c>
      <c r="D2147">
        <f t="shared" si="198"/>
        <v>2.23</v>
      </c>
      <c r="E2147">
        <f t="shared" si="199"/>
        <v>325.58</v>
      </c>
      <c r="F2147" s="2">
        <f>SUMIF($B$2:B2147,B2147,$C$2:C2147)-C2147</f>
        <v>25974</v>
      </c>
      <c r="G2147" s="2">
        <f t="shared" si="200"/>
        <v>0.2</v>
      </c>
      <c r="H2147" s="2">
        <f t="shared" si="201"/>
        <v>29.200000000000003</v>
      </c>
      <c r="I2147" s="2">
        <f t="shared" si="203"/>
        <v>-291539</v>
      </c>
      <c r="J2147" s="2">
        <f t="shared" si="202"/>
        <v>-291685</v>
      </c>
      <c r="K2147" s="2"/>
    </row>
    <row r="2148" spans="1:11" x14ac:dyDescent="0.25">
      <c r="A2148" s="1">
        <v>41984</v>
      </c>
      <c r="B2148" s="2" t="s">
        <v>58</v>
      </c>
      <c r="C2148">
        <v>197</v>
      </c>
      <c r="D2148">
        <f t="shared" si="198"/>
        <v>2.23</v>
      </c>
      <c r="E2148">
        <f t="shared" si="199"/>
        <v>439.31</v>
      </c>
      <c r="F2148" s="2">
        <f>SUMIF($B$2:B2148,B2148,$C$2:C2148)-C2148</f>
        <v>1207</v>
      </c>
      <c r="G2148" s="2">
        <f t="shared" si="200"/>
        <v>0.1</v>
      </c>
      <c r="H2148" s="2">
        <f t="shared" si="201"/>
        <v>19.700000000000003</v>
      </c>
      <c r="I2148" s="2">
        <f t="shared" si="203"/>
        <v>-291685</v>
      </c>
      <c r="J2148" s="2">
        <f t="shared" si="202"/>
        <v>-291882</v>
      </c>
      <c r="K2148" s="2"/>
    </row>
    <row r="2149" spans="1:11" x14ac:dyDescent="0.25">
      <c r="A2149" s="1">
        <v>41986</v>
      </c>
      <c r="B2149" s="2" t="s">
        <v>17</v>
      </c>
      <c r="C2149">
        <v>482</v>
      </c>
      <c r="D2149">
        <f t="shared" si="198"/>
        <v>2.23</v>
      </c>
      <c r="E2149">
        <f t="shared" si="199"/>
        <v>1074.8599999999999</v>
      </c>
      <c r="F2149" s="2">
        <f>SUMIF($B$2:B2149,B2149,$C$2:C2149)-C2149</f>
        <v>19131</v>
      </c>
      <c r="G2149" s="2">
        <f t="shared" si="200"/>
        <v>0.2</v>
      </c>
      <c r="H2149" s="2">
        <f t="shared" si="201"/>
        <v>96.4</v>
      </c>
      <c r="I2149" s="2">
        <f t="shared" si="203"/>
        <v>-291882</v>
      </c>
      <c r="J2149" s="2">
        <f t="shared" si="202"/>
        <v>-292364</v>
      </c>
      <c r="K2149" s="2"/>
    </row>
    <row r="2150" spans="1:11" x14ac:dyDescent="0.25">
      <c r="A2150" s="1">
        <v>41988</v>
      </c>
      <c r="B2150" s="2" t="s">
        <v>8</v>
      </c>
      <c r="C2150">
        <v>43</v>
      </c>
      <c r="D2150">
        <f t="shared" si="198"/>
        <v>2.23</v>
      </c>
      <c r="E2150">
        <f t="shared" si="199"/>
        <v>95.89</v>
      </c>
      <c r="F2150" s="2">
        <f>SUMIF($B$2:B2150,B2150,$C$2:C2150)-C2150</f>
        <v>3642</v>
      </c>
      <c r="G2150" s="2">
        <f t="shared" si="200"/>
        <v>0.1</v>
      </c>
      <c r="H2150" s="2">
        <f t="shared" si="201"/>
        <v>4.3</v>
      </c>
      <c r="I2150" s="2">
        <f t="shared" si="203"/>
        <v>-292364</v>
      </c>
      <c r="J2150" s="2">
        <f t="shared" si="202"/>
        <v>-292407</v>
      </c>
      <c r="K2150" s="2"/>
    </row>
    <row r="2151" spans="1:11" x14ac:dyDescent="0.25">
      <c r="A2151" s="1">
        <v>41989</v>
      </c>
      <c r="B2151" s="2" t="s">
        <v>22</v>
      </c>
      <c r="C2151">
        <v>367</v>
      </c>
      <c r="D2151">
        <f t="shared" si="198"/>
        <v>2.23</v>
      </c>
      <c r="E2151">
        <f t="shared" si="199"/>
        <v>818.41</v>
      </c>
      <c r="F2151" s="2">
        <f>SUMIF($B$2:B2151,B2151,$C$2:C2151)-C2151</f>
        <v>25173</v>
      </c>
      <c r="G2151" s="2">
        <f t="shared" si="200"/>
        <v>0.2</v>
      </c>
      <c r="H2151" s="2">
        <f t="shared" si="201"/>
        <v>73.400000000000006</v>
      </c>
      <c r="I2151" s="2">
        <f t="shared" si="203"/>
        <v>-292407</v>
      </c>
      <c r="J2151" s="2">
        <f t="shared" si="202"/>
        <v>-292774</v>
      </c>
      <c r="K2151" s="2"/>
    </row>
    <row r="2152" spans="1:11" x14ac:dyDescent="0.25">
      <c r="A2152" s="1">
        <v>41989</v>
      </c>
      <c r="B2152" s="2" t="s">
        <v>14</v>
      </c>
      <c r="C2152">
        <v>274</v>
      </c>
      <c r="D2152">
        <f t="shared" si="198"/>
        <v>2.23</v>
      </c>
      <c r="E2152">
        <f t="shared" si="199"/>
        <v>611.02</v>
      </c>
      <c r="F2152" s="2">
        <f>SUMIF($B$2:B2152,B2152,$C$2:C2152)-C2152</f>
        <v>23386</v>
      </c>
      <c r="G2152" s="2">
        <f t="shared" si="200"/>
        <v>0.2</v>
      </c>
      <c r="H2152" s="2">
        <f t="shared" si="201"/>
        <v>54.800000000000004</v>
      </c>
      <c r="I2152" s="2">
        <f t="shared" si="203"/>
        <v>-292774</v>
      </c>
      <c r="J2152" s="2">
        <f t="shared" si="202"/>
        <v>-293048</v>
      </c>
      <c r="K2152" s="2"/>
    </row>
    <row r="2153" spans="1:11" x14ac:dyDescent="0.25">
      <c r="A2153" s="1">
        <v>41991</v>
      </c>
      <c r="B2153" s="2" t="s">
        <v>17</v>
      </c>
      <c r="C2153">
        <v>283</v>
      </c>
      <c r="D2153">
        <f t="shared" si="198"/>
        <v>2.23</v>
      </c>
      <c r="E2153">
        <f t="shared" si="199"/>
        <v>631.09</v>
      </c>
      <c r="F2153" s="2">
        <f>SUMIF($B$2:B2153,B2153,$C$2:C2153)-C2153</f>
        <v>19613</v>
      </c>
      <c r="G2153" s="2">
        <f t="shared" si="200"/>
        <v>0.2</v>
      </c>
      <c r="H2153" s="2">
        <f t="shared" si="201"/>
        <v>56.6</v>
      </c>
      <c r="I2153" s="2">
        <f t="shared" si="203"/>
        <v>-293048</v>
      </c>
      <c r="J2153" s="2">
        <f t="shared" si="202"/>
        <v>-293331</v>
      </c>
      <c r="K2153" s="2"/>
    </row>
    <row r="2154" spans="1:11" x14ac:dyDescent="0.25">
      <c r="A2154" s="1">
        <v>41992</v>
      </c>
      <c r="B2154" s="2" t="s">
        <v>55</v>
      </c>
      <c r="C2154">
        <v>98</v>
      </c>
      <c r="D2154">
        <f t="shared" si="198"/>
        <v>2.23</v>
      </c>
      <c r="E2154">
        <f t="shared" si="199"/>
        <v>218.54</v>
      </c>
      <c r="F2154" s="2">
        <f>SUMIF($B$2:B2154,B2154,$C$2:C2154)-C2154</f>
        <v>4828</v>
      </c>
      <c r="G2154" s="2">
        <f t="shared" si="200"/>
        <v>0.1</v>
      </c>
      <c r="H2154" s="2">
        <f t="shared" si="201"/>
        <v>9.8000000000000007</v>
      </c>
      <c r="I2154" s="2">
        <f t="shared" si="203"/>
        <v>-293331</v>
      </c>
      <c r="J2154" s="2">
        <f t="shared" si="202"/>
        <v>-293429</v>
      </c>
      <c r="K2154" s="2"/>
    </row>
    <row r="2155" spans="1:11" x14ac:dyDescent="0.25">
      <c r="A2155" s="1">
        <v>41993</v>
      </c>
      <c r="B2155" s="2" t="s">
        <v>22</v>
      </c>
      <c r="C2155">
        <v>485</v>
      </c>
      <c r="D2155">
        <f t="shared" si="198"/>
        <v>2.23</v>
      </c>
      <c r="E2155">
        <f t="shared" si="199"/>
        <v>1081.55</v>
      </c>
      <c r="F2155" s="2">
        <f>SUMIF($B$2:B2155,B2155,$C$2:C2155)-C2155</f>
        <v>25540</v>
      </c>
      <c r="G2155" s="2">
        <f t="shared" si="200"/>
        <v>0.2</v>
      </c>
      <c r="H2155" s="2">
        <f t="shared" si="201"/>
        <v>97</v>
      </c>
      <c r="I2155" s="2">
        <f t="shared" si="203"/>
        <v>-293429</v>
      </c>
      <c r="J2155" s="2">
        <f t="shared" si="202"/>
        <v>-293914</v>
      </c>
      <c r="K2155" s="2"/>
    </row>
    <row r="2156" spans="1:11" x14ac:dyDescent="0.25">
      <c r="A2156" s="1">
        <v>41994</v>
      </c>
      <c r="B2156" s="2" t="s">
        <v>167</v>
      </c>
      <c r="C2156">
        <v>3</v>
      </c>
      <c r="D2156">
        <f t="shared" si="198"/>
        <v>2.23</v>
      </c>
      <c r="E2156">
        <f t="shared" si="199"/>
        <v>6.6899999999999995</v>
      </c>
      <c r="F2156" s="2">
        <f>SUMIF($B$2:B2156,B2156,$C$2:C2156)-C2156</f>
        <v>21</v>
      </c>
      <c r="G2156" s="2">
        <f t="shared" si="200"/>
        <v>0</v>
      </c>
      <c r="H2156" s="2">
        <f t="shared" si="201"/>
        <v>0</v>
      </c>
      <c r="I2156" s="2">
        <f t="shared" si="203"/>
        <v>-293914</v>
      </c>
      <c r="J2156" s="2">
        <f t="shared" si="202"/>
        <v>-293917</v>
      </c>
      <c r="K2156" s="2"/>
    </row>
    <row r="2157" spans="1:11" x14ac:dyDescent="0.25">
      <c r="A2157" s="1">
        <v>41996</v>
      </c>
      <c r="B2157" s="2" t="s">
        <v>45</v>
      </c>
      <c r="C2157">
        <v>331</v>
      </c>
      <c r="D2157">
        <f t="shared" si="198"/>
        <v>2.23</v>
      </c>
      <c r="E2157">
        <f t="shared" si="199"/>
        <v>738.13</v>
      </c>
      <c r="F2157" s="2">
        <f>SUMIF($B$2:B2157,B2157,$C$2:C2157)-C2157</f>
        <v>26120</v>
      </c>
      <c r="G2157" s="2">
        <f t="shared" si="200"/>
        <v>0.2</v>
      </c>
      <c r="H2157" s="2">
        <f t="shared" si="201"/>
        <v>66.2</v>
      </c>
      <c r="I2157" s="2">
        <f t="shared" si="203"/>
        <v>-293917</v>
      </c>
      <c r="J2157" s="2">
        <f t="shared" si="202"/>
        <v>-294248</v>
      </c>
      <c r="K2157" s="2"/>
    </row>
    <row r="2158" spans="1:11" x14ac:dyDescent="0.25">
      <c r="A2158" s="1">
        <v>41997</v>
      </c>
      <c r="B2158" s="2" t="s">
        <v>8</v>
      </c>
      <c r="C2158">
        <v>150</v>
      </c>
      <c r="D2158">
        <f t="shared" si="198"/>
        <v>2.23</v>
      </c>
      <c r="E2158">
        <f t="shared" si="199"/>
        <v>334.5</v>
      </c>
      <c r="F2158" s="2">
        <f>SUMIF($B$2:B2158,B2158,$C$2:C2158)-C2158</f>
        <v>3685</v>
      </c>
      <c r="G2158" s="2">
        <f t="shared" si="200"/>
        <v>0.1</v>
      </c>
      <c r="H2158" s="2">
        <f t="shared" si="201"/>
        <v>15</v>
      </c>
      <c r="I2158" s="2">
        <f t="shared" si="203"/>
        <v>-294248</v>
      </c>
      <c r="J2158" s="2">
        <f t="shared" si="202"/>
        <v>-294398</v>
      </c>
      <c r="K2158" s="2"/>
    </row>
    <row r="2159" spans="1:11" x14ac:dyDescent="0.25">
      <c r="A2159" s="1">
        <v>41998</v>
      </c>
      <c r="B2159" s="2" t="s">
        <v>7</v>
      </c>
      <c r="C2159">
        <v>463</v>
      </c>
      <c r="D2159">
        <f t="shared" si="198"/>
        <v>2.23</v>
      </c>
      <c r="E2159">
        <f t="shared" si="199"/>
        <v>1032.49</v>
      </c>
      <c r="F2159" s="2">
        <f>SUMIF($B$2:B2159,B2159,$C$2:C2159)-C2159</f>
        <v>27042</v>
      </c>
      <c r="G2159" s="2">
        <f t="shared" si="200"/>
        <v>0.2</v>
      </c>
      <c r="H2159" s="2">
        <f t="shared" si="201"/>
        <v>92.600000000000009</v>
      </c>
      <c r="I2159" s="2">
        <f t="shared" si="203"/>
        <v>-294398</v>
      </c>
      <c r="J2159" s="2">
        <f t="shared" si="202"/>
        <v>-294861</v>
      </c>
      <c r="K2159" s="2"/>
    </row>
    <row r="2160" spans="1:11" x14ac:dyDescent="0.25">
      <c r="A2160" s="1">
        <v>41999</v>
      </c>
      <c r="B2160" s="2" t="s">
        <v>159</v>
      </c>
      <c r="C2160">
        <v>8</v>
      </c>
      <c r="D2160">
        <f t="shared" si="198"/>
        <v>2.23</v>
      </c>
      <c r="E2160">
        <f t="shared" si="199"/>
        <v>17.84</v>
      </c>
      <c r="F2160" s="2">
        <f>SUMIF($B$2:B2160,B2160,$C$2:C2160)-C2160</f>
        <v>38</v>
      </c>
      <c r="G2160" s="2">
        <f t="shared" si="200"/>
        <v>0</v>
      </c>
      <c r="H2160" s="2">
        <f t="shared" si="201"/>
        <v>0</v>
      </c>
      <c r="I2160" s="2">
        <f t="shared" si="203"/>
        <v>-294861</v>
      </c>
      <c r="J2160" s="2">
        <f t="shared" si="202"/>
        <v>-294869</v>
      </c>
      <c r="K2160" s="2"/>
    </row>
    <row r="2161" spans="1:11" x14ac:dyDescent="0.25">
      <c r="A2161" s="1">
        <v>41999</v>
      </c>
      <c r="B2161" s="2" t="s">
        <v>12</v>
      </c>
      <c r="C2161">
        <v>178</v>
      </c>
      <c r="D2161">
        <f t="shared" si="198"/>
        <v>2.23</v>
      </c>
      <c r="E2161">
        <f t="shared" si="199"/>
        <v>396.94</v>
      </c>
      <c r="F2161" s="2">
        <f>SUMIF($B$2:B2161,B2161,$C$2:C2161)-C2161</f>
        <v>5314</v>
      </c>
      <c r="G2161" s="2">
        <f t="shared" si="200"/>
        <v>0.1</v>
      </c>
      <c r="H2161" s="2">
        <f t="shared" si="201"/>
        <v>17.8</v>
      </c>
      <c r="I2161" s="2">
        <f t="shared" si="203"/>
        <v>-294869</v>
      </c>
      <c r="J2161" s="2">
        <f t="shared" si="202"/>
        <v>-295047</v>
      </c>
      <c r="K2161" s="2"/>
    </row>
    <row r="2162" spans="1:11" x14ac:dyDescent="0.25">
      <c r="A2162" s="1">
        <v>42001</v>
      </c>
      <c r="B2162" s="2" t="s">
        <v>19</v>
      </c>
      <c r="C2162">
        <v>166</v>
      </c>
      <c r="D2162">
        <f t="shared" si="198"/>
        <v>2.23</v>
      </c>
      <c r="E2162">
        <f t="shared" si="199"/>
        <v>370.18</v>
      </c>
      <c r="F2162" s="2">
        <f>SUMIF($B$2:B2162,B2162,$C$2:C2162)-C2162</f>
        <v>4618</v>
      </c>
      <c r="G2162" s="2">
        <f t="shared" si="200"/>
        <v>0.1</v>
      </c>
      <c r="H2162" s="2">
        <f t="shared" si="201"/>
        <v>16.600000000000001</v>
      </c>
      <c r="I2162" s="2">
        <f t="shared" si="203"/>
        <v>-295047</v>
      </c>
      <c r="J2162" s="2">
        <f t="shared" si="202"/>
        <v>-295213</v>
      </c>
      <c r="K2162" s="2"/>
    </row>
    <row r="2163" spans="1:11" x14ac:dyDescent="0.25">
      <c r="A2163" s="1">
        <v>42002</v>
      </c>
      <c r="B2163" s="2" t="s">
        <v>232</v>
      </c>
      <c r="C2163">
        <v>14</v>
      </c>
      <c r="D2163">
        <f t="shared" si="198"/>
        <v>2.23</v>
      </c>
      <c r="E2163">
        <f t="shared" si="199"/>
        <v>31.22</v>
      </c>
      <c r="F2163" s="2">
        <f>SUMIF($B$2:B2163,B2163,$C$2:C2163)-C2163</f>
        <v>19</v>
      </c>
      <c r="G2163" s="2">
        <f t="shared" si="200"/>
        <v>0</v>
      </c>
      <c r="H2163" s="2">
        <f t="shared" si="201"/>
        <v>0</v>
      </c>
      <c r="I2163" s="2">
        <f t="shared" si="203"/>
        <v>-295213</v>
      </c>
      <c r="J2163" s="2">
        <f t="shared" si="202"/>
        <v>-295227</v>
      </c>
      <c r="K2163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k 6 i x V h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k 6 i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o s V a B R u c A F g E A A I c B A A A T A B w A R m 9 y b X V s Y X M v U 2 V j d G l v b j E u b S C i G A A o o B Q A A A A A A A A A A A A A A A A A A A A A A A A A A A B t j 7 1 O w z A U h W c i 5 R 0 s s y S S F T U J P x J V p p S / B Q k 1 L G A G N 7 l Q Q 2 x X 9 g 1 q q b L w S k z M q O + F U R R g 4 C 6 + / n z v 8 T k O a p R G k / l w p t M w C A O 3 F B Y a U n f P E i w p S A s Y B s T X 7 s N + v j e 7 N + N h 6 V 6 S m a k 7 B R q j M 9 l C U h q N / u I i W p 7 w G w f W c S X r Z c r H M c f P J V 5 0 C 6 4 E d l Z k O X 8 V j d B S 8 G y S H h M l n v j w Z 4 J r p D G 7 m 0 E r l U S w B d 2 j j J S m 7 Z R 2 R c 7 I q a 5 N I / V j k W a H E 0 a u O 4 M w x 0 0 L x W + b X B k N 9 z E b v O / T W y V B + 5 C G 4 G Z F f Y R K L P x U Z Y V 2 D 8 a q Q b 7 a r M B F P 0 n Z d k u H h 9 Q 7 8 I t A G o H Q M z L y b O Q I a / z D c 8 8 v N R 4 d J N + S f R + H g d T / e 5 l + A V B L A Q I t A B Q A A g A I A J O o s V Y T c Q P K p w A A A P k A A A A S A A A A A A A A A A A A A A A A A A A A A A B D b 2 5 m a W c v U G F j a 2 F n Z S 5 4 b W x Q S w E C L Q A U A A I A C A C T q L F W D 8 r p q 6 Q A A A D p A A A A E w A A A A A A A A A A A A A A A A D z A A A A W 0 N v b n R l b n R f V H l w Z X N d L n h t b F B L A Q I t A B Q A A g A I A J O o s V a B R u c A F g E A A I c B A A A T A A A A A A A A A A A A A A A A A O Q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I A A A A A A A A y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j d W t p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O T o w N D o z O C 4 5 M z I w O D k w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C W K x e 1 7 1 U q / E O b / 4 r / 4 h g A A A A A C A A A A A A A Q Z g A A A A E A A C A A A A B E 5 J E 7 A q d R R y k 4 T z 9 p 4 t y E M 0 E 5 8 / O 9 S 1 7 u E f A D 5 h p j Y Q A A A A A O g A A A A A I A A C A A A A A J L k 8 9 i X d f K i 1 n X + 7 X L 8 E u b 4 9 w a t i u V + V H x X D l B Q O J V l A A A A C R n h S D 1 i T Q J i f b / 6 a s L O U c w T C 7 / x G 6 z h 7 K p z g L 8 i b A Y / t F / t p R k b f W U w O n 5 d y v 9 a q K M F r F c F c i p S n M y J G r x C z z x 6 K R e s i e n Q 7 i u z q b C w o m r k A A A A B 7 i v E S M D h Y U 9 b R Q a c D i b i O W 1 Z / B Q m I W n s m a + y Q d 8 o k G / n y i / 7 Q 5 t X X 3 N H I 6 4 b W C B 2 r o T A + B G s H f p 3 W h g 3 W X p E R < / D a t a M a s h u p > 
</file>

<file path=customXml/itemProps1.xml><?xml version="1.0" encoding="utf-8"?>
<ds:datastoreItem xmlns:ds="http://schemas.openxmlformats.org/officeDocument/2006/customXml" ds:itemID="{C924AFF6-17C5-46B9-9BC6-83C20BF0E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Arkusz6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mitokac</dc:creator>
  <cp:lastModifiedBy>mitokac</cp:lastModifiedBy>
  <dcterms:created xsi:type="dcterms:W3CDTF">2023-05-17T19:03:11Z</dcterms:created>
  <dcterms:modified xsi:type="dcterms:W3CDTF">2023-05-18T10:31:29Z</dcterms:modified>
</cp:coreProperties>
</file>