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</workbook>
</file>

<file path=xl/sharedStrings.xml><?xml version="1.0" encoding="utf-8"?>
<sst xmlns="http://schemas.openxmlformats.org/spreadsheetml/2006/main" count="60" uniqueCount="39">
  <si>
    <t xml:space="preserve">CONSULTING/SUPPORT ACTIVITY REPORT </t>
  </si>
  <si>
    <t xml:space="preserve">Customer Name </t>
  </si>
  <si>
    <t>:</t>
  </si>
  <si>
    <t>PT. Trakindo Utama</t>
  </si>
  <si>
    <t>Consultant Name</t>
  </si>
  <si>
    <t>Hardian Rozali</t>
  </si>
  <si>
    <t>Periode</t>
  </si>
  <si>
    <t>Date</t>
  </si>
  <si>
    <t>ACTIVITY DESCRIPTION</t>
  </si>
  <si>
    <t>LOCATION</t>
  </si>
  <si>
    <t xml:space="preserve">Time </t>
  </si>
  <si>
    <t>Remarks</t>
  </si>
  <si>
    <t>In</t>
  </si>
  <si>
    <t>Out</t>
  </si>
  <si>
    <t>SLS-TS-Sales exec discrepancy with CRM Opportunity Sales Funnel; Alter procedure of fact opportunity and coverage adjusting sales exec discrepancy</t>
  </si>
  <si>
    <t>Wfh</t>
  </si>
  <si>
    <t>SLS-TS-Alter table fact opportunity add columns 'Quotation Item Status Key'; Add logic for 'Quotation Item Status Key' in SP fact opportunity</t>
  </si>
  <si>
    <t>SLS-TS-Alter table fact opportunity add columns 'Quotation Net Value Per Unit'; Add logic for 'Quotation Net Value Per Unit' in SP fact opportunity</t>
  </si>
  <si>
    <t>SLS-TS-Alter table dimension 'Price Scenario' add columns 'Sales Type' and 'Sales Type Description'; Add logic for  'Sales Type' and 'Sales Type Description' in dimension 'Price Scenario'; SLS-TS-Employee responsible discrepancy with CRM Opportunity Sales Funnel; Alter procedure of fact opportunity and coverage adjusting employee responsible discrepancy</t>
  </si>
  <si>
    <t>SLS-Tuning SQL for SP fact opportunity</t>
  </si>
  <si>
    <t>SLS-TS-Status discrepancy with CRM Opportunity Sales Funnel; Alter procedure of fact opportunity and coverage adjusting status discrepancy</t>
  </si>
  <si>
    <t>SLS-TS-Re-run fact opportunity since sales order info not showing; Cont. SLS-Tuning SQL for SP fact opportunity</t>
  </si>
  <si>
    <t>SLS-TS-Opportunity item status discrepancy with CRM Opportunity Sales Funnel; Alter procedure of fact opportunity and coverage adjusting Opportunity item status discrepancy; SLS-TS-Alter procedure dimension 'User Status' change data source</t>
  </si>
  <si>
    <t>SLS-TS-Alter table fact opportunity add columns 'Partner Code' and 'Partner Name'; Add logic for 'Partner Code' and 'Partner Name' in SP fact opportunity</t>
  </si>
  <si>
    <t>SLS-TS Alter procedure of fact opportunity adjusting opportunity expected value discrepancy; Cont. SLS-Tuning SQL for SP fact opportunity</t>
  </si>
  <si>
    <t>SLS-TS-Alter table fact opportunity add columns 'Opp Item Expected Value'; Add logic for 'Opp Item Expected Value' in SP fact opportunity</t>
  </si>
  <si>
    <t>SLS-TS-Change logic of delivery date on fact opportunity; Cont. SLS-Tuning SQL for SP fact opportunity</t>
  </si>
  <si>
    <t>Cont. SLS-Tuning SQL for SP fact opportunity</t>
  </si>
  <si>
    <t>Sick</t>
  </si>
  <si>
    <t>SLS-TS-Check SO status and SO item status for opportunity ID '436445'; SLS-TS-Alter procedure dimension 'Sales Order Status' change data source</t>
  </si>
  <si>
    <t>SLS-TS-Check quotation status and quotation item status for opportunity ID '416369'; SLS-TS-Alter procedure dimension 'Quotation Status' change data source</t>
  </si>
  <si>
    <t>SLS-TS-Add logic for quotation PS in fact opportunity; SLS-TS-Check opportunity notes for opportunity ID '456296'</t>
  </si>
  <si>
    <t>SLS-TS-Change logic for 'Order No' in dimension 'User Status'; Cont. Add logic for quotation PS in fact opportunity</t>
  </si>
  <si>
    <t>SLS-TS-Add logic for sales order PS in fact opportunity; SLS-TS-Check opportunity notes for opportunity ID '456201'</t>
  </si>
  <si>
    <t>SLS-TS-Check serial no And batch ID for opportunity ID '436719'; Cont. add logic for sales order PS in fact opportunity</t>
  </si>
  <si>
    <t>Total:</t>
  </si>
  <si>
    <t>Served By</t>
  </si>
  <si>
    <t>Approved By</t>
  </si>
  <si>
    <t>Sriyono Basuki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</si>
</sst>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YY"/>
    <numFmt numFmtId="165" formatCode="MMM\-YY"/>
    <numFmt numFmtId="166" formatCode="H:MM:SS"/>
    <numFmt numFmtId="167" formatCode="D\-MMM\-YY"/>
  </numFmts>
  <fonts count="11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Arial"/>
    </font>
    <font/>
    <font>
      <b/>
      <sz val="11.0"/>
      <color rgb="FFFFFFFF"/>
      <name val="Arial"/>
    </font>
    <font>
      <b/>
      <sz val="11.0"/>
      <color rgb="FFFFFFFF"/>
      <name val="Calibri"/>
    </font>
    <font>
      <sz val="11.0"/>
      <color rgb="FFFFFFFF"/>
      <name val="Arial"/>
    </font>
    <font>
      <sz val="11.0"/>
      <color theme="1"/>
      <name val="Arial"/>
    </font>
    <font>
      <sz val="11.0"/>
      <color theme="0"/>
      <name val="Arial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53734"/>
        <bgColor rgb="FF953734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top" wrapText="1"/>
    </xf>
    <xf borderId="1" fillId="2" fontId="2" numFmtId="164" xfId="0" applyAlignment="1" applyBorder="1" applyFont="1" applyNumberFormat="1">
      <alignment horizontal="center" shrinkToFit="0" vertical="top" wrapText="1"/>
    </xf>
    <xf borderId="1" fillId="2" fontId="1" numFmtId="164" xfId="0" applyAlignment="1" applyBorder="1" applyFont="1" applyNumberFormat="1">
      <alignment horizontal="center" shrinkToFit="0" vertical="top" wrapText="1"/>
    </xf>
    <xf borderId="1" fillId="2" fontId="0" numFmtId="164" xfId="0" applyAlignment="1" applyBorder="1" applyFont="1" applyNumberFormat="1">
      <alignment shrinkToFit="0" vertical="top" wrapText="1"/>
    </xf>
    <xf borderId="0" fillId="0" fontId="0" numFmtId="164" xfId="0" applyAlignment="1" applyFont="1" applyNumberFormat="1">
      <alignment shrinkToFit="0" vertical="bottom" wrapText="0"/>
    </xf>
    <xf borderId="2" fillId="2" fontId="3" numFmtId="164" xfId="0" applyAlignment="1" applyBorder="1" applyFont="1" applyNumberFormat="1">
      <alignment horizontal="left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164" xfId="0" applyAlignment="1" applyBorder="1" applyFont="1" applyNumberFormat="1">
      <alignment horizontal="center" shrinkToFit="0" vertical="top" wrapText="1"/>
    </xf>
    <xf borderId="2" fillId="2" fontId="0" numFmtId="164" xfId="0" applyAlignment="1" applyBorder="1" applyFont="1" applyNumberFormat="1">
      <alignment horizontal="left" shrinkToFit="0" vertical="top" wrapText="1"/>
    </xf>
    <xf borderId="1" fillId="2" fontId="0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center" shrinkToFit="0" vertical="top" wrapText="1"/>
    </xf>
    <xf borderId="1" fillId="2" fontId="1" numFmtId="165" xfId="0" applyAlignment="1" applyBorder="1" applyFont="1" applyNumberFormat="1">
      <alignment horizontal="left" shrinkToFit="0" vertical="top" wrapText="1"/>
    </xf>
    <xf borderId="5" fillId="3" fontId="5" numFmtId="164" xfId="0" applyAlignment="1" applyBorder="1" applyFill="1" applyFont="1" applyNumberFormat="1">
      <alignment horizontal="center" shrinkToFit="0" vertical="center" wrapText="1"/>
    </xf>
    <xf borderId="6" fillId="0" fontId="4" numFmtId="0" xfId="0" applyBorder="1" applyFont="1"/>
    <xf borderId="7" fillId="3" fontId="6" numFmtId="164" xfId="0" applyAlignment="1" applyBorder="1" applyFont="1" applyNumberFormat="1">
      <alignment horizontal="center" shrinkToFit="0" vertical="center" wrapText="1"/>
    </xf>
    <xf borderId="8" fillId="3" fontId="5" numFmtId="164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7" fillId="3" fontId="5" numFmtId="164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5" numFmtId="164" xfId="0" applyAlignment="1" applyBorder="1" applyFont="1" applyNumberFormat="1">
      <alignment horizontal="center" shrinkToFit="0" vertical="center" wrapText="1"/>
    </xf>
    <xf borderId="13" fillId="3" fontId="5" numFmtId="164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horizontal="center"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1"/>
    </xf>
    <xf borderId="14" fillId="0" fontId="2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readingOrder="0" shrinkToFit="0" vertical="top" wrapText="0"/>
    </xf>
    <xf borderId="12" fillId="0" fontId="0" numFmtId="164" xfId="0" applyAlignment="1" applyBorder="1" applyFont="1" applyNumberFormat="1">
      <alignment horizontal="right" shrinkToFit="0" vertical="top" wrapText="1"/>
    </xf>
    <xf borderId="8" fillId="0" fontId="8" numFmtId="164" xfId="0" applyAlignment="1" applyBorder="1" applyFont="1" applyNumberFormat="1">
      <alignment horizontal="center" shrinkToFit="0" vertical="top" wrapText="0"/>
    </xf>
    <xf borderId="14" fillId="0" fontId="0" numFmtId="164" xfId="0" applyAlignment="1" applyBorder="1" applyFont="1" applyNumberFormat="1">
      <alignment horizontal="right" shrinkToFit="0" vertical="top" wrapText="1"/>
    </xf>
    <xf borderId="8" fillId="4" fontId="9" numFmtId="164" xfId="0" applyAlignment="1" applyBorder="1" applyFill="1" applyFont="1" applyNumberFormat="1">
      <alignment horizontal="center" shrinkToFit="0" vertical="top" wrapText="0"/>
    </xf>
    <xf borderId="14" fillId="0" fontId="0" numFmtId="164" xfId="0" applyAlignment="1" applyBorder="1" applyFont="1" applyNumberFormat="1">
      <alignment horizontal="left" shrinkToFit="0" vertical="top" wrapText="1"/>
    </xf>
    <xf borderId="8" fillId="2" fontId="1" numFmtId="164" xfId="0" applyAlignment="1" applyBorder="1" applyFont="1" applyNumberFormat="1">
      <alignment horizontal="center" shrinkToFit="0" vertical="top" wrapText="0"/>
    </xf>
    <xf borderId="14" fillId="0" fontId="10" numFmtId="164" xfId="0" applyAlignment="1" applyBorder="1" applyFont="1" applyNumberFormat="1">
      <alignment horizontal="right" shrinkToFit="0" vertical="top" wrapText="1"/>
    </xf>
    <xf borderId="8" fillId="4" fontId="7" numFmtId="164" xfId="0" applyAlignment="1" applyBorder="1" applyFont="1" applyNumberFormat="1">
      <alignment horizontal="center" shrinkToFit="0" vertical="top" wrapText="0"/>
    </xf>
    <xf borderId="14" fillId="0" fontId="2" numFmtId="164" xfId="0" applyAlignment="1" applyBorder="1" applyFont="1" applyNumberFormat="1">
      <alignment shrinkToFit="0" vertical="top" wrapText="1"/>
    </xf>
    <xf borderId="14" fillId="0" fontId="2" numFmtId="166" xfId="0" applyAlignment="1" applyBorder="1" applyFont="1" applyNumberFormat="1">
      <alignment horizontal="center" readingOrder="0" vertical="top"/>
    </xf>
    <xf borderId="9" fillId="0" fontId="2" numFmtId="166" xfId="0" applyAlignment="1" applyBorder="1" applyFont="1" applyNumberFormat="1">
      <alignment horizontal="center" readingOrder="0" vertical="top"/>
    </xf>
    <xf borderId="14" fillId="0" fontId="0" numFmtId="0" xfId="0" applyAlignment="1" applyBorder="1" applyFont="1">
      <alignment horizontal="left" readingOrder="0" shrinkToFit="0" vertical="top" wrapText="1"/>
    </xf>
    <xf borderId="14" fillId="0" fontId="0" numFmtId="0" xfId="0" applyAlignment="1" applyBorder="1" applyFont="1">
      <alignment horizontal="right" readingOrder="0" shrinkToFit="0" vertical="top" wrapText="1"/>
    </xf>
    <xf borderId="9" fillId="0" fontId="2" numFmtId="21" xfId="0" applyAlignment="1" applyBorder="1" applyFont="1" applyNumberFormat="1">
      <alignment horizontal="center" readingOrder="0" vertical="top"/>
    </xf>
    <xf borderId="8" fillId="4" fontId="1" numFmtId="164" xfId="0" applyAlignment="1" applyBorder="1" applyFont="1" applyNumberFormat="1">
      <alignment horizontal="center" shrinkToFit="0" vertical="top" wrapText="0"/>
    </xf>
    <xf borderId="8" fillId="0" fontId="1" numFmtId="164" xfId="0" applyAlignment="1" applyBorder="1" applyFont="1" applyNumberFormat="1">
      <alignment horizontal="left" shrinkToFit="0" vertical="top" wrapText="1"/>
    </xf>
    <xf borderId="14" fillId="0" fontId="2" numFmtId="166" xfId="0" applyAlignment="1" applyBorder="1" applyFont="1" applyNumberFormat="1">
      <alignment horizontal="center" shrinkToFit="0" vertical="top" wrapText="1"/>
    </xf>
    <xf borderId="14" fillId="0" fontId="2" numFmtId="166" xfId="0" applyAlignment="1" applyBorder="1" applyFont="1" applyNumberFormat="1">
      <alignment shrinkToFit="0" vertical="top" wrapText="1"/>
    </xf>
    <xf borderId="8" fillId="4" fontId="1" numFmtId="164" xfId="0" applyAlignment="1" applyBorder="1" applyFont="1" applyNumberFormat="1">
      <alignment horizontal="left" shrinkToFit="0" vertical="top" wrapText="1"/>
    </xf>
    <xf borderId="14" fillId="4" fontId="2" numFmtId="164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horizontal="center" shrinkToFit="0" vertical="top" wrapText="1"/>
    </xf>
    <xf borderId="14" fillId="4" fontId="2" numFmtId="166" xfId="0" applyAlignment="1" applyBorder="1" applyFont="1" applyNumberFormat="1">
      <alignment shrinkToFit="0" vertical="top" wrapText="1"/>
    </xf>
    <xf borderId="14" fillId="4" fontId="0" numFmtId="164" xfId="0" applyAlignment="1" applyBorder="1" applyFont="1" applyNumberFormat="1">
      <alignment horizontal="right" shrinkToFit="0" vertical="top" wrapText="1"/>
    </xf>
    <xf borderId="1" fillId="2" fontId="1" numFmtId="167" xfId="0" applyAlignment="1" applyBorder="1" applyFont="1" applyNumberFormat="1">
      <alignment horizontal="center" shrinkToFit="0" vertical="top" wrapText="0"/>
    </xf>
    <xf borderId="1" fillId="2" fontId="1" numFmtId="167" xfId="0" applyAlignment="1" applyBorder="1" applyFont="1" applyNumberFormat="1">
      <alignment horizontal="center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shrinkToFit="0" vertical="top" wrapText="1"/>
    </xf>
    <xf borderId="1" fillId="2" fontId="0" numFmtId="164" xfId="0" applyAlignment="1" applyBorder="1" applyFont="1" applyNumberFormat="1">
      <alignment horizontal="right" shrinkToFit="0" vertical="top" wrapText="1"/>
    </xf>
    <xf borderId="15" fillId="2" fontId="2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shrinkToFit="0" vertical="top" wrapText="1"/>
    </xf>
    <xf borderId="16" fillId="2" fontId="1" numFmtId="164" xfId="0" applyAlignment="1" applyBorder="1" applyFont="1" applyNumberFormat="1">
      <alignment horizontal="center" shrinkToFit="0" vertical="top" wrapText="1"/>
    </xf>
    <xf borderId="17" fillId="2" fontId="1" numFmtId="164" xfId="0" applyAlignment="1" applyBorder="1" applyFont="1" applyNumberFormat="1">
      <alignment horizontal="center" shrinkToFit="0" vertical="top" wrapText="1"/>
    </xf>
    <xf borderId="18" fillId="0" fontId="4" numFmtId="0" xfId="0" applyBorder="1" applyFont="1"/>
    <xf borderId="19" fillId="0" fontId="4" numFmtId="0" xfId="0" applyBorder="1" applyFont="1"/>
  </cellXfs>
  <cellStyles count="1">
    <cellStyle xfId="0" name="Normal" builtinId="0"/>
  </cellStyles>
  <dxfs count="2">
    <dxf>
      <font>
        <color rgb="FFFFFFFF"/>
        <name val="Lucida Sans"/>
      </font>
      <fill>
        <patternFill patternType="solid">
          <fgColor rgb="FF953734"/>
          <bgColor rgb="FF953734"/>
        </patternFill>
      </fill>
      <border/>
    </dxf>
    <dxf>
      <font>
        <b/>
        <color rgb="FFFFFFFF"/>
        <name val="Cambria"/>
      </font>
      <numFmt numFmtId="0" formatCode="DD\-MMM\-YYYY"/>
      <fill>
        <patternFill patternType="solid">
          <fgColor rgb="FF953734"/>
          <bgColor rgb="FF95373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0</xdr:row>
      <xdr:rowOff>0</xdr:rowOff>
    </xdr:from>
    <xdr:ext cx="86677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.43"/>
    <col customWidth="1" min="3" max="3" width="37.29"/>
    <col customWidth="1" min="4" max="4" width="40.43"/>
    <col customWidth="1" min="5" max="5" width="17.43"/>
    <col customWidth="1" min="6" max="7" width="9.86"/>
    <col customWidth="1" min="8" max="8" width="21.57"/>
    <col customWidth="1" min="9" max="26" width="8.57"/>
  </cols>
  <sheetData>
    <row r="1">
      <c r="A1" s="1"/>
      <c r="B1" s="1"/>
      <c r="C1" s="1"/>
      <c r="D1" s="1"/>
      <c r="E1" s="2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>
      <c r="A2" s="1"/>
      <c r="B2" s="1"/>
      <c r="C2" s="1"/>
      <c r="D2" s="1"/>
      <c r="E2" s="2"/>
      <c r="F2" s="3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>
      <c r="A3" s="1"/>
      <c r="B3" s="1"/>
      <c r="C3" s="1"/>
      <c r="D3" s="1"/>
      <c r="E3" s="2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>
      <c r="A4" s="1"/>
      <c r="B4" s="1"/>
      <c r="C4" s="1"/>
      <c r="D4" s="1"/>
      <c r="E4" s="2"/>
      <c r="F4" s="3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>
      <c r="A5" s="1"/>
      <c r="B5" s="1"/>
      <c r="C5" s="1"/>
      <c r="D5" s="1"/>
      <c r="E5" s="2"/>
      <c r="F5" s="3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ht="15.0" customHeight="1">
      <c r="A6" s="6" t="s">
        <v>0</v>
      </c>
      <c r="B6" s="7"/>
      <c r="C6" s="7"/>
      <c r="D6" s="7"/>
      <c r="E6" s="8"/>
      <c r="F6" s="9"/>
      <c r="G6" s="1"/>
      <c r="H6" s="10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>
      <c r="A7" s="1"/>
      <c r="B7" s="1"/>
      <c r="C7" s="1"/>
      <c r="D7" s="1"/>
      <c r="E7" s="2"/>
      <c r="F7" s="3"/>
      <c r="G7" s="1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ht="15.0" customHeight="1">
      <c r="A8" s="1" t="s">
        <v>1</v>
      </c>
      <c r="B8" s="1" t="s">
        <v>2</v>
      </c>
      <c r="C8" s="1" t="s">
        <v>3</v>
      </c>
      <c r="D8" s="1"/>
      <c r="E8" s="2"/>
      <c r="F8" s="3"/>
      <c r="G8" s="1"/>
      <c r="H8" s="12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 t="s">
        <v>4</v>
      </c>
      <c r="B9" s="1" t="s">
        <v>2</v>
      </c>
      <c r="C9" s="1" t="s">
        <v>5</v>
      </c>
      <c r="D9" s="1"/>
      <c r="E9" s="13"/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6</v>
      </c>
      <c r="B10" s="1" t="s">
        <v>2</v>
      </c>
      <c r="C10" s="14" t="str">
        <f>TEXT(A14,"dd")&amp;" "&amp;TEXT((A14),"MMMM")&amp;" "&amp;YEAR(A14)&amp;" s/d "&amp;TEXT(A44,"dd")&amp;" "&amp;TEXT((A44),"MMMM")&amp;" "&amp;YEAR(A44)</f>
        <v>21 July 2020 s/d 20 August 2020</v>
      </c>
      <c r="D10" s="1"/>
      <c r="E10" s="2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2"/>
      <c r="F11" s="3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5" t="s">
        <v>7</v>
      </c>
      <c r="B12" s="16"/>
      <c r="C12" s="15" t="s">
        <v>8</v>
      </c>
      <c r="D12" s="16"/>
      <c r="E12" s="17" t="s">
        <v>9</v>
      </c>
      <c r="F12" s="18" t="s">
        <v>10</v>
      </c>
      <c r="G12" s="19"/>
      <c r="H12" s="20" t="s">
        <v>11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/>
      <c r="B13" s="23"/>
      <c r="C13" s="22"/>
      <c r="D13" s="23"/>
      <c r="E13" s="24"/>
      <c r="F13" s="25" t="s">
        <v>12</v>
      </c>
      <c r="G13" s="26" t="s">
        <v>13</v>
      </c>
      <c r="H13" s="24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0.0" customHeight="1">
      <c r="A14" s="27">
        <v>44033.0</v>
      </c>
      <c r="B14" s="19"/>
      <c r="C14" s="28" t="s">
        <v>14</v>
      </c>
      <c r="D14" s="19"/>
      <c r="E14" s="29" t="s">
        <v>15</v>
      </c>
      <c r="F14" s="30">
        <v>0.32438657407407406</v>
      </c>
      <c r="G14" s="30">
        <v>0.7140972222222223</v>
      </c>
      <c r="H14" s="3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32">
        <f>A14+1</f>
        <v>44034</v>
      </c>
      <c r="B15" s="19"/>
      <c r="C15" s="28" t="s">
        <v>16</v>
      </c>
      <c r="D15" s="19"/>
      <c r="E15" s="29" t="s">
        <v>15</v>
      </c>
      <c r="F15" s="30">
        <v>0.3220949074074074</v>
      </c>
      <c r="G15" s="30">
        <v>0.7195833333333334</v>
      </c>
      <c r="H15" s="3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32">
        <f t="shared" ref="A16:A17" si="1">A15+1</f>
        <v>44035</v>
      </c>
      <c r="B16" s="19"/>
      <c r="C16" s="28" t="s">
        <v>17</v>
      </c>
      <c r="D16" s="19"/>
      <c r="E16" s="29" t="s">
        <v>15</v>
      </c>
      <c r="F16" s="30">
        <v>0.33262731481481483</v>
      </c>
      <c r="G16" s="30">
        <v>0.7186921296296296</v>
      </c>
      <c r="H16" s="3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75.0" customHeight="1">
      <c r="A17" s="32">
        <f t="shared" si="1"/>
        <v>44036</v>
      </c>
      <c r="B17" s="19"/>
      <c r="C17" s="28" t="s">
        <v>18</v>
      </c>
      <c r="D17" s="19"/>
      <c r="E17" s="29" t="s">
        <v>15</v>
      </c>
      <c r="F17" s="30">
        <v>0.3231365740740741</v>
      </c>
      <c r="G17" s="30">
        <v>0.714837962962963</v>
      </c>
      <c r="H17" s="3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4">
        <f>A17+1</f>
        <v>44037</v>
      </c>
      <c r="B18" s="19"/>
      <c r="C18" s="28"/>
      <c r="D18" s="19"/>
      <c r="E18" s="29"/>
      <c r="F18" s="30"/>
      <c r="G18" s="30"/>
      <c r="H18" s="3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34">
        <f t="shared" ref="A19:A23" si="2">A18+1</f>
        <v>44038</v>
      </c>
      <c r="B19" s="19"/>
      <c r="C19" s="28"/>
      <c r="D19" s="19"/>
      <c r="E19" s="29"/>
      <c r="F19" s="30"/>
      <c r="G19" s="30"/>
      <c r="H19" s="3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36">
        <f t="shared" si="2"/>
        <v>44039</v>
      </c>
      <c r="B20" s="19"/>
      <c r="C20" s="28" t="s">
        <v>19</v>
      </c>
      <c r="D20" s="19"/>
      <c r="E20" s="29" t="s">
        <v>15</v>
      </c>
      <c r="F20" s="30">
        <v>0.3270601851851852</v>
      </c>
      <c r="G20" s="30">
        <v>0.7164236111111111</v>
      </c>
      <c r="H20" s="3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32">
        <f t="shared" si="2"/>
        <v>44040</v>
      </c>
      <c r="B21" s="19"/>
      <c r="C21" s="28" t="s">
        <v>20</v>
      </c>
      <c r="D21" s="19"/>
      <c r="E21" s="29" t="s">
        <v>15</v>
      </c>
      <c r="F21" s="30">
        <v>0.3259837962962963</v>
      </c>
      <c r="G21" s="30">
        <v>0.7187152777777778</v>
      </c>
      <c r="H21" s="3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0.0" customHeight="1">
      <c r="A22" s="32">
        <f t="shared" si="2"/>
        <v>44041</v>
      </c>
      <c r="B22" s="19"/>
      <c r="C22" s="28" t="s">
        <v>21</v>
      </c>
      <c r="D22" s="19"/>
      <c r="E22" s="29" t="s">
        <v>15</v>
      </c>
      <c r="F22" s="30">
        <v>0.3262615740740741</v>
      </c>
      <c r="G22" s="30">
        <v>0.7184837962962963</v>
      </c>
      <c r="H22" s="3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5.0" customHeight="1">
      <c r="A23" s="32">
        <f t="shared" si="2"/>
        <v>44042</v>
      </c>
      <c r="B23" s="19"/>
      <c r="C23" s="28" t="s">
        <v>22</v>
      </c>
      <c r="D23" s="19"/>
      <c r="E23" s="29" t="s">
        <v>15</v>
      </c>
      <c r="F23" s="30">
        <v>0.3264236111111111</v>
      </c>
      <c r="G23" s="30">
        <v>0.7183564814814815</v>
      </c>
      <c r="H23" s="3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34">
        <f>A23+1</f>
        <v>44043</v>
      </c>
      <c r="B24" s="19"/>
      <c r="C24" s="28"/>
      <c r="D24" s="19"/>
      <c r="E24" s="29"/>
      <c r="F24" s="30"/>
      <c r="G24" s="30"/>
      <c r="H24" s="3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34">
        <f t="shared" ref="A25:A30" si="3">A24+1</f>
        <v>44044</v>
      </c>
      <c r="B25" s="19"/>
      <c r="C25" s="28"/>
      <c r="D25" s="19"/>
      <c r="E25" s="29"/>
      <c r="F25" s="30"/>
      <c r="G25" s="30"/>
      <c r="H25" s="3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38">
        <f t="shared" si="3"/>
        <v>44045</v>
      </c>
      <c r="B26" s="19"/>
      <c r="C26" s="28"/>
      <c r="D26" s="19"/>
      <c r="E26" s="29"/>
      <c r="F26" s="30"/>
      <c r="G26" s="30"/>
      <c r="H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32">
        <f t="shared" si="3"/>
        <v>44046</v>
      </c>
      <c r="B27" s="19"/>
      <c r="C27" s="28" t="s">
        <v>23</v>
      </c>
      <c r="D27" s="19"/>
      <c r="E27" s="29" t="s">
        <v>15</v>
      </c>
      <c r="F27" s="30">
        <v>0.3265972222222222</v>
      </c>
      <c r="G27" s="30">
        <v>0.7254398148148148</v>
      </c>
      <c r="H27" s="3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32">
        <f t="shared" si="3"/>
        <v>44047</v>
      </c>
      <c r="B28" s="19"/>
      <c r="C28" s="28" t="s">
        <v>24</v>
      </c>
      <c r="D28" s="19"/>
      <c r="E28" s="29" t="s">
        <v>15</v>
      </c>
      <c r="F28" s="30">
        <v>0.32559027777777777</v>
      </c>
      <c r="G28" s="30">
        <v>0.7314930555555555</v>
      </c>
      <c r="H28" s="3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36">
        <f t="shared" si="3"/>
        <v>44048</v>
      </c>
      <c r="B29" s="19"/>
      <c r="C29" s="28" t="s">
        <v>25</v>
      </c>
      <c r="D29" s="19"/>
      <c r="E29" s="29" t="s">
        <v>15</v>
      </c>
      <c r="F29" s="30">
        <v>0.32394675925925925</v>
      </c>
      <c r="G29" s="30">
        <v>0.7203703703703703</v>
      </c>
      <c r="H29" s="3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0" customHeight="1">
      <c r="A30" s="36">
        <f t="shared" si="3"/>
        <v>44049</v>
      </c>
      <c r="B30" s="19"/>
      <c r="C30" s="28" t="s">
        <v>26</v>
      </c>
      <c r="D30" s="19"/>
      <c r="E30" s="29" t="s">
        <v>15</v>
      </c>
      <c r="F30" s="30">
        <v>0.3275578703703704</v>
      </c>
      <c r="G30" s="30">
        <v>0.7257291666666666</v>
      </c>
      <c r="H30" s="3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36">
        <f>A30+1</f>
        <v>44050</v>
      </c>
      <c r="B31" s="19"/>
      <c r="C31" s="28" t="s">
        <v>27</v>
      </c>
      <c r="D31" s="19"/>
      <c r="E31" s="29" t="s">
        <v>15</v>
      </c>
      <c r="F31" s="30">
        <v>0.3255439814814815</v>
      </c>
      <c r="G31" s="30">
        <v>0.7194328703703704</v>
      </c>
      <c r="H31" s="3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34">
        <f t="shared" ref="A32:A44" si="4">A31+1</f>
        <v>44051</v>
      </c>
      <c r="B32" s="19"/>
      <c r="C32" s="28"/>
      <c r="D32" s="19"/>
      <c r="E32" s="29"/>
      <c r="F32" s="30"/>
      <c r="G32" s="30"/>
      <c r="H32" s="3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34">
        <f t="shared" si="4"/>
        <v>44052</v>
      </c>
      <c r="B33" s="19"/>
      <c r="C33" s="28"/>
      <c r="D33" s="19"/>
      <c r="E33" s="29"/>
      <c r="F33" s="30"/>
      <c r="G33" s="30"/>
      <c r="H33" s="3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36">
        <f t="shared" si="4"/>
        <v>44053</v>
      </c>
      <c r="B34" s="19"/>
      <c r="C34" s="28"/>
      <c r="D34" s="19"/>
      <c r="E34" s="29"/>
      <c r="F34" s="40"/>
      <c r="G34" s="41"/>
      <c r="H34" s="42" t="s">
        <v>28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32">
        <f t="shared" si="4"/>
        <v>44054</v>
      </c>
      <c r="B35" s="19"/>
      <c r="C35" s="28" t="s">
        <v>29</v>
      </c>
      <c r="D35" s="19"/>
      <c r="E35" s="29" t="s">
        <v>15</v>
      </c>
      <c r="F35" s="30">
        <v>0.32590277777777776</v>
      </c>
      <c r="G35" s="30">
        <v>0.7211574074074074</v>
      </c>
      <c r="H35" s="3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32">
        <f t="shared" si="4"/>
        <v>44055</v>
      </c>
      <c r="B36" s="19"/>
      <c r="C36" s="28" t="s">
        <v>30</v>
      </c>
      <c r="D36" s="19"/>
      <c r="E36" s="29" t="s">
        <v>15</v>
      </c>
      <c r="F36" s="30">
        <v>0.3262615740740741</v>
      </c>
      <c r="G36" s="30">
        <v>0.7257407407407407</v>
      </c>
      <c r="H36" s="4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36">
        <f t="shared" si="4"/>
        <v>44056</v>
      </c>
      <c r="B37" s="19"/>
      <c r="C37" s="28" t="s">
        <v>31</v>
      </c>
      <c r="D37" s="19"/>
      <c r="E37" s="29" t="s">
        <v>15</v>
      </c>
      <c r="F37" s="30">
        <v>0.3286921296296296</v>
      </c>
      <c r="G37" s="30">
        <v>0.7229166666666667</v>
      </c>
      <c r="H37" s="3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0.0" customHeight="1">
      <c r="A38" s="36">
        <f t="shared" si="4"/>
        <v>44057</v>
      </c>
      <c r="B38" s="19"/>
      <c r="C38" s="28" t="s">
        <v>32</v>
      </c>
      <c r="D38" s="19"/>
      <c r="E38" s="29" t="s">
        <v>15</v>
      </c>
      <c r="F38" s="30">
        <v>0.32630787037037035</v>
      </c>
      <c r="G38" s="30">
        <v>0.7382060185185185</v>
      </c>
      <c r="H38" s="3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34">
        <f t="shared" si="4"/>
        <v>44058</v>
      </c>
      <c r="B39" s="19"/>
      <c r="C39" s="28"/>
      <c r="D39" s="19"/>
      <c r="E39" s="29"/>
      <c r="F39" s="30"/>
      <c r="G39" s="30"/>
      <c r="H39" s="3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34">
        <f t="shared" si="4"/>
        <v>44059</v>
      </c>
      <c r="B40" s="19"/>
      <c r="C40" s="28"/>
      <c r="D40" s="19"/>
      <c r="E40" s="29"/>
      <c r="F40" s="30"/>
      <c r="G40" s="30"/>
      <c r="H40" s="3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38">
        <f t="shared" si="4"/>
        <v>44060</v>
      </c>
      <c r="B41" s="19"/>
      <c r="C41" s="28"/>
      <c r="D41" s="19"/>
      <c r="E41" s="29"/>
      <c r="F41" s="40"/>
      <c r="G41" s="44"/>
      <c r="H41" s="3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36">
        <f t="shared" si="4"/>
        <v>44061</v>
      </c>
      <c r="B42" s="19"/>
      <c r="C42" s="28" t="s">
        <v>33</v>
      </c>
      <c r="D42" s="19"/>
      <c r="E42" s="29" t="s">
        <v>15</v>
      </c>
      <c r="F42" s="30">
        <v>0.3212615740740741</v>
      </c>
      <c r="G42" s="30">
        <v>0.7237037037037037</v>
      </c>
      <c r="H42" s="3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36">
        <f t="shared" si="4"/>
        <v>44062</v>
      </c>
      <c r="B43" s="19"/>
      <c r="C43" s="28" t="s">
        <v>34</v>
      </c>
      <c r="D43" s="19"/>
      <c r="E43" s="29" t="s">
        <v>15</v>
      </c>
      <c r="F43" s="30">
        <v>0.32707175925925924</v>
      </c>
      <c r="G43" s="30">
        <v>0.7395833333333334</v>
      </c>
      <c r="H43" s="3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38">
        <f t="shared" si="4"/>
        <v>44063</v>
      </c>
      <c r="B44" s="19"/>
      <c r="C44" s="28"/>
      <c r="D44" s="19"/>
      <c r="E44" s="29"/>
      <c r="F44" s="40"/>
      <c r="G44" s="44"/>
      <c r="H44" s="3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5"/>
      <c r="B45" s="19"/>
      <c r="C45" s="46"/>
      <c r="D45" s="19"/>
      <c r="E45" s="29"/>
      <c r="F45" s="47"/>
      <c r="G45" s="48"/>
      <c r="H45" s="3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5"/>
      <c r="B46" s="19"/>
      <c r="C46" s="49"/>
      <c r="D46" s="19"/>
      <c r="E46" s="50"/>
      <c r="F46" s="51"/>
      <c r="G46" s="52"/>
      <c r="H46" s="5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4" t="s">
        <v>35</v>
      </c>
      <c r="B47" s="54"/>
      <c r="C47" s="55"/>
      <c r="D47" s="56"/>
      <c r="E47" s="2"/>
      <c r="F47" s="3"/>
      <c r="G47" s="57" t="str">
        <f>COUNTA(G14:G46)&amp;" Hari"</f>
        <v>19 Hari</v>
      </c>
      <c r="H47" s="5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4"/>
      <c r="B48" s="54"/>
      <c r="C48" s="55"/>
      <c r="D48" s="56"/>
      <c r="E48" s="2"/>
      <c r="F48" s="3"/>
      <c r="G48" s="1"/>
      <c r="H48" s="5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3" t="s">
        <v>36</v>
      </c>
      <c r="D49" s="3"/>
      <c r="E49" s="13" t="s">
        <v>37</v>
      </c>
      <c r="F49" s="7"/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2"/>
      <c r="F50" s="3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2"/>
      <c r="F51" s="3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2"/>
      <c r="F52" s="3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2"/>
      <c r="F53" s="3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1"/>
      <c r="D54" s="1"/>
      <c r="E54" s="2"/>
      <c r="F54" s="3"/>
      <c r="G54" s="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3"/>
      <c r="D55" s="1"/>
      <c r="E55" s="59"/>
      <c r="F55" s="60"/>
      <c r="G55" s="6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1"/>
      <c r="C56" s="62" t="s">
        <v>5</v>
      </c>
      <c r="D56" s="1"/>
      <c r="E56" s="63" t="s">
        <v>38</v>
      </c>
      <c r="F56" s="64"/>
      <c r="G56" s="6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</sheetData>
  <mergeCells count="77">
    <mergeCell ref="C32:D32"/>
    <mergeCell ref="C33:D33"/>
    <mergeCell ref="C25:D25"/>
    <mergeCell ref="C26:D26"/>
    <mergeCell ref="C27:D27"/>
    <mergeCell ref="C28:D28"/>
    <mergeCell ref="C29:D29"/>
    <mergeCell ref="C30:D30"/>
    <mergeCell ref="C31:D31"/>
    <mergeCell ref="A39:B39"/>
    <mergeCell ref="A40:B40"/>
    <mergeCell ref="A41:B41"/>
    <mergeCell ref="A42:B42"/>
    <mergeCell ref="A43:B43"/>
    <mergeCell ref="A44:B44"/>
    <mergeCell ref="A45:B45"/>
    <mergeCell ref="A46:B46"/>
    <mergeCell ref="A36:B36"/>
    <mergeCell ref="C36:D36"/>
    <mergeCell ref="A37:B37"/>
    <mergeCell ref="C37:D37"/>
    <mergeCell ref="A38:B38"/>
    <mergeCell ref="C38:D38"/>
    <mergeCell ref="C39:D39"/>
    <mergeCell ref="E49:G49"/>
    <mergeCell ref="E56:G56"/>
    <mergeCell ref="C40:D40"/>
    <mergeCell ref="C41:D41"/>
    <mergeCell ref="C42:D42"/>
    <mergeCell ref="C43:D43"/>
    <mergeCell ref="C44:D44"/>
    <mergeCell ref="C45:D45"/>
    <mergeCell ref="C46:D46"/>
    <mergeCell ref="F12:G12"/>
    <mergeCell ref="H12:H13"/>
    <mergeCell ref="A6:E6"/>
    <mergeCell ref="H6:I6"/>
    <mergeCell ref="H8:I8"/>
    <mergeCell ref="E9:G9"/>
    <mergeCell ref="A12:B13"/>
    <mergeCell ref="C12:D13"/>
    <mergeCell ref="E12:E13"/>
    <mergeCell ref="A14:B14"/>
    <mergeCell ref="C14:D14"/>
    <mergeCell ref="A15:B15"/>
    <mergeCell ref="C15:D15"/>
    <mergeCell ref="A16:B16"/>
    <mergeCell ref="C16:D16"/>
    <mergeCell ref="C17:D17"/>
    <mergeCell ref="A17:B17"/>
    <mergeCell ref="A18:B18"/>
    <mergeCell ref="A19:B19"/>
    <mergeCell ref="A20:B20"/>
    <mergeCell ref="A21:B21"/>
    <mergeCell ref="A22:B22"/>
    <mergeCell ref="A23:B23"/>
    <mergeCell ref="C18:D18"/>
    <mergeCell ref="C19:D19"/>
    <mergeCell ref="C20:D20"/>
    <mergeCell ref="C21:D21"/>
    <mergeCell ref="C22:D22"/>
    <mergeCell ref="C23:D23"/>
    <mergeCell ref="C24:D24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4:D34"/>
    <mergeCell ref="A35:B35"/>
    <mergeCell ref="C35:D35"/>
  </mergeCells>
  <conditionalFormatting sqref="C46">
    <cfRule type="expression" dxfId="0" priority="1">
      <formula>OR(WEEKDAY(#REF!)=7,WEEKDAY(#REF!)=1)</formula>
    </cfRule>
  </conditionalFormatting>
  <conditionalFormatting sqref="A14:A46">
    <cfRule type="expression" dxfId="1" priority="2">
      <formula>OR(WEEKDAY(#REF!)=7,WEEKDAY(#REF!)=1)</formula>
    </cfRule>
  </conditionalFormatting>
  <printOptions horizontalCentered="1" verticalCentered="1"/>
  <pageMargins bottom="0.75" footer="0.0" header="0.0" left="0.25" right="0.25" top="0.75"/>
  <pageSetup fitToHeight="0" paperSize="9" orientation="portrait"/>
  <drawing r:id="rId1"/>
</worksheet>
</file>