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filterPrivacy="1"/>
  <xr:revisionPtr revIDLastSave="22" documentId="8_{6C221508-FC53-CB4C-BF68-7D97E8F0CBA4}" xr6:coauthVersionLast="47" xr6:coauthVersionMax="47" xr10:uidLastSave="{120759EA-46F2-43A5-B3A1-E07598F75100}"/>
  <bookViews>
    <workbookView xWindow="-120" yWindow="-120" windowWidth="29040" windowHeight="17325" xr2:uid="{00000000-000D-0000-FFFF-FFFF00000000}"/>
  </bookViews>
  <sheets>
    <sheet name="Cover" sheetId="5" r:id="rId1"/>
    <sheet name="AI Assessment features map" sheetId="1" r:id="rId2"/>
    <sheet name="Standard Profile" sheetId="4" r:id="rId3"/>
    <sheet name="Cyber Profile" sheetId="3"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1" i="1" l="1"/>
  <c r="E30" i="1"/>
  <c r="E35" i="1"/>
  <c r="E34" i="1"/>
  <c r="E36" i="1"/>
  <c r="E33" i="1"/>
  <c r="E32" i="1" l="1"/>
  <c r="E37" i="1" s="1"/>
</calcChain>
</file>

<file path=xl/sharedStrings.xml><?xml version="1.0" encoding="utf-8"?>
<sst xmlns="http://schemas.openxmlformats.org/spreadsheetml/2006/main" count="375" uniqueCount="207">
  <si>
    <t xml:space="preserve">5 = Positive Response, 1 = Negative [Binary] </t>
  </si>
  <si>
    <t>Notes</t>
  </si>
  <si>
    <t>How could we get missing information?</t>
  </si>
  <si>
    <t>Assessment</t>
  </si>
  <si>
    <t>Relevance(how necessary and appropriate is the AI component)</t>
  </si>
  <si>
    <t>Goodness of fit (appropriate to problem)</t>
  </si>
  <si>
    <t>Centrality of AI component</t>
  </si>
  <si>
    <t>Proportion of overall functionality</t>
  </si>
  <si>
    <t>Necessary vs Gratuitous AI</t>
  </si>
  <si>
    <t>Competence (how well does it do what it claims)</t>
  </si>
  <si>
    <t>Needs Alignment</t>
  </si>
  <si>
    <t>Errors</t>
  </si>
  <si>
    <t>Detect model drift?</t>
  </si>
  <si>
    <t>Retrainable?</t>
  </si>
  <si>
    <t>Technological Maturity</t>
  </si>
  <si>
    <t>Effectiveness</t>
  </si>
  <si>
    <t>Used by other organizations?</t>
  </si>
  <si>
    <t>Provides transparency and explainability</t>
  </si>
  <si>
    <t>Historical tracking of results/performance</t>
  </si>
  <si>
    <t>User feedback mechanism</t>
  </si>
  <si>
    <t>Cost of AI usage (cost/benefits)</t>
  </si>
  <si>
    <t>Vulnerabilities (Unaddressed/Unmitigated) introduced</t>
  </si>
  <si>
    <t>Cost of implementation/specialization</t>
  </si>
  <si>
    <t>Solution Efficiency loss/gain</t>
  </si>
  <si>
    <t>Confidence (in the assessment)</t>
  </si>
  <si>
    <t>Transparency</t>
  </si>
  <si>
    <t>Data</t>
  </si>
  <si>
    <t>Methods</t>
  </si>
  <si>
    <t>Documentation</t>
  </si>
  <si>
    <t>ABOUT-ML (cards/sheets)</t>
  </si>
  <si>
    <t>White papers</t>
  </si>
  <si>
    <t>(Category Maximum for Whitepapers is 3)</t>
  </si>
  <si>
    <t>Publications</t>
  </si>
  <si>
    <t>Patents</t>
  </si>
  <si>
    <t>Information available</t>
  </si>
  <si>
    <t>Specification of relevant use-cases</t>
  </si>
  <si>
    <t>Who developed product</t>
  </si>
  <si>
    <t>Dimension Score</t>
  </si>
  <si>
    <t>Confidence Score</t>
  </si>
  <si>
    <t>Strength of Assessment</t>
  </si>
  <si>
    <t>Average non-NA Score</t>
  </si>
  <si>
    <t xml:space="preserve"> Average Confidence</t>
  </si>
  <si>
    <t>NA Count</t>
  </si>
  <si>
    <t>Prod score</t>
  </si>
  <si>
    <t>Adj Confidence (original suggestion)</t>
  </si>
  <si>
    <t xml:space="preserve">©2021 The MITRE Corporation. All Rights Reserved. </t>
  </si>
  <si>
    <t>Vendor is an industry leader with a well established history of technical development in this area</t>
  </si>
  <si>
    <t>Vendor is an industry leader in a similar technical area, expanding into a new market  using an established approach</t>
  </si>
  <si>
    <t>Vendor is well established with a history of successful products, but not for this specific purpose</t>
  </si>
  <si>
    <t>Vendor is a relative newcomer but has had some success in this area</t>
  </si>
  <si>
    <t>Vendor is a new or unknown startup</t>
  </si>
  <si>
    <t xml:space="preserve">Who is developing the product?   Symantec, Palo Alto, Microsoft, McAfee, Apache, IBM, CISCO, etc. are some examples of well-known companies in this field. Not an exhaustive lisst </t>
  </si>
  <si>
    <r>
      <t>Documentation specifies multiple use cases with a high degree of technical specificity, and also includes examples of and comparisons to other relevant approaches (</t>
    </r>
    <r>
      <rPr>
        <b/>
        <sz val="12"/>
        <color rgb="FF006100"/>
        <rFont val="Calibri"/>
        <family val="2"/>
      </rPr>
      <t>NOT STRAWMEN)</t>
    </r>
  </si>
  <si>
    <t>Documentation specifies multiple use cases with a high degree of technical specificity</t>
  </si>
  <si>
    <t>Documentation specifies relevant use cases at a high level or in generalities with references to why their approach is relevant to the problem</t>
  </si>
  <si>
    <t xml:space="preserve">Documentation contains a passing reference to one or two use cases with no detail on how it may be relevent (e.g. "Our tool uses AI to secure email") </t>
  </si>
  <si>
    <t>Vendor documentation does not hint at relevant use cases, or claims that their tool may be applied to any problem</t>
  </si>
  <si>
    <t>Does any documentation specify the relevant use-cases?  Does the AI handle any of the various cyber-domain data sources e.g. network aparatus, endpoint event logs or do analysis on other software?</t>
  </si>
  <si>
    <t>AI component is described in the patent with specific technical detail</t>
  </si>
  <si>
    <t> </t>
  </si>
  <si>
    <t>A patent was discovered but with little technical documentation of AI component</t>
  </si>
  <si>
    <t>No patents found</t>
  </si>
  <si>
    <t>Are detailed patents provided which have adequate detail for validation?</t>
  </si>
  <si>
    <t>Multiple Publications  in journals in the relevant field with detailed technical information</t>
  </si>
  <si>
    <t>Publication in a journal in the relevant field with sufficient technical information  for evaluation</t>
  </si>
  <si>
    <t>Publications describing the AI component exist, but are low-quality and/or lack sufficient detail for evaluation of the product</t>
  </si>
  <si>
    <t>Publications on the overall system exist, but no information about the AI component</t>
  </si>
  <si>
    <t>No publications of note</t>
  </si>
  <si>
    <t>Are detailed technical conference or journal papers provided which have adequate detail for validation?</t>
  </si>
  <si>
    <t>Multiple whitepapers exist, all in sufficient detail to provide information to evaluators. Historical whitepapers should be sufficient to document the development and evolution of a mature product.</t>
  </si>
  <si>
    <t>One or more technical whitepapers exist with useful information to assist the evaluation</t>
  </si>
  <si>
    <t xml:space="preserve">Whitepapers exists, but without little information sufficient for evaluation </t>
  </si>
  <si>
    <t>Whitepapers exist, but do not contain usable technical information (essentially just ad copy)</t>
  </si>
  <si>
    <t>Nothing Found</t>
  </si>
  <si>
    <r>
      <t>Are detailed technical white papers provided which have adequate detail for validation?</t>
    </r>
    <r>
      <rPr>
        <strike/>
        <sz val="12"/>
        <color rgb="FFD13438"/>
        <rFont val="Times New Roman"/>
        <charset val="1"/>
      </rPr>
      <t> </t>
    </r>
  </si>
  <si>
    <t>Model is well documented across multiple (2+) standards, with useful information in each</t>
  </si>
  <si>
    <t>One standardized description of Model with usable information</t>
  </si>
  <si>
    <t>One Non-standard but sufficiently detailed description of the model</t>
  </si>
  <si>
    <t xml:space="preserve">Model card (or other) exists but with little usable information </t>
  </si>
  <si>
    <t>No Modelcards, sheets, or other standardized model descriptor</t>
  </si>
  <si>
    <t>Is there any standardized documentation about the AI  model, such as Model Cards, Data Sheets,  or ABOUT-ML Data?</t>
  </si>
  <si>
    <t>Detailed description of the underlying AI component, with specific technical detail justifying the application. Bonus points for novel approaches published in acedemmic journals with sufficient rigor.</t>
  </si>
  <si>
    <t>Specific algorithms are mentioned, along with a high level description of how they apply to the problem and system as a whole</t>
  </si>
  <si>
    <t>Specific algorithms are mentioned without context for their use within the system</t>
  </si>
  <si>
    <t>High level descriptions  of methods but no information on specific algorithms  etc (e.g. "Unsueprvised machine learning to...")</t>
  </si>
  <si>
    <t xml:space="preserve">No information about the underlying algorithms is provided </t>
  </si>
  <si>
    <t>Does the vendor provide any information about the underlying AI technology?</t>
  </si>
  <si>
    <t>Training data is accessible, with annotations, explainations, and a clear methodology for selection and inclusion.</t>
  </si>
  <si>
    <t>Training data is available with some supporting detail.</t>
  </si>
  <si>
    <t>Training data is available</t>
  </si>
  <si>
    <t>Allusion to the type of data used without significant detail.</t>
  </si>
  <si>
    <t>No information about training data is available</t>
  </si>
  <si>
    <t>Does the system come pre-trained or is it trained by the vendor?  If not, does the vendor have recommendations for training data? (N/A if this does not apply to the system)</t>
  </si>
  <si>
    <t>The system does something that would not be possible without the ML/AI component</t>
  </si>
  <si>
    <t xml:space="preserve">There is a large (&gt;25%) gain in efficiency, accuracy, and speed </t>
  </si>
  <si>
    <t>There is a notable (&gt;10%?) gain in efficiency, accuracy, or speed</t>
  </si>
  <si>
    <t>There is no appreciabble gain or loss of efficiency with the AI component</t>
  </si>
  <si>
    <t>There is a demonstrable loss of efficiency with the solution</t>
  </si>
  <si>
    <t>Can an AI enabled analytic outperform a dedicated CSOC team? Can it augment their existing capabilities? Can the system reasonably detect malicious behavior  better than comparable non-ai systems?</t>
  </si>
  <si>
    <t>AI component is functional out-of-the-box with very little training required</t>
  </si>
  <si>
    <t>AI component has either some small training requiremments OR configuration cost associated with deployment, but not both</t>
  </si>
  <si>
    <t>AI component has some minor configuration cost and training requirements</t>
  </si>
  <si>
    <t>AI component requires some specialization and training, plus a degree of tuning and configuration to deploy.</t>
  </si>
  <si>
    <t>AI component requires a large degree of specialization and training to operate</t>
  </si>
  <si>
    <t>Cost of implementation refers to effort or funding required to prepare the system for organization’s use.  </t>
  </si>
  <si>
    <t xml:space="preserve">Due to design, poisoning and evasion  are not a concern </t>
  </si>
  <si>
    <t>System implements proven defenses appropriate to the problem; these defenses are consistently updated and maintained by the vendor. Alternately, system contains redundencies such that a  poisoning attack could be easily detected within its system</t>
  </si>
  <si>
    <t xml:space="preserve">System implements defense(s), but these defenses are unproven or unsupported by literature.  </t>
  </si>
  <si>
    <t xml:space="preserve">System has no known mitigations but draws from a protected, controlled dataset </t>
  </si>
  <si>
    <t>System is vulnerable to poisoning and/or evasion attacks and draws from publicly accessible and editable datasets with no mitigations in place</t>
  </si>
  <si>
    <t>ML agents may be vulnerable to poisoning and evasion attacks by a sufficiently sophisticated adversary. Does this apply to the system under assessment? Does the system make any attempts to detect,  prevent and/or mitigate such attacks?</t>
  </si>
  <si>
    <t>Vulnerabilities Introduced (Poisoning/Evasion)</t>
  </si>
  <si>
    <t>Allows users to override or change results, system accounts for these overrides during future operation</t>
  </si>
  <si>
    <t>System has no ability for users to provide feedback</t>
  </si>
  <si>
    <t>AI based cyber-security  products may automate security decisions by banning traffic from a domain or by blacklisting files. Does the system allow users to correct false-positives in order to not degrade functionality of other systems?</t>
  </si>
  <si>
    <t xml:space="preserve">System tracks historical results and performance in a  sufficient manner to facillitate retraining </t>
  </si>
  <si>
    <t xml:space="preserve">System does not track historical results, but does not require retraining </t>
  </si>
  <si>
    <t>System does not track historical results and performance</t>
  </si>
  <si>
    <t>Does the system provide the ability to track results for retraining purposes?</t>
  </si>
  <si>
    <t>AI component is both transparent and explainable</t>
  </si>
  <si>
    <t xml:space="preserve">System is transparent and at least partially explainable, or vice versa. </t>
  </si>
  <si>
    <t>AI component provides either transparency into system operation or explainability, but not both</t>
  </si>
  <si>
    <t>AI component is somewhat transparent,  but mostly obfuscated from the user</t>
  </si>
  <si>
    <t xml:space="preserve">AI component is a complete black box with no transparency into system operation, and no algorithmic or domain explainability. </t>
  </si>
  <si>
    <t xml:space="preserve">Can a user tell why an alert was  triggered? </t>
  </si>
  <si>
    <t xml:space="preserve">System is considered an industry leader and is adopted by many organizations (100+) </t>
  </si>
  <si>
    <t>A wide array of organizations (50+)   currently use the product for a diverse set of use cases, including the evaluators'</t>
  </si>
  <si>
    <t>System enjoys some industry adoption (10+), at least one  of which are using it for a similar use case to the evaluators</t>
  </si>
  <si>
    <t>System has been adopted by a few (&lt;10) organizations</t>
  </si>
  <si>
    <t>No other known organizations using the system</t>
  </si>
  <si>
    <t>AI technology is mature and widely accepted , in development or practice for over a decade</t>
  </si>
  <si>
    <t>AI technology is mature (7-9 years)</t>
  </si>
  <si>
    <t>AI technology  is well known  and has been actively developed and researched for 5+ years</t>
  </si>
  <si>
    <t xml:space="preserve">AI technology has been in development for two or more years, preferably with proven application </t>
  </si>
  <si>
    <t>The AI component is based on recent research or is largely unproven</t>
  </si>
  <si>
    <t>Can the machine learning component be retrained for more relevant or improved performance?  </t>
  </si>
  <si>
    <t>The system does not require training, or requires training that can be easily undertaken by the operators through a simple process</t>
  </si>
  <si>
    <t>The system requires training,  and can be undertaken by system operators, but may be difficult to do (e.g. arcane process, onerous downtimes)</t>
  </si>
  <si>
    <t>The system requires retraining, but this can only be done by the product vendor</t>
  </si>
  <si>
    <t>System retraining can only be done by the product  vendor, and has an excessive turn  around time or cost.</t>
  </si>
  <si>
    <t>The system requires training and cannot be retrained</t>
  </si>
  <si>
    <t>Can the AI component be retrained, if appropriate? Is it diffuclt and able  to be done by the end user? In cases where retraining is handled  exclusively by the vendor, does the vendor provide sufficiently detailed updates?</t>
  </si>
  <si>
    <t xml:space="preserve">System has ability to detect Model Drift and notifiy operators </t>
  </si>
  <si>
    <t>System has no ability to detect model drift</t>
  </si>
  <si>
    <t xml:space="preserve">Does the system has a way to detect model drift? </t>
  </si>
  <si>
    <t>Performance represents a breakthrough advancement in capability from current industry standard.</t>
  </si>
  <si>
    <t>Performance is a significant improvement on the industry standard.</t>
  </si>
  <si>
    <t>Performance of the system is on-par with industry average</t>
  </si>
  <si>
    <t>Performance of the system is slightly worse than the industry standard.</t>
  </si>
  <si>
    <t>Performance of the system is clearly worse than the standard, or does not function as advertised.</t>
  </si>
  <si>
    <t>Industry target examples: Symantec, McAfee; Logging solutions and network analytics: Elastic Search</t>
  </si>
  <si>
    <t xml:space="preserve">Task could not be realistically accomplished without AI. </t>
  </si>
  <si>
    <t>AI Provides a significant improvement (Accuracy, speed, etc)</t>
  </si>
  <si>
    <t>AI provides  a marginal improvement over a non-AI solution</t>
  </si>
  <si>
    <t>AI provides a slight advantage over non-AI solution</t>
  </si>
  <si>
    <t>AI is unescessaary, functionality could be accomplished with non-AI component</t>
  </si>
  <si>
    <t xml:space="preserve">Does the AI component actually accomplish a security related task? A voice-assistant (think: siri) to query a database does not accomplish a security task, and is  gratuitous even though it may be based in AI techniques. </t>
  </si>
  <si>
    <t xml:space="preserve">AI component encompasses most of the functionality of the system (excluding infrastructure e.g. data storage and transport). The system does not function properly in its absense </t>
  </si>
  <si>
    <t>AI component is a large portion of overall system functionality, but there are additional features that can function in its absence (&gt;50%)</t>
  </si>
  <si>
    <t>AI component is a significant portion of overall system functionality(&lt;50%)</t>
  </si>
  <si>
    <t>Component is a small proportion of overall system functionality (&lt;25%)</t>
  </si>
  <si>
    <t>Component is redundant or not directly relevant to the rest of the system.</t>
  </si>
  <si>
    <t>How much of total work/functionality depends on the AI component</t>
  </si>
  <si>
    <t>ML/AI component is a keystone feature of the system; System has been designed around this component.</t>
  </si>
  <si>
    <t>ML/AI component is an important feature of the overall system, but is not required for successful  system operation (e.g a module) but in direct support of the mission</t>
  </si>
  <si>
    <t>ML/AI component is a small module in the system, but  is nonetheless useful and relevant. Example: An optional module in a multifunctional logging platform that applies some machine learning technique to flag important data.</t>
  </si>
  <si>
    <t>ML/AI component is secondary to the operation of the system; "tacked on" and not directly relevant to the rest of the system</t>
  </si>
  <si>
    <t>Is the AI component central to the solution such that removing it removes core functionality?  </t>
  </si>
  <si>
    <t>Approach is widely accepted and has been frequently applied in the specific use case .</t>
  </si>
  <si>
    <t xml:space="preserve">Approach is widely accepted and has been frequently applied in similar or related contexts. </t>
  </si>
  <si>
    <t>Approach has some 3rd party evidence supporting claims of functionality.</t>
  </si>
  <si>
    <t>Approach is unproven, hypothetical. No supporting documentation can be found but product can be demonstrated to do what it caims.</t>
  </si>
  <si>
    <t>Approach is counter to best practice. Acedemic research / other publications/ evalutator experience indicates that approach has serious flaws or is arbitrary.</t>
  </si>
  <si>
    <t xml:space="preserve">Is the problem one that could benefit from AI? For example, does the AI handle volumes of data that a human couldn't, E.g. Anomaly Detection for network logs? Neural networks to identify complex malicious behavior in files? </t>
  </si>
  <si>
    <t>5 </t>
  </si>
  <si>
    <t>4 </t>
  </si>
  <si>
    <t>3 </t>
  </si>
  <si>
    <t>2 </t>
  </si>
  <si>
    <t>1 </t>
  </si>
  <si>
    <t>Questions</t>
  </si>
  <si>
    <t>Metric</t>
  </si>
  <si>
    <t>Is the product vendor relatively well known?</t>
  </si>
  <si>
    <r>
      <t>Documentation specifies multiple use cases with a high degree of technical specificity, and also includes examples of and comparisons to other relevant approaches (</t>
    </r>
    <r>
      <rPr>
        <b/>
        <sz val="12"/>
        <color rgb="FF006100"/>
        <rFont val="Calibri"/>
        <family val="2"/>
        <scheme val="minor"/>
      </rPr>
      <t>NOT STRAWMEN)</t>
    </r>
  </si>
  <si>
    <t>Does any documentation specify the relevant use-cases?</t>
  </si>
  <si>
    <t xml:space="preserve">Is there transparency about the data used to develop the system?  What types of data were used to create (train/test) the model?    </t>
  </si>
  <si>
    <t xml:space="preserve">Does the AI tool provide deeper insights into data flows than a non-AI enabled tool? </t>
  </si>
  <si>
    <t xml:space="preserve">Due to design, poisoning and evasion are not a concern </t>
  </si>
  <si>
    <t>Vulnerabilities Introduced</t>
  </si>
  <si>
    <t>Does the system provide the ability for users to override results or provide other feedback on computational results?</t>
  </si>
  <si>
    <t>Does the system output provide information into system operation and</t>
  </si>
  <si>
    <r>
      <t>Does the system use well-proven or recently developed technology?</t>
    </r>
    <r>
      <rPr>
        <strike/>
        <sz val="12"/>
        <color rgb="FFD13438"/>
        <rFont val="Times New Roman"/>
        <charset val="1"/>
      </rPr>
      <t>  </t>
    </r>
    <r>
      <rPr>
        <u/>
        <sz val="12"/>
        <color rgb="FFD13438"/>
        <rFont val="Times New Roman"/>
        <charset val="1"/>
      </rPr>
      <t> </t>
    </r>
    <r>
      <rPr>
        <sz val="12"/>
        <color rgb="FF000000"/>
        <rFont val="Times New Roman"/>
        <charset val="1"/>
      </rPr>
      <t> </t>
    </r>
  </si>
  <si>
    <t>Can the AI component be retrained, if appropriate? Is it diffuclt and able  to be done by the end user?</t>
  </si>
  <si>
    <t>If performance metrics are reported, what is the relative performance compared to industry standards?    </t>
  </si>
  <si>
    <t xml:space="preserve">Can the AI component be replaced with an equally functional non-AI-component?  </t>
  </si>
  <si>
    <t>Approach is counter to best practice. Acedemic research / other pubications/ evalutator experience indicates that approach has serious flaws or is arbitrary.</t>
  </si>
  <si>
    <t>How appropriate is the use of AI in this context?</t>
  </si>
  <si>
    <t xml:space="preserve">Placeholder? </t>
  </si>
  <si>
    <t>Standard</t>
  </si>
  <si>
    <r>
      <t>McLean, VA</t>
    </r>
    <r>
      <rPr>
        <b/>
        <sz val="8"/>
        <color rgb="FF000000"/>
        <rFont val="Times New Roman"/>
        <family val="1"/>
      </rPr>
      <t xml:space="preserve"> </t>
    </r>
  </si>
  <si>
    <t>The views, opinions and/or findings contained in this report are those of The MITRE Corporation and should not be construed as an official government position, policy, or decision, unless designated by other documentation.</t>
  </si>
  <si>
    <t>Author(s): 
Mike Hadjimichael, Ph.D.
Anne Townsend
J. Cory Miniter
Andrew Hand</t>
  </si>
  <si>
    <t>This spreadsheet implements the ARCCS model as described in MITRE Technical Report MTR210601</t>
  </si>
  <si>
    <t xml:space="preserve">The AI Relevance Competence Cost Score (ARCCS) Framework </t>
  </si>
  <si>
    <t>Spreadsheet version 1.0 November 2021</t>
  </si>
  <si>
    <t>©2021 The MITRE Corporation. All rights reserved.</t>
  </si>
  <si>
    <t>Approved for Public Release; Distribution Unlimited. Public Release Case Number 21-3696</t>
  </si>
  <si>
    <t>November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</si>
</sst>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theme="1"/>
      <name val="Calibri"/>
      <family val="2"/>
      <scheme val="minor"/>
    </font>
    <font>
      <u/>
      <sz val="11"/>
      <color theme="10"/>
      <name val="Calibri"/>
      <family val="2"/>
      <scheme val="minor"/>
    </font>
    <font>
      <sz val="11"/>
      <color rgb="FF000000"/>
      <name val="Calibri"/>
      <family val="2"/>
      <scheme val="minor"/>
    </font>
    <font>
      <sz val="11"/>
      <color rgb="FF006100"/>
      <name val="Calibri"/>
      <family val="2"/>
      <scheme val="minor"/>
    </font>
    <font>
      <sz val="11"/>
      <color rgb="FFFF0000"/>
      <name val="Calibri"/>
      <family val="2"/>
      <scheme val="minor"/>
    </font>
    <font>
      <sz val="11"/>
      <color theme="9" tint="-0.499984740745262"/>
      <name val="Calibri"/>
      <family val="2"/>
      <scheme val="minor"/>
    </font>
    <font>
      <sz val="11"/>
      <color rgb="FF00B050"/>
      <name val="Calibri"/>
      <family val="2"/>
      <scheme val="minor"/>
    </font>
    <font>
      <sz val="11"/>
      <color rgb="FF0070C0"/>
      <name val="Calibri"/>
      <family val="2"/>
      <scheme val="minor"/>
    </font>
    <font>
      <sz val="12"/>
      <color rgb="FF000000"/>
      <name val="Inter"/>
      <charset val="1"/>
    </font>
    <font>
      <sz val="11"/>
      <color rgb="FF974706"/>
      <name val="Calibri"/>
      <family val="2"/>
      <scheme val="minor"/>
    </font>
    <font>
      <sz val="11"/>
      <name val="Calibri"/>
      <family val="2"/>
      <scheme val="minor"/>
    </font>
    <font>
      <sz val="11"/>
      <color theme="1"/>
      <name val="Calibri"/>
      <family val="2"/>
      <scheme val="minor"/>
    </font>
    <font>
      <sz val="12"/>
      <color rgb="FF9C5700"/>
      <name val="Calibri"/>
      <family val="2"/>
      <scheme val="minor"/>
    </font>
    <font>
      <sz val="11"/>
      <color rgb="FF006100"/>
      <name val="Calibri"/>
    </font>
    <font>
      <sz val="11"/>
      <color rgb="FF000000"/>
      <name val="Calibri"/>
      <family val="2"/>
    </font>
    <font>
      <sz val="11"/>
      <color rgb="FF9C5700"/>
      <name val="Calibri"/>
    </font>
    <font>
      <sz val="11"/>
      <color rgb="FF3F3F76"/>
      <name val="Calibri"/>
    </font>
    <font>
      <sz val="11"/>
      <color rgb="FF9C0006"/>
      <name val="Calibri"/>
    </font>
    <font>
      <b/>
      <sz val="12"/>
      <color rgb="FF006100"/>
      <name val="Calibri"/>
      <family val="2"/>
    </font>
    <font>
      <sz val="12"/>
      <color rgb="FF000000"/>
      <name val="WordVisi_MSFontService"/>
      <charset val="1"/>
    </font>
    <font>
      <sz val="12"/>
      <color rgb="FF000000"/>
      <name val="Times New Roman"/>
      <charset val="1"/>
    </font>
    <font>
      <strike/>
      <sz val="12"/>
      <color rgb="FFD13438"/>
      <name val="Times New Roman"/>
      <charset val="1"/>
    </font>
    <font>
      <sz val="12"/>
      <color rgb="FF9C5700"/>
      <name val="Calibri"/>
      <family val="2"/>
    </font>
    <font>
      <u/>
      <sz val="12"/>
      <color rgb="FFD13438"/>
      <name val="Times New Roman"/>
      <charset val="1"/>
    </font>
    <font>
      <sz val="12"/>
      <color rgb="FFFF0000"/>
      <name val="Calibri"/>
      <family val="2"/>
    </font>
    <font>
      <sz val="12"/>
      <color rgb="FF000000"/>
      <name val="Calibri"/>
      <charset val="1"/>
    </font>
    <font>
      <sz val="8"/>
      <color rgb="FF006100"/>
      <name val="Calibri"/>
      <charset val="1"/>
    </font>
    <font>
      <sz val="8"/>
      <color rgb="FF000000"/>
      <name val="Calibri"/>
      <charset val="1"/>
    </font>
    <font>
      <sz val="8"/>
      <color rgb="FF9C5700"/>
      <name val="Calibri"/>
      <charset val="1"/>
    </font>
    <font>
      <sz val="8"/>
      <color rgb="FF3F3F76"/>
      <name val="Calibri"/>
      <charset val="1"/>
    </font>
    <font>
      <sz val="8"/>
      <color rgb="FF9C0006"/>
      <name val="Calibri"/>
      <charset val="1"/>
    </font>
    <font>
      <sz val="11"/>
      <color rgb="FF006100"/>
      <name val="Calibri"/>
      <scheme val="minor"/>
    </font>
    <font>
      <sz val="11"/>
      <color rgb="FF9C5700"/>
      <name val="Calibri"/>
      <scheme val="minor"/>
    </font>
    <font>
      <sz val="11"/>
      <color rgb="FF3F3F76"/>
      <name val="Calibri"/>
      <scheme val="minor"/>
    </font>
    <font>
      <sz val="11"/>
      <color rgb="FF9C0006"/>
      <name val="Calibri"/>
      <scheme val="minor"/>
    </font>
    <font>
      <b/>
      <sz val="12"/>
      <color rgb="FF006100"/>
      <name val="Calibri"/>
      <family val="2"/>
      <scheme val="minor"/>
    </font>
    <font>
      <sz val="8"/>
      <color rgb="FF000000"/>
      <name val="Times New Roman"/>
      <family val="1"/>
    </font>
    <font>
      <b/>
      <sz val="12"/>
      <color rgb="FF000000"/>
      <name val="Times New Roman"/>
      <family val="1"/>
    </font>
    <font>
      <b/>
      <sz val="8"/>
      <color rgb="FF000000"/>
      <name val="Times New Roman"/>
      <family val="1"/>
    </font>
    <font>
      <sz val="12"/>
      <color theme="1"/>
      <name val="Times New Roman"/>
      <family val="1"/>
    </font>
    <font>
      <sz val="16"/>
      <color rgb="FF000000"/>
      <name val="Arial"/>
      <family val="2"/>
    </font>
    <font>
      <sz val="22"/>
      <color theme="1"/>
      <name val="Times New Roman"/>
      <family val="1"/>
    </font>
    <font>
      <b/>
      <sz val="12"/>
      <color rgb="FF000000"/>
      <name val="Calibri"/>
      <family val="2"/>
      <scheme val="minor"/>
    </font>
  </fonts>
  <fills count="19">
    <fill>
      <patternFill patternType="none"/>
    </fill>
    <fill>
      <patternFill patternType="gray125"/>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
      <patternFill patternType="solid">
        <fgColor rgb="FFC6EFCE"/>
        <bgColor rgb="FF000000"/>
      </patternFill>
    </fill>
    <fill>
      <patternFill patternType="solid">
        <fgColor rgb="FFFFFFCC"/>
        <bgColor rgb="FF000000"/>
      </patternFill>
    </fill>
    <fill>
      <patternFill patternType="solid">
        <fgColor rgb="FFFFEB9C"/>
        <bgColor rgb="FF000000"/>
      </patternFill>
    </fill>
    <fill>
      <patternFill patternType="solid">
        <fgColor rgb="FFFFCC99"/>
        <bgColor rgb="FF000000"/>
      </patternFill>
    </fill>
    <fill>
      <patternFill patternType="solid">
        <fgColor rgb="FFFFC7CE"/>
        <bgColor rgb="FF000000"/>
      </patternFill>
    </fill>
    <fill>
      <patternFill patternType="solid">
        <fgColor rgb="FFC6EFCE"/>
        <bgColor indexed="64"/>
      </patternFill>
    </fill>
    <fill>
      <patternFill patternType="solid">
        <fgColor rgb="FFFFFFCC"/>
        <bgColor indexed="64"/>
      </patternFill>
    </fill>
    <fill>
      <patternFill patternType="solid">
        <fgColor rgb="FFFFEB9C"/>
        <bgColor indexed="64"/>
      </patternFill>
    </fill>
    <fill>
      <patternFill patternType="solid">
        <fgColor rgb="FFFFCC99"/>
        <bgColor indexed="64"/>
      </patternFill>
    </fill>
    <fill>
      <patternFill patternType="solid">
        <fgColor rgb="FFFFC7CE"/>
        <bgColor indexed="64"/>
      </patternFill>
    </fill>
    <fill>
      <patternFill patternType="solid">
        <fgColor rgb="FFFCFCBD"/>
        <bgColor indexed="64"/>
      </patternFill>
    </fill>
  </fills>
  <borders count="11">
    <border>
      <left/>
      <right/>
      <top/>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rgb="FF000000"/>
      </right>
      <top style="thin">
        <color rgb="FF000000"/>
      </top>
      <bottom style="thin">
        <color auto="1"/>
      </bottom>
      <diagonal/>
    </border>
    <border>
      <left style="thin">
        <color auto="1"/>
      </left>
      <right style="thin">
        <color auto="1"/>
      </right>
      <top style="thin">
        <color rgb="FF000000"/>
      </top>
      <bottom style="thin">
        <color auto="1"/>
      </bottom>
      <diagonal/>
    </border>
  </borders>
  <cellStyleXfs count="8">
    <xf numFmtId="0" fontId="0" fillId="0" borderId="0"/>
    <xf numFmtId="0" fontId="1" fillId="0" borderId="0" applyNumberFormat="0" applyFill="0" applyBorder="0" applyAlignment="0" applyProtection="0"/>
    <xf numFmtId="0" fontId="3" fillId="3" borderId="0" applyNumberFormat="0" applyBorder="0" applyAlignment="0" applyProtection="0"/>
    <xf numFmtId="0" fontId="11" fillId="7" borderId="4" applyNumberFormat="0" applyFont="0" applyAlignment="0" applyProtection="0"/>
    <xf numFmtId="0" fontId="31" fillId="3" borderId="0" applyNumberFormat="0" applyBorder="0" applyAlignment="0" applyProtection="0"/>
    <xf numFmtId="0" fontId="32" fillId="5" borderId="0" applyNumberFormat="0" applyBorder="0" applyAlignment="0" applyProtection="0"/>
    <xf numFmtId="0" fontId="33" fillId="6" borderId="3" applyNumberFormat="0" applyAlignment="0" applyProtection="0"/>
    <xf numFmtId="0" fontId="34" fillId="4" borderId="0" applyNumberFormat="0" applyBorder="0" applyAlignment="0" applyProtection="0"/>
  </cellStyleXfs>
  <cellXfs count="88">
    <xf numFmtId="0" fontId="0" fillId="0" borderId="0" xfId="0"/>
    <xf numFmtId="0" fontId="0" fillId="0" borderId="0" xfId="0" applyFont="1"/>
    <xf numFmtId="0" fontId="0" fillId="0" borderId="0" xfId="0" applyAlignment="1">
      <alignment wrapText="1"/>
    </xf>
    <xf numFmtId="0" fontId="2" fillId="0" borderId="0" xfId="0" applyFont="1" applyAlignment="1">
      <alignment wrapText="1"/>
    </xf>
    <xf numFmtId="0" fontId="4" fillId="0" borderId="0" xfId="0" applyFont="1"/>
    <xf numFmtId="0" fontId="4" fillId="0" borderId="1" xfId="0" applyFont="1" applyBorder="1" applyAlignment="1">
      <alignment wrapText="1"/>
    </xf>
    <xf numFmtId="0" fontId="4" fillId="0" borderId="0" xfId="0" applyFont="1" applyAlignment="1">
      <alignment wrapText="1"/>
    </xf>
    <xf numFmtId="0" fontId="4" fillId="0" borderId="2" xfId="0" applyFont="1" applyBorder="1" applyAlignment="1">
      <alignment wrapText="1"/>
    </xf>
    <xf numFmtId="0" fontId="5" fillId="0" borderId="0" xfId="0" applyFont="1"/>
    <xf numFmtId="0" fontId="5" fillId="0" borderId="0" xfId="0" applyFont="1" applyAlignment="1">
      <alignment wrapText="1"/>
    </xf>
    <xf numFmtId="0" fontId="6" fillId="0" borderId="1" xfId="0" applyFont="1" applyBorder="1" applyAlignment="1">
      <alignment wrapText="1"/>
    </xf>
    <xf numFmtId="0" fontId="6" fillId="0" borderId="0" xfId="0" applyFont="1" applyAlignment="1">
      <alignment wrapText="1"/>
    </xf>
    <xf numFmtId="0" fontId="6" fillId="0" borderId="0" xfId="0" applyFont="1"/>
    <xf numFmtId="0" fontId="6" fillId="0" borderId="2" xfId="0" applyFont="1" applyBorder="1" applyAlignment="1">
      <alignment wrapText="1"/>
    </xf>
    <xf numFmtId="0" fontId="7" fillId="2" borderId="1" xfId="0" applyFont="1" applyFill="1" applyBorder="1" applyAlignment="1">
      <alignment wrapText="1"/>
    </xf>
    <xf numFmtId="0" fontId="7" fillId="0" borderId="0" xfId="0" applyFont="1" applyAlignment="1">
      <alignment wrapText="1"/>
    </xf>
    <xf numFmtId="0" fontId="7" fillId="2" borderId="0" xfId="0" applyFont="1" applyFill="1" applyAlignment="1">
      <alignment wrapText="1"/>
    </xf>
    <xf numFmtId="0" fontId="7" fillId="0" borderId="2" xfId="0" applyFont="1" applyBorder="1" applyAlignment="1">
      <alignment wrapText="1"/>
    </xf>
    <xf numFmtId="0" fontId="3" fillId="3" borderId="0" xfId="2" applyAlignment="1">
      <alignment horizontal="center" vertical="center"/>
    </xf>
    <xf numFmtId="0" fontId="3" fillId="3" borderId="0" xfId="2"/>
    <xf numFmtId="0" fontId="8" fillId="0" borderId="0" xfId="0" applyFont="1" applyAlignment="1">
      <alignment wrapText="1"/>
    </xf>
    <xf numFmtId="0" fontId="9" fillId="0" borderId="0" xfId="0" applyFont="1" applyAlignment="1">
      <alignment wrapText="1"/>
    </xf>
    <xf numFmtId="0" fontId="10" fillId="0" borderId="0" xfId="1" applyFont="1" applyAlignment="1">
      <alignment wrapText="1"/>
    </xf>
    <xf numFmtId="0" fontId="1" fillId="0" borderId="0" xfId="1" applyAlignment="1">
      <alignment wrapText="1"/>
    </xf>
    <xf numFmtId="0" fontId="3" fillId="0" borderId="0" xfId="2" applyFill="1" applyBorder="1" applyAlignment="1">
      <alignment horizontal="center" vertical="center"/>
    </xf>
    <xf numFmtId="0" fontId="3" fillId="0" borderId="0" xfId="2" applyFill="1" applyBorder="1"/>
    <xf numFmtId="0" fontId="0" fillId="0" borderId="0" xfId="0" applyFill="1" applyBorder="1"/>
    <xf numFmtId="0" fontId="3" fillId="0" borderId="0" xfId="2" applyFill="1" applyAlignment="1">
      <alignment horizontal="center" vertical="center"/>
    </xf>
    <xf numFmtId="0" fontId="3" fillId="0" borderId="0" xfId="2" applyFill="1"/>
    <xf numFmtId="0" fontId="0" fillId="0" borderId="0" xfId="0" applyFill="1"/>
    <xf numFmtId="0" fontId="2" fillId="0" borderId="0" xfId="0" applyFont="1" applyFill="1" applyAlignment="1">
      <alignment wrapText="1"/>
    </xf>
    <xf numFmtId="0" fontId="0" fillId="0" borderId="0" xfId="0" applyFill="1" applyAlignment="1">
      <alignment wrapText="1"/>
    </xf>
    <xf numFmtId="0" fontId="7" fillId="0" borderId="0" xfId="0" applyFont="1" applyFill="1" applyAlignment="1">
      <alignment wrapText="1"/>
    </xf>
    <xf numFmtId="0" fontId="6"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7" fillId="0" borderId="0" xfId="0" applyFont="1" applyAlignment="1">
      <alignment horizontal="center" vertical="center"/>
    </xf>
    <xf numFmtId="0" fontId="13" fillId="8" borderId="5" xfId="0" applyFont="1" applyFill="1" applyBorder="1" applyAlignment="1">
      <alignment wrapText="1"/>
    </xf>
    <xf numFmtId="0" fontId="14" fillId="9" borderId="5" xfId="0" applyFont="1" applyFill="1" applyBorder="1" applyAlignment="1">
      <alignment wrapText="1"/>
    </xf>
    <xf numFmtId="0" fontId="15" fillId="10" borderId="5" xfId="0" applyFont="1" applyFill="1" applyBorder="1" applyAlignment="1">
      <alignment wrapText="1"/>
    </xf>
    <xf numFmtId="0" fontId="16" fillId="11" borderId="5" xfId="0" applyFont="1" applyFill="1" applyBorder="1" applyAlignment="1">
      <alignment wrapText="1"/>
    </xf>
    <xf numFmtId="0" fontId="17" fillId="12" borderId="6" xfId="0" applyFont="1" applyFill="1" applyBorder="1" applyAlignment="1">
      <alignment wrapText="1"/>
    </xf>
    <xf numFmtId="0" fontId="19" fillId="0" borderId="0" xfId="0" applyFont="1" applyAlignment="1">
      <alignment wrapText="1"/>
    </xf>
    <xf numFmtId="0" fontId="14" fillId="9" borderId="7" xfId="0" applyFont="1" applyFill="1" applyBorder="1" applyAlignment="1">
      <alignment wrapText="1"/>
    </xf>
    <xf numFmtId="0" fontId="20" fillId="0" borderId="0" xfId="0" applyFont="1" applyAlignment="1">
      <alignment wrapText="1"/>
    </xf>
    <xf numFmtId="0" fontId="13" fillId="8" borderId="6" xfId="0" applyFont="1" applyFill="1" applyBorder="1" applyAlignment="1">
      <alignment wrapText="1"/>
    </xf>
    <xf numFmtId="0" fontId="22" fillId="9" borderId="4" xfId="0" applyFont="1" applyFill="1" applyBorder="1" applyAlignment="1">
      <alignment wrapText="1"/>
    </xf>
    <xf numFmtId="0" fontId="23" fillId="0" borderId="0" xfId="0" applyFont="1" applyAlignment="1">
      <alignment wrapText="1"/>
    </xf>
    <xf numFmtId="0" fontId="24" fillId="9" borderId="5" xfId="0" applyFont="1" applyFill="1" applyBorder="1" applyAlignment="1">
      <alignment wrapText="1"/>
    </xf>
    <xf numFmtId="0" fontId="24" fillId="11" borderId="5" xfId="0" applyFont="1" applyFill="1" applyBorder="1" applyAlignment="1">
      <alignment wrapText="1"/>
    </xf>
    <xf numFmtId="0" fontId="25" fillId="0" borderId="0" xfId="0" applyFont="1" applyAlignment="1">
      <alignment wrapText="1"/>
    </xf>
    <xf numFmtId="0" fontId="24" fillId="8" borderId="5" xfId="0" applyFont="1" applyFill="1" applyBorder="1" applyAlignment="1">
      <alignment wrapText="1"/>
    </xf>
    <xf numFmtId="0" fontId="15" fillId="10" borderId="5" xfId="0" applyFont="1" applyFill="1" applyBorder="1"/>
    <xf numFmtId="0" fontId="13" fillId="8" borderId="7" xfId="0" applyFont="1" applyFill="1" applyBorder="1" applyAlignment="1">
      <alignment wrapText="1"/>
    </xf>
    <xf numFmtId="0" fontId="15" fillId="10" borderId="7" xfId="0" applyFont="1" applyFill="1" applyBorder="1" applyAlignment="1">
      <alignment wrapText="1"/>
    </xf>
    <xf numFmtId="0" fontId="16" fillId="11" borderId="7" xfId="0" applyFont="1" applyFill="1" applyBorder="1" applyAlignment="1">
      <alignment wrapText="1"/>
    </xf>
    <xf numFmtId="0" fontId="17" fillId="12" borderId="8" xfId="0" applyFont="1" applyFill="1" applyBorder="1" applyAlignment="1">
      <alignment wrapText="1"/>
    </xf>
    <xf numFmtId="0" fontId="0" fillId="0" borderId="0" xfId="0" applyAlignment="1">
      <alignment horizontal="center" wrapText="1"/>
    </xf>
    <xf numFmtId="0" fontId="26" fillId="13" borderId="9" xfId="0" applyFont="1" applyFill="1" applyBorder="1" applyAlignment="1">
      <alignment wrapText="1"/>
    </xf>
    <xf numFmtId="0" fontId="27" fillId="14" borderId="10" xfId="0" applyFont="1" applyFill="1" applyBorder="1" applyAlignment="1">
      <alignment wrapText="1"/>
    </xf>
    <xf numFmtId="0" fontId="28" fillId="15" borderId="10" xfId="0" applyFont="1" applyFill="1" applyBorder="1" applyAlignment="1">
      <alignment wrapText="1"/>
    </xf>
    <xf numFmtId="0" fontId="29" fillId="16" borderId="10" xfId="0" applyFont="1" applyFill="1" applyBorder="1" applyAlignment="1">
      <alignment wrapText="1"/>
    </xf>
    <xf numFmtId="0" fontId="30" fillId="17" borderId="10" xfId="0" applyFont="1" applyFill="1" applyBorder="1" applyAlignment="1">
      <alignment wrapText="1"/>
    </xf>
    <xf numFmtId="0" fontId="31" fillId="3" borderId="8" xfId="4" applyBorder="1" applyAlignment="1">
      <alignment wrapText="1"/>
    </xf>
    <xf numFmtId="0" fontId="0" fillId="7" borderId="8" xfId="3" applyFont="1" applyBorder="1" applyAlignment="1">
      <alignment wrapText="1"/>
    </xf>
    <xf numFmtId="0" fontId="32" fillId="5" borderId="8" xfId="5" applyBorder="1" applyAlignment="1">
      <alignment wrapText="1"/>
    </xf>
    <xf numFmtId="0" fontId="33" fillId="6" borderId="8" xfId="6" applyBorder="1" applyAlignment="1">
      <alignment wrapText="1"/>
    </xf>
    <xf numFmtId="0" fontId="34" fillId="4" borderId="8" xfId="7" applyBorder="1" applyAlignment="1">
      <alignment wrapText="1"/>
    </xf>
    <xf numFmtId="0" fontId="12" fillId="7" borderId="4" xfId="3" applyFont="1" applyAlignment="1">
      <alignment wrapText="1"/>
    </xf>
    <xf numFmtId="0" fontId="32" fillId="5" borderId="8" xfId="5" applyBorder="1"/>
    <xf numFmtId="0" fontId="0" fillId="18" borderId="8" xfId="3" applyFont="1" applyFill="1" applyBorder="1" applyAlignment="1">
      <alignment wrapText="1"/>
    </xf>
    <xf numFmtId="0" fontId="36" fillId="0" borderId="0" xfId="0" applyFont="1" applyAlignment="1">
      <alignment vertical="center" wrapText="1"/>
    </xf>
    <xf numFmtId="0" fontId="37" fillId="0" borderId="0" xfId="0" applyFont="1" applyAlignment="1">
      <alignment vertical="center" wrapText="1"/>
    </xf>
    <xf numFmtId="0" fontId="40" fillId="0" borderId="0" xfId="0" applyFont="1" applyAlignment="1">
      <alignment vertical="center" wrapText="1"/>
    </xf>
    <xf numFmtId="0" fontId="41" fillId="0" borderId="0" xfId="0" applyFont="1" applyAlignment="1">
      <alignment wrapText="1"/>
    </xf>
    <xf numFmtId="0" fontId="6" fillId="0" borderId="1" xfId="0" applyFont="1" applyBorder="1" applyAlignment="1">
      <alignment horizontal="right" wrapText="1"/>
    </xf>
    <xf numFmtId="0" fontId="6" fillId="0" borderId="2" xfId="0" applyFont="1" applyBorder="1" applyAlignment="1">
      <alignment horizontal="right" wrapText="1"/>
    </xf>
    <xf numFmtId="0" fontId="6" fillId="0" borderId="0" xfId="0" applyFont="1"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7" fillId="0" borderId="0" xfId="0" applyFont="1" applyAlignment="1">
      <alignment horizontal="center" vertical="center"/>
    </xf>
    <xf numFmtId="0" fontId="42" fillId="0" borderId="0" xfId="0" applyFont="1" applyAlignment="1">
      <alignment vertical="center" wrapText="1"/>
    </xf>
    <xf numFmtId="49" fontId="39" fillId="0" borderId="0" xfId="0" applyNumberFormat="1" applyFont="1" applyAlignment="1">
      <alignment horizontal="left"/>
    </xf>
  </cellXfs>
  <cellStyles count="8">
    <cellStyle name="Bad 2" xfId="7" xr:uid="{D314BAF7-1323-F043-A79E-C23EA4D994EC}"/>
    <cellStyle name="Good" xfId="2" builtinId="26"/>
    <cellStyle name="Good 2" xfId="4" xr:uid="{EB914471-9D3F-994E-A725-0D055DD2F7AA}"/>
    <cellStyle name="Hyperlink" xfId="1" builtinId="8"/>
    <cellStyle name="Input 2" xfId="6" xr:uid="{34B37C5D-8C5B-E241-B7ED-FFFB38EEC672}"/>
    <cellStyle name="Neutral 2" xfId="5" xr:uid="{19A2395A-E17D-F949-AC7B-17B0393C1E22}"/>
    <cellStyle name="Normal" xfId="0" builtinId="0"/>
    <cellStyle name="Note" xfId="3"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Assessment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0"/>
          <c:order val="0"/>
          <c:spPr>
            <a:solidFill>
              <a:schemeClr val="accent1"/>
            </a:solidFill>
            <a:ln>
              <a:noFill/>
            </a:ln>
            <a:effectLst/>
          </c:spPr>
          <c:cat>
            <c:strRef>
              <c:f>'AI Assessment features map'!$D$30:$D$32</c:f>
              <c:strCache>
                <c:ptCount val="3"/>
                <c:pt idx="0">
                  <c:v>Dimension Score</c:v>
                </c:pt>
                <c:pt idx="1">
                  <c:v>Confidence Score</c:v>
                </c:pt>
                <c:pt idx="2">
                  <c:v>Strength of Assessment</c:v>
                </c:pt>
              </c:strCache>
            </c:strRef>
          </c:cat>
          <c:val>
            <c:numRef>
              <c:f>'AI Assessment features map'!$E$30:$E$32</c:f>
              <c:numCache>
                <c:formatCode>General</c:formatCode>
                <c:ptCount val="3"/>
                <c:pt idx="0">
                  <c:v>1</c:v>
                </c:pt>
                <c:pt idx="1">
                  <c:v>1</c:v>
                </c:pt>
                <c:pt idx="2">
                  <c:v>1</c:v>
                </c:pt>
              </c:numCache>
            </c:numRef>
          </c:val>
          <c:extLst>
            <c:ext xmlns:c16="http://schemas.microsoft.com/office/drawing/2014/chart" uri="{C3380CC4-5D6E-409C-BE32-E72D297353CC}">
              <c16:uniqueId val="{00000001-9B43-49DD-960D-72D515813730}"/>
            </c:ext>
          </c:extLst>
        </c:ser>
        <c:dLbls>
          <c:showLegendKey val="0"/>
          <c:showVal val="0"/>
          <c:showCatName val="0"/>
          <c:showSerName val="0"/>
          <c:showPercent val="0"/>
          <c:showBubbleSize val="0"/>
        </c:dLbls>
        <c:axId val="103756968"/>
        <c:axId val="2066362439"/>
      </c:radarChart>
      <c:catAx>
        <c:axId val="103756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362439"/>
        <c:crosses val="autoZero"/>
        <c:auto val="1"/>
        <c:lblAlgn val="ctr"/>
        <c:lblOffset val="100"/>
        <c:noMultiLvlLbl val="0"/>
      </c:catAx>
      <c:valAx>
        <c:axId val="2066362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56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657350" cy="666750"/>
    <xdr:pic>
      <xdr:nvPicPr>
        <xdr:cNvPr id="2" name="Picture 1" descr="MITRE Logo">
          <a:extLst>
            <a:ext uri="{FF2B5EF4-FFF2-40B4-BE49-F238E27FC236}">
              <a16:creationId xmlns:a16="http://schemas.microsoft.com/office/drawing/2014/main" id="{7A509FA9-65CC-0B45-A39D-D560DDEDB28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57350" cy="666750"/>
        </a:xfrm>
        <a:prstGeom prst="rect">
          <a:avLst/>
        </a:prstGeom>
        <a:noFill/>
        <a:ln w="9525">
          <a:noFill/>
          <a:miter lim="800000"/>
          <a:headEnd/>
          <a:tailEnd/>
        </a:ln>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9525</xdr:colOff>
      <xdr:row>37</xdr:row>
      <xdr:rowOff>28575</xdr:rowOff>
    </xdr:from>
    <xdr:to>
      <xdr:col>2</xdr:col>
      <xdr:colOff>3457575</xdr:colOff>
      <xdr:row>61</xdr:row>
      <xdr:rowOff>133350</xdr:rowOff>
    </xdr:to>
    <xdr:graphicFrame macro="">
      <xdr:nvGraphicFramePr>
        <xdr:cNvPr id="2" name="Chart 1">
          <a:extLst>
            <a:ext uri="{FF2B5EF4-FFF2-40B4-BE49-F238E27FC236}">
              <a16:creationId xmlns:a16="http://schemas.microsoft.com/office/drawing/2014/main" id="{F4FC9A1D-3CB0-4791-8B71-A03669A157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B8879-B776-0844-B976-7C2448349E57}">
  <dimension ref="B1:B17"/>
  <sheetViews>
    <sheetView tabSelected="1" workbookViewId="0">
      <selection activeCell="B16" sqref="B16"/>
    </sheetView>
  </sheetViews>
  <sheetFormatPr defaultColWidth="8.85546875" defaultRowHeight="15"/>
  <cols>
    <col min="1" max="1" width="28.42578125" customWidth="1"/>
    <col min="2" max="2" width="59.42578125" customWidth="1"/>
  </cols>
  <sheetData>
    <row r="1" spans="2:2" ht="55.5">
      <c r="B1" s="78" t="s">
        <v>202</v>
      </c>
    </row>
    <row r="3" spans="2:2" ht="60.75">
      <c r="B3" s="77" t="s">
        <v>201</v>
      </c>
    </row>
    <row r="4" spans="2:2" ht="20.25">
      <c r="B4" s="77"/>
    </row>
    <row r="5" spans="2:2">
      <c r="B5" t="s">
        <v>203</v>
      </c>
    </row>
    <row r="7" spans="2:2" ht="75">
      <c r="B7" s="2" t="s">
        <v>200</v>
      </c>
    </row>
    <row r="8" spans="2:2">
      <c r="B8" s="2"/>
    </row>
    <row r="9" spans="2:2" ht="15.75">
      <c r="B9" s="87" t="s">
        <v>206</v>
      </c>
    </row>
    <row r="11" spans="2:2" ht="33.75">
      <c r="B11" s="75" t="s">
        <v>199</v>
      </c>
    </row>
    <row r="12" spans="2:2" ht="31.5">
      <c r="B12" s="86" t="s">
        <v>205</v>
      </c>
    </row>
    <row r="13" spans="2:2" ht="15.75">
      <c r="B13" s="86" t="s">
        <v>204</v>
      </c>
    </row>
    <row r="14" spans="2:2">
      <c r="B14" s="75"/>
    </row>
    <row r="15" spans="2:2" ht="15.75">
      <c r="B15" s="76" t="s">
        <v>198</v>
      </c>
    </row>
    <row r="17" spans="2:2">
      <c r="B17" s="75"/>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3"/>
  <sheetViews>
    <sheetView topLeftCell="A29" zoomScaleNormal="100" zoomScaleSheetLayoutView="100" workbookViewId="0">
      <selection activeCell="D60" sqref="D60"/>
    </sheetView>
  </sheetViews>
  <sheetFormatPr defaultColWidth="8.85546875" defaultRowHeight="15"/>
  <cols>
    <col min="1" max="1" width="28.140625" customWidth="1"/>
    <col min="2" max="2" width="62" customWidth="1"/>
    <col min="3" max="3" width="54" customWidth="1"/>
    <col min="4" max="4" width="46" customWidth="1"/>
    <col min="5" max="5" width="14" customWidth="1"/>
    <col min="6" max="6" width="52.28515625" style="3" customWidth="1"/>
    <col min="7" max="7" width="36.85546875" style="2" bestFit="1" customWidth="1"/>
    <col min="8" max="8" width="19" customWidth="1"/>
  </cols>
  <sheetData>
    <row r="1" spans="1:7">
      <c r="B1" t="s">
        <v>0</v>
      </c>
    </row>
    <row r="2" spans="1:7">
      <c r="E2" s="1"/>
      <c r="F2" s="3" t="s">
        <v>1</v>
      </c>
      <c r="G2" s="2" t="s">
        <v>2</v>
      </c>
    </row>
    <row r="3" spans="1:7">
      <c r="A3" s="82" t="s">
        <v>3</v>
      </c>
      <c r="B3" s="83" t="s">
        <v>4</v>
      </c>
      <c r="C3" s="34" t="s">
        <v>5</v>
      </c>
      <c r="D3" s="4"/>
      <c r="E3" s="5">
        <v>5</v>
      </c>
      <c r="F3" s="6"/>
    </row>
    <row r="4" spans="1:7">
      <c r="A4" s="82"/>
      <c r="B4" s="83"/>
      <c r="C4" s="34" t="s">
        <v>6</v>
      </c>
      <c r="D4" s="4"/>
      <c r="E4" s="6">
        <v>5</v>
      </c>
      <c r="F4" s="6"/>
    </row>
    <row r="5" spans="1:7">
      <c r="A5" s="82"/>
      <c r="B5" s="83"/>
      <c r="C5" s="34" t="s">
        <v>7</v>
      </c>
      <c r="D5" s="4"/>
      <c r="E5" s="6">
        <v>5</v>
      </c>
      <c r="F5" s="6"/>
    </row>
    <row r="6" spans="1:7">
      <c r="A6" s="82"/>
      <c r="B6" s="83"/>
      <c r="C6" s="34" t="s">
        <v>8</v>
      </c>
      <c r="D6" s="4"/>
      <c r="E6" s="7">
        <v>5</v>
      </c>
      <c r="F6" s="6"/>
    </row>
    <row r="7" spans="1:7">
      <c r="A7" s="82"/>
      <c r="B7" s="84" t="s">
        <v>9</v>
      </c>
      <c r="C7" s="35" t="s">
        <v>10</v>
      </c>
      <c r="D7" s="8"/>
      <c r="E7" s="9">
        <v>5</v>
      </c>
      <c r="F7" s="9"/>
    </row>
    <row r="8" spans="1:7">
      <c r="A8" s="82"/>
      <c r="B8" s="84"/>
      <c r="C8" s="84" t="s">
        <v>11</v>
      </c>
      <c r="D8" s="35" t="s">
        <v>12</v>
      </c>
      <c r="E8" s="9">
        <v>5</v>
      </c>
      <c r="F8" s="9"/>
    </row>
    <row r="9" spans="1:7">
      <c r="A9" s="82"/>
      <c r="B9" s="84"/>
      <c r="C9" s="84"/>
      <c r="D9" s="35" t="s">
        <v>13</v>
      </c>
      <c r="E9" s="9">
        <v>5</v>
      </c>
      <c r="F9" s="9"/>
    </row>
    <row r="10" spans="1:7">
      <c r="A10" s="82"/>
      <c r="B10" s="84"/>
      <c r="C10" s="84"/>
      <c r="D10" s="35" t="s">
        <v>14</v>
      </c>
      <c r="E10" s="9">
        <v>5</v>
      </c>
      <c r="F10" s="9"/>
    </row>
    <row r="11" spans="1:7">
      <c r="A11" s="82"/>
      <c r="B11" s="84"/>
      <c r="C11" s="84" t="s">
        <v>15</v>
      </c>
      <c r="D11" s="35" t="s">
        <v>16</v>
      </c>
      <c r="E11" s="9">
        <v>5</v>
      </c>
      <c r="F11" s="9"/>
    </row>
    <row r="12" spans="1:7">
      <c r="A12" s="82"/>
      <c r="B12" s="84"/>
      <c r="C12" s="84"/>
      <c r="D12" s="35" t="s">
        <v>17</v>
      </c>
      <c r="E12" s="9">
        <v>5</v>
      </c>
      <c r="F12" s="9"/>
    </row>
    <row r="13" spans="1:7">
      <c r="A13" s="82"/>
      <c r="B13" s="84"/>
      <c r="C13" s="84"/>
      <c r="D13" s="35" t="s">
        <v>18</v>
      </c>
      <c r="E13" s="9">
        <v>5</v>
      </c>
      <c r="F13" s="9"/>
    </row>
    <row r="14" spans="1:7">
      <c r="A14" s="82"/>
      <c r="B14" s="84"/>
      <c r="C14" s="84"/>
      <c r="D14" s="35" t="s">
        <v>19</v>
      </c>
      <c r="E14" s="9">
        <v>5</v>
      </c>
      <c r="F14" s="9"/>
    </row>
    <row r="15" spans="1:7">
      <c r="A15" s="82"/>
      <c r="B15" s="81" t="s">
        <v>20</v>
      </c>
      <c r="C15" s="81" t="s">
        <v>21</v>
      </c>
      <c r="D15" s="81"/>
      <c r="E15" s="79">
        <v>5</v>
      </c>
      <c r="F15" s="11"/>
    </row>
    <row r="16" spans="1:7">
      <c r="A16" s="82"/>
      <c r="B16" s="81"/>
      <c r="C16" s="81"/>
      <c r="D16" s="81"/>
      <c r="E16" s="80"/>
      <c r="F16" s="11"/>
    </row>
    <row r="17" spans="1:7">
      <c r="A17" s="82"/>
      <c r="B17" s="81"/>
      <c r="C17" s="33" t="s">
        <v>22</v>
      </c>
      <c r="D17" s="12"/>
      <c r="E17" s="10">
        <v>5</v>
      </c>
      <c r="F17" s="11"/>
    </row>
    <row r="18" spans="1:7">
      <c r="A18" s="82"/>
      <c r="B18" s="81"/>
      <c r="C18" s="33" t="s">
        <v>23</v>
      </c>
      <c r="D18" s="12"/>
      <c r="E18" s="13">
        <v>5</v>
      </c>
      <c r="F18" s="13"/>
    </row>
    <row r="19" spans="1:7">
      <c r="A19" s="82"/>
      <c r="B19" s="85" t="s">
        <v>24</v>
      </c>
      <c r="C19" s="85" t="s">
        <v>25</v>
      </c>
      <c r="D19" s="36" t="s">
        <v>26</v>
      </c>
      <c r="E19" s="21">
        <v>5</v>
      </c>
      <c r="F19" s="14"/>
    </row>
    <row r="20" spans="1:7" ht="15.75">
      <c r="A20" s="82"/>
      <c r="B20" s="85"/>
      <c r="C20" s="85"/>
      <c r="D20" s="36" t="s">
        <v>27</v>
      </c>
      <c r="E20" s="21">
        <v>5</v>
      </c>
      <c r="F20" s="20"/>
    </row>
    <row r="21" spans="1:7">
      <c r="A21" s="82"/>
      <c r="B21" s="85"/>
      <c r="C21" s="85" t="s">
        <v>28</v>
      </c>
      <c r="D21" s="36" t="s">
        <v>29</v>
      </c>
      <c r="E21" s="21">
        <v>5</v>
      </c>
      <c r="F21" s="15"/>
    </row>
    <row r="22" spans="1:7">
      <c r="A22" s="82"/>
      <c r="B22" s="85"/>
      <c r="C22" s="85"/>
      <c r="D22" s="36" t="s">
        <v>30</v>
      </c>
      <c r="E22" s="21">
        <v>3</v>
      </c>
      <c r="F22" s="15" t="s">
        <v>31</v>
      </c>
    </row>
    <row r="23" spans="1:7">
      <c r="A23" s="82"/>
      <c r="B23" s="85"/>
      <c r="C23" s="85"/>
      <c r="D23" s="36" t="s">
        <v>32</v>
      </c>
      <c r="E23" s="21">
        <v>5</v>
      </c>
      <c r="F23" s="15"/>
    </row>
    <row r="24" spans="1:7">
      <c r="A24" s="82"/>
      <c r="B24" s="85"/>
      <c r="C24" s="85"/>
      <c r="D24" s="36" t="s">
        <v>33</v>
      </c>
      <c r="E24" s="21">
        <v>5</v>
      </c>
      <c r="F24" s="22"/>
      <c r="G24" s="23"/>
    </row>
    <row r="25" spans="1:7">
      <c r="A25" s="82"/>
      <c r="B25" s="85"/>
      <c r="C25" s="85" t="s">
        <v>34</v>
      </c>
      <c r="D25" s="36" t="s">
        <v>35</v>
      </c>
      <c r="E25" s="21">
        <v>5</v>
      </c>
      <c r="F25" s="15"/>
    </row>
    <row r="26" spans="1:7">
      <c r="A26" s="82"/>
      <c r="B26" s="85"/>
      <c r="C26" s="85"/>
      <c r="D26" s="36" t="s">
        <v>36</v>
      </c>
      <c r="E26" s="21">
        <v>5</v>
      </c>
      <c r="F26" s="15"/>
    </row>
    <row r="27" spans="1:7">
      <c r="A27" s="82"/>
      <c r="B27" s="85"/>
      <c r="C27" s="85"/>
      <c r="D27" s="36"/>
      <c r="E27" s="21"/>
      <c r="F27" s="16"/>
    </row>
    <row r="28" spans="1:7">
      <c r="A28" s="82"/>
      <c r="B28" s="85"/>
      <c r="C28" s="85"/>
      <c r="F28" s="15"/>
    </row>
    <row r="29" spans="1:7">
      <c r="A29" s="82"/>
      <c r="B29" s="85"/>
      <c r="C29" s="85"/>
      <c r="E29" s="17"/>
      <c r="F29" s="15"/>
    </row>
    <row r="30" spans="1:7">
      <c r="D30" s="18" t="s">
        <v>37</v>
      </c>
      <c r="E30" s="19">
        <f>SUM(E3:E18)/(5*COUNT(E3:E18))</f>
        <v>1</v>
      </c>
    </row>
    <row r="31" spans="1:7" s="26" customFormat="1">
      <c r="D31" s="18" t="s">
        <v>38</v>
      </c>
      <c r="E31" s="19">
        <f>SUM(E19:E27)/(5*COUNT(E23:E26,E19:E21)+3*COUNT(E22))</f>
        <v>1</v>
      </c>
    </row>
    <row r="32" spans="1:7">
      <c r="D32" s="18" t="s">
        <v>39</v>
      </c>
      <c r="E32" s="18">
        <f>(16 - E35) / 16</f>
        <v>1</v>
      </c>
    </row>
    <row r="33" spans="4:7" s="29" customFormat="1" hidden="1">
      <c r="D33" s="24" t="s">
        <v>40</v>
      </c>
      <c r="E33" s="25">
        <f>SUM(E3:E18)/COUNT(E3:E18)</f>
        <v>5</v>
      </c>
    </row>
    <row r="34" spans="4:7" hidden="1">
      <c r="D34" s="27" t="s">
        <v>41</v>
      </c>
      <c r="E34" s="28">
        <f>SUM(E19:E27)/COUNT(E19:E27)</f>
        <v>4.75</v>
      </c>
    </row>
    <row r="35" spans="4:7" s="29" customFormat="1" hidden="1">
      <c r="D35" s="29" t="s">
        <v>42</v>
      </c>
      <c r="E35" s="32">
        <f>COUNTIF(E3:E27,"N/A")</f>
        <v>0</v>
      </c>
      <c r="F35" s="30"/>
      <c r="G35" s="31"/>
    </row>
    <row r="36" spans="4:7" hidden="1">
      <c r="D36" s="27" t="s">
        <v>43</v>
      </c>
      <c r="E36" s="28">
        <f>E30*E31</f>
        <v>1</v>
      </c>
    </row>
    <row r="37" spans="4:7" s="29" customFormat="1" hidden="1">
      <c r="D37" s="29" t="s">
        <v>44</v>
      </c>
      <c r="E37" s="29">
        <f>E32*E31</f>
        <v>1</v>
      </c>
      <c r="F37" s="30"/>
      <c r="G37" s="31"/>
    </row>
    <row r="38" spans="4:7" s="29" customFormat="1">
      <c r="F38" s="30"/>
      <c r="G38" s="31"/>
    </row>
    <row r="63" spans="1:1">
      <c r="A63" t="s">
        <v>45</v>
      </c>
    </row>
  </sheetData>
  <mergeCells count="13">
    <mergeCell ref="E15:E16"/>
    <mergeCell ref="D15:D16"/>
    <mergeCell ref="A3:A29"/>
    <mergeCell ref="B3:B6"/>
    <mergeCell ref="B7:B14"/>
    <mergeCell ref="C8:C10"/>
    <mergeCell ref="C11:C14"/>
    <mergeCell ref="B15:B18"/>
    <mergeCell ref="C15:C16"/>
    <mergeCell ref="B19:B29"/>
    <mergeCell ref="C19:C20"/>
    <mergeCell ref="C21:C24"/>
    <mergeCell ref="C25:C29"/>
  </mergeCells>
  <pageMargins left="0.7" right="0.7" top="0.75" bottom="0.75" header="0.3" footer="0.3"/>
  <pageSetup orientation="portrait" horizontalDpi="4294967295" verticalDpi="429496729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54BF3-9449-E64A-9217-6B9F9B191A49}">
  <dimension ref="A1:G25"/>
  <sheetViews>
    <sheetView topLeftCell="A22" workbookViewId="0">
      <selection activeCell="G7" sqref="G7"/>
    </sheetView>
  </sheetViews>
  <sheetFormatPr defaultColWidth="8.85546875" defaultRowHeight="15"/>
  <cols>
    <col min="1" max="1" width="37.42578125" customWidth="1"/>
    <col min="2" max="2" width="36.140625" style="2" customWidth="1"/>
    <col min="3" max="3" width="36.28515625" style="2" customWidth="1"/>
    <col min="4" max="4" width="30.42578125" customWidth="1"/>
    <col min="5" max="5" width="18.42578125" customWidth="1"/>
    <col min="6" max="6" width="25.42578125" customWidth="1"/>
    <col min="7" max="7" width="18.7109375" customWidth="1"/>
  </cols>
  <sheetData>
    <row r="1" spans="1:7">
      <c r="A1" t="s">
        <v>180</v>
      </c>
      <c r="B1" s="2" t="s">
        <v>197</v>
      </c>
      <c r="D1" t="s">
        <v>196</v>
      </c>
    </row>
    <row r="2" spans="1:7" ht="90">
      <c r="A2" s="38" t="s">
        <v>5</v>
      </c>
      <c r="B2" s="46" t="s">
        <v>195</v>
      </c>
      <c r="C2" s="71" t="s">
        <v>194</v>
      </c>
      <c r="D2" s="70" t="s">
        <v>171</v>
      </c>
      <c r="E2" s="69" t="s">
        <v>170</v>
      </c>
      <c r="F2" s="68" t="s">
        <v>169</v>
      </c>
      <c r="G2" s="67" t="s">
        <v>168</v>
      </c>
    </row>
    <row r="3" spans="1:7" ht="150">
      <c r="A3" s="38" t="s">
        <v>6</v>
      </c>
      <c r="B3" s="48" t="s">
        <v>167</v>
      </c>
      <c r="C3" s="71" t="s">
        <v>166</v>
      </c>
      <c r="D3" s="70"/>
      <c r="E3" s="69" t="s">
        <v>164</v>
      </c>
      <c r="F3" s="74"/>
      <c r="G3" s="67" t="s">
        <v>163</v>
      </c>
    </row>
    <row r="4" spans="1:7" ht="165">
      <c r="A4" s="38" t="s">
        <v>7</v>
      </c>
      <c r="B4" s="48" t="s">
        <v>162</v>
      </c>
      <c r="C4" s="71" t="s">
        <v>161</v>
      </c>
      <c r="D4" s="70" t="s">
        <v>160</v>
      </c>
      <c r="E4" s="69" t="s">
        <v>159</v>
      </c>
      <c r="F4" s="68" t="s">
        <v>158</v>
      </c>
      <c r="G4" s="67" t="s">
        <v>157</v>
      </c>
    </row>
    <row r="5" spans="1:7" ht="60">
      <c r="A5" s="38" t="s">
        <v>8</v>
      </c>
      <c r="B5" s="2" t="s">
        <v>193</v>
      </c>
      <c r="C5" s="71" t="s">
        <v>155</v>
      </c>
      <c r="D5" s="70" t="s">
        <v>154</v>
      </c>
      <c r="E5" s="69" t="s">
        <v>153</v>
      </c>
      <c r="F5" s="68" t="s">
        <v>152</v>
      </c>
      <c r="G5" s="67" t="s">
        <v>151</v>
      </c>
    </row>
    <row r="6" spans="1:7" ht="105">
      <c r="A6" s="39" t="s">
        <v>10</v>
      </c>
      <c r="B6" s="48" t="s">
        <v>192</v>
      </c>
      <c r="C6" s="71" t="s">
        <v>149</v>
      </c>
      <c r="D6" s="70" t="s">
        <v>148</v>
      </c>
      <c r="E6" s="69" t="s">
        <v>147</v>
      </c>
      <c r="F6" s="68" t="s">
        <v>146</v>
      </c>
      <c r="G6" s="67" t="s">
        <v>145</v>
      </c>
    </row>
    <row r="7" spans="1:7" ht="60">
      <c r="A7" s="39" t="s">
        <v>12</v>
      </c>
      <c r="B7" s="48" t="s">
        <v>144</v>
      </c>
      <c r="C7" s="71" t="s">
        <v>143</v>
      </c>
      <c r="D7" s="70"/>
      <c r="E7" s="73"/>
      <c r="F7" s="68"/>
      <c r="G7" s="67" t="s">
        <v>142</v>
      </c>
    </row>
    <row r="8" spans="1:7" ht="120">
      <c r="A8" s="39" t="s">
        <v>13</v>
      </c>
      <c r="B8" s="48" t="s">
        <v>191</v>
      </c>
      <c r="C8" s="71" t="s">
        <v>140</v>
      </c>
      <c r="D8" s="70" t="s">
        <v>139</v>
      </c>
      <c r="E8" s="69" t="s">
        <v>138</v>
      </c>
      <c r="F8" s="68" t="s">
        <v>137</v>
      </c>
      <c r="G8" s="67" t="s">
        <v>136</v>
      </c>
    </row>
    <row r="9" spans="1:7" ht="90">
      <c r="A9" s="39" t="s">
        <v>14</v>
      </c>
      <c r="B9" s="54" t="s">
        <v>135</v>
      </c>
      <c r="C9" s="71" t="s">
        <v>134</v>
      </c>
      <c r="D9" s="70" t="s">
        <v>133</v>
      </c>
      <c r="E9" s="69" t="s">
        <v>132</v>
      </c>
      <c r="F9" s="68" t="s">
        <v>131</v>
      </c>
      <c r="G9" s="67" t="s">
        <v>130</v>
      </c>
    </row>
    <row r="10" spans="1:7" ht="105">
      <c r="A10" s="39" t="s">
        <v>16</v>
      </c>
      <c r="B10" s="48" t="s">
        <v>190</v>
      </c>
      <c r="C10" s="71" t="s">
        <v>129</v>
      </c>
      <c r="D10" s="70" t="s">
        <v>128</v>
      </c>
      <c r="E10" s="69" t="s">
        <v>127</v>
      </c>
      <c r="F10" s="68" t="s">
        <v>126</v>
      </c>
      <c r="G10" s="67" t="s">
        <v>125</v>
      </c>
    </row>
    <row r="11" spans="1:7" ht="90">
      <c r="A11" s="39" t="s">
        <v>17</v>
      </c>
      <c r="B11" s="2" t="s">
        <v>189</v>
      </c>
      <c r="C11" s="71" t="s">
        <v>123</v>
      </c>
      <c r="D11" s="70" t="s">
        <v>122</v>
      </c>
      <c r="E11" s="69" t="s">
        <v>121</v>
      </c>
      <c r="F11" s="68" t="s">
        <v>120</v>
      </c>
      <c r="G11" s="67" t="s">
        <v>119</v>
      </c>
    </row>
    <row r="12" spans="1:7" ht="105">
      <c r="A12" s="39" t="s">
        <v>18</v>
      </c>
      <c r="B12" s="48" t="s">
        <v>118</v>
      </c>
      <c r="C12" s="71" t="s">
        <v>117</v>
      </c>
      <c r="D12" s="70"/>
      <c r="E12" s="69" t="s">
        <v>116</v>
      </c>
      <c r="F12" s="68"/>
      <c r="G12" s="67" t="s">
        <v>115</v>
      </c>
    </row>
    <row r="13" spans="1:7" ht="90">
      <c r="A13" s="39" t="s">
        <v>19</v>
      </c>
      <c r="B13" s="46" t="s">
        <v>188</v>
      </c>
      <c r="C13" s="71" t="s">
        <v>113</v>
      </c>
      <c r="D13" s="70"/>
      <c r="E13" s="69"/>
      <c r="F13" s="68"/>
      <c r="G13" s="67" t="s">
        <v>112</v>
      </c>
    </row>
    <row r="14" spans="1:7" ht="180">
      <c r="A14" s="37" t="s">
        <v>187</v>
      </c>
      <c r="C14" s="71" t="s">
        <v>109</v>
      </c>
      <c r="D14" s="70" t="s">
        <v>108</v>
      </c>
      <c r="E14" s="69" t="s">
        <v>107</v>
      </c>
      <c r="F14" s="68" t="s">
        <v>106</v>
      </c>
      <c r="G14" s="67" t="s">
        <v>186</v>
      </c>
    </row>
    <row r="15" spans="1:7" ht="89.25" customHeight="1">
      <c r="A15" s="37" t="s">
        <v>22</v>
      </c>
      <c r="B15" s="48" t="s">
        <v>104</v>
      </c>
      <c r="C15" s="71" t="s">
        <v>103</v>
      </c>
      <c r="D15" s="70" t="s">
        <v>102</v>
      </c>
      <c r="E15" s="69" t="s">
        <v>101</v>
      </c>
      <c r="F15" s="68" t="s">
        <v>100</v>
      </c>
      <c r="G15" s="67" t="s">
        <v>99</v>
      </c>
    </row>
    <row r="16" spans="1:7" ht="90">
      <c r="A16" s="37" t="s">
        <v>23</v>
      </c>
      <c r="B16" s="51" t="s">
        <v>185</v>
      </c>
      <c r="C16" s="71" t="s">
        <v>97</v>
      </c>
      <c r="D16" s="70" t="s">
        <v>96</v>
      </c>
      <c r="E16" s="69" t="s">
        <v>95</v>
      </c>
      <c r="F16" s="68" t="s">
        <v>94</v>
      </c>
      <c r="G16" s="67" t="s">
        <v>93</v>
      </c>
    </row>
    <row r="17" spans="1:7" ht="120">
      <c r="A17" s="40" t="s">
        <v>26</v>
      </c>
      <c r="B17" s="48" t="s">
        <v>184</v>
      </c>
      <c r="C17" s="71" t="s">
        <v>91</v>
      </c>
      <c r="D17" s="70" t="s">
        <v>90</v>
      </c>
      <c r="E17" s="69" t="s">
        <v>89</v>
      </c>
      <c r="F17" s="68" t="s">
        <v>88</v>
      </c>
      <c r="G17" s="67" t="s">
        <v>87</v>
      </c>
    </row>
    <row r="18" spans="1:7" ht="195">
      <c r="A18" s="40" t="s">
        <v>27</v>
      </c>
      <c r="B18" s="48" t="s">
        <v>86</v>
      </c>
      <c r="C18" s="71" t="s">
        <v>85</v>
      </c>
      <c r="D18" s="70" t="s">
        <v>84</v>
      </c>
      <c r="E18" s="69" t="s">
        <v>83</v>
      </c>
      <c r="F18" s="68" t="s">
        <v>82</v>
      </c>
      <c r="G18" s="67" t="s">
        <v>81</v>
      </c>
    </row>
    <row r="19" spans="1:7" ht="90">
      <c r="A19" s="40" t="s">
        <v>29</v>
      </c>
      <c r="B19" s="48" t="s">
        <v>80</v>
      </c>
      <c r="C19" s="71" t="s">
        <v>79</v>
      </c>
      <c r="D19" s="70" t="s">
        <v>78</v>
      </c>
      <c r="E19" s="69" t="s">
        <v>77</v>
      </c>
      <c r="F19" s="72" t="s">
        <v>76</v>
      </c>
      <c r="G19" s="67" t="s">
        <v>75</v>
      </c>
    </row>
    <row r="20" spans="1:7" ht="210">
      <c r="A20" s="40" t="s">
        <v>30</v>
      </c>
      <c r="B20" s="48" t="s">
        <v>74</v>
      </c>
      <c r="C20" s="71" t="s">
        <v>73</v>
      </c>
      <c r="D20" s="70" t="s">
        <v>72</v>
      </c>
      <c r="E20" s="69" t="s">
        <v>71</v>
      </c>
      <c r="F20" s="68" t="s">
        <v>70</v>
      </c>
      <c r="G20" s="67" t="s">
        <v>69</v>
      </c>
    </row>
    <row r="21" spans="1:7" ht="120">
      <c r="A21" s="40" t="s">
        <v>32</v>
      </c>
      <c r="B21" s="46" t="s">
        <v>68</v>
      </c>
      <c r="C21" s="71" t="s">
        <v>67</v>
      </c>
      <c r="D21" s="70" t="s">
        <v>66</v>
      </c>
      <c r="E21" s="69" t="s">
        <v>65</v>
      </c>
      <c r="F21" s="68" t="s">
        <v>64</v>
      </c>
      <c r="G21" s="67" t="s">
        <v>63</v>
      </c>
    </row>
    <row r="22" spans="1:7" ht="75">
      <c r="A22" s="40" t="s">
        <v>33</v>
      </c>
      <c r="B22" s="46" t="s">
        <v>62</v>
      </c>
      <c r="C22" s="71" t="s">
        <v>61</v>
      </c>
      <c r="D22" s="70"/>
      <c r="E22" s="69" t="s">
        <v>60</v>
      </c>
      <c r="F22" s="68"/>
      <c r="G22" s="67" t="s">
        <v>58</v>
      </c>
    </row>
    <row r="23" spans="1:7" ht="166.5">
      <c r="A23" s="40" t="s">
        <v>35</v>
      </c>
      <c r="B23" s="46" t="s">
        <v>183</v>
      </c>
      <c r="C23" s="71" t="s">
        <v>56</v>
      </c>
      <c r="D23" s="70" t="s">
        <v>55</v>
      </c>
      <c r="E23" s="69" t="s">
        <v>54</v>
      </c>
      <c r="F23" s="68" t="s">
        <v>53</v>
      </c>
      <c r="G23" s="67" t="s">
        <v>182</v>
      </c>
    </row>
    <row r="24" spans="1:7" ht="105">
      <c r="A24" s="40" t="s">
        <v>36</v>
      </c>
      <c r="B24" s="2" t="s">
        <v>181</v>
      </c>
      <c r="C24" s="71" t="s">
        <v>50</v>
      </c>
      <c r="D24" s="70" t="s">
        <v>49</v>
      </c>
      <c r="E24" s="69" t="s">
        <v>48</v>
      </c>
      <c r="F24" s="68" t="s">
        <v>47</v>
      </c>
      <c r="G24" s="67" t="s">
        <v>46</v>
      </c>
    </row>
    <row r="25" spans="1:7">
      <c r="A25" t="s">
        <v>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4655A-8A71-D140-AFE4-074F710B7CF5}">
  <dimension ref="A1:G25"/>
  <sheetViews>
    <sheetView workbookViewId="0">
      <pane ySplit="1" topLeftCell="A23" activePane="bottomLeft" state="frozen"/>
      <selection pane="bottomLeft" activeCell="A25" sqref="A25"/>
    </sheetView>
  </sheetViews>
  <sheetFormatPr defaultColWidth="8.85546875" defaultRowHeight="15"/>
  <cols>
    <col min="1" max="1" width="37.42578125" customWidth="1"/>
    <col min="2" max="2" width="36.140625" style="2" customWidth="1"/>
    <col min="3" max="3" width="30.42578125" customWidth="1"/>
    <col min="4" max="4" width="18.42578125" customWidth="1"/>
    <col min="5" max="5" width="25.42578125" customWidth="1"/>
    <col min="6" max="6" width="18.7109375" customWidth="1"/>
    <col min="7" max="7" width="21.42578125" customWidth="1"/>
  </cols>
  <sheetData>
    <row r="1" spans="1:7">
      <c r="A1" t="s">
        <v>180</v>
      </c>
      <c r="B1" s="2" t="s">
        <v>179</v>
      </c>
      <c r="C1" s="66" t="s">
        <v>178</v>
      </c>
      <c r="D1" s="65" t="s">
        <v>177</v>
      </c>
      <c r="E1" s="64" t="s">
        <v>176</v>
      </c>
      <c r="F1" s="63" t="s">
        <v>175</v>
      </c>
      <c r="G1" s="62" t="s">
        <v>174</v>
      </c>
    </row>
    <row r="2" spans="1:7" ht="135">
      <c r="A2" s="38" t="s">
        <v>5</v>
      </c>
      <c r="B2" s="61" t="s">
        <v>173</v>
      </c>
      <c r="C2" s="60" t="s">
        <v>172</v>
      </c>
      <c r="D2" s="59" t="s">
        <v>171</v>
      </c>
      <c r="E2" s="58" t="s">
        <v>170</v>
      </c>
      <c r="F2" s="47" t="s">
        <v>169</v>
      </c>
      <c r="G2" s="57" t="s">
        <v>168</v>
      </c>
    </row>
    <row r="3" spans="1:7" ht="210">
      <c r="A3" s="38" t="s">
        <v>6</v>
      </c>
      <c r="B3" s="48" t="s">
        <v>167</v>
      </c>
      <c r="C3" s="45" t="s">
        <v>166</v>
      </c>
      <c r="D3" s="44" t="s">
        <v>165</v>
      </c>
      <c r="E3" s="43" t="s">
        <v>164</v>
      </c>
      <c r="F3" s="42" t="s">
        <v>59</v>
      </c>
      <c r="G3" s="41" t="s">
        <v>163</v>
      </c>
    </row>
    <row r="4" spans="1:7" ht="135">
      <c r="A4" s="38" t="s">
        <v>7</v>
      </c>
      <c r="B4" s="48" t="s">
        <v>162</v>
      </c>
      <c r="C4" s="45" t="s">
        <v>161</v>
      </c>
      <c r="D4" s="44" t="s">
        <v>160</v>
      </c>
      <c r="E4" s="43" t="s">
        <v>159</v>
      </c>
      <c r="F4" s="42" t="s">
        <v>158</v>
      </c>
      <c r="G4" s="41" t="s">
        <v>157</v>
      </c>
    </row>
    <row r="5" spans="1:7" ht="105">
      <c r="A5" s="38" t="s">
        <v>8</v>
      </c>
      <c r="B5" s="2" t="s">
        <v>156</v>
      </c>
      <c r="C5" s="45" t="s">
        <v>155</v>
      </c>
      <c r="D5" s="44" t="s">
        <v>154</v>
      </c>
      <c r="E5" s="43" t="s">
        <v>153</v>
      </c>
      <c r="F5" s="42" t="s">
        <v>152</v>
      </c>
      <c r="G5" s="41" t="s">
        <v>151</v>
      </c>
    </row>
    <row r="6" spans="1:7" ht="105">
      <c r="A6" s="39" t="s">
        <v>10</v>
      </c>
      <c r="B6" s="2" t="s">
        <v>150</v>
      </c>
      <c r="C6" s="45" t="s">
        <v>149</v>
      </c>
      <c r="D6" s="44" t="s">
        <v>148</v>
      </c>
      <c r="E6" s="43" t="s">
        <v>147</v>
      </c>
      <c r="F6" s="42" t="s">
        <v>146</v>
      </c>
      <c r="G6" s="41" t="s">
        <v>145</v>
      </c>
    </row>
    <row r="7" spans="1:7" ht="47.25">
      <c r="A7" s="39" t="s">
        <v>12</v>
      </c>
      <c r="B7" s="48" t="s">
        <v>144</v>
      </c>
      <c r="C7" s="45" t="s">
        <v>143</v>
      </c>
      <c r="D7" s="44" t="s">
        <v>59</v>
      </c>
      <c r="E7" s="56" t="s">
        <v>59</v>
      </c>
      <c r="F7" s="42" t="s">
        <v>59</v>
      </c>
      <c r="G7" s="55" t="s">
        <v>142</v>
      </c>
    </row>
    <row r="8" spans="1:7" ht="135">
      <c r="A8" s="39" t="s">
        <v>13</v>
      </c>
      <c r="B8" s="48" t="s">
        <v>141</v>
      </c>
      <c r="C8" s="45" t="s">
        <v>140</v>
      </c>
      <c r="D8" s="53" t="s">
        <v>139</v>
      </c>
      <c r="E8" s="43" t="s">
        <v>138</v>
      </c>
      <c r="F8" s="42" t="s">
        <v>137</v>
      </c>
      <c r="G8" s="41" t="s">
        <v>136</v>
      </c>
    </row>
    <row r="9" spans="1:7" ht="90">
      <c r="A9" s="39" t="s">
        <v>14</v>
      </c>
      <c r="B9" s="54" t="s">
        <v>135</v>
      </c>
      <c r="C9" s="45" t="s">
        <v>134</v>
      </c>
      <c r="D9" s="44" t="s">
        <v>133</v>
      </c>
      <c r="E9" s="43" t="s">
        <v>132</v>
      </c>
      <c r="F9" s="42" t="s">
        <v>131</v>
      </c>
      <c r="G9" s="41" t="s">
        <v>130</v>
      </c>
    </row>
    <row r="10" spans="1:7" ht="105">
      <c r="A10" s="39" t="s">
        <v>16</v>
      </c>
      <c r="C10" s="45" t="s">
        <v>129</v>
      </c>
      <c r="D10" s="44" t="s">
        <v>128</v>
      </c>
      <c r="E10" s="43" t="s">
        <v>127</v>
      </c>
      <c r="F10" s="42" t="s">
        <v>126</v>
      </c>
      <c r="G10" s="41" t="s">
        <v>125</v>
      </c>
    </row>
    <row r="11" spans="1:7" ht="78.75">
      <c r="A11" s="39" t="s">
        <v>17</v>
      </c>
      <c r="B11" s="2" t="s">
        <v>124</v>
      </c>
      <c r="C11" s="45" t="s">
        <v>123</v>
      </c>
      <c r="D11" s="53" t="s">
        <v>122</v>
      </c>
      <c r="E11" s="43" t="s">
        <v>121</v>
      </c>
      <c r="F11" s="52" t="s">
        <v>120</v>
      </c>
      <c r="G11" s="41" t="s">
        <v>119</v>
      </c>
    </row>
    <row r="12" spans="1:7" ht="75">
      <c r="A12" s="39" t="s">
        <v>18</v>
      </c>
      <c r="B12" s="48" t="s">
        <v>118</v>
      </c>
      <c r="C12" s="45" t="s">
        <v>117</v>
      </c>
      <c r="D12" s="44" t="s">
        <v>59</v>
      </c>
      <c r="E12" s="43" t="s">
        <v>116</v>
      </c>
      <c r="F12" s="42" t="s">
        <v>59</v>
      </c>
      <c r="G12" s="41" t="s">
        <v>115</v>
      </c>
    </row>
    <row r="13" spans="1:7" ht="94.5">
      <c r="A13" s="39" t="s">
        <v>19</v>
      </c>
      <c r="B13" s="48" t="s">
        <v>114</v>
      </c>
      <c r="C13" s="45" t="s">
        <v>113</v>
      </c>
      <c r="D13" s="44" t="s">
        <v>59</v>
      </c>
      <c r="E13" s="43" t="s">
        <v>59</v>
      </c>
      <c r="F13" s="42" t="s">
        <v>59</v>
      </c>
      <c r="G13" s="41" t="s">
        <v>112</v>
      </c>
    </row>
    <row r="14" spans="1:7" ht="255">
      <c r="A14" s="37" t="s">
        <v>111</v>
      </c>
      <c r="B14" s="2" t="s">
        <v>110</v>
      </c>
      <c r="C14" s="45" t="s">
        <v>109</v>
      </c>
      <c r="D14" s="44" t="s">
        <v>108</v>
      </c>
      <c r="E14" s="43" t="s">
        <v>107</v>
      </c>
      <c r="F14" s="42" t="s">
        <v>106</v>
      </c>
      <c r="G14" s="41" t="s">
        <v>105</v>
      </c>
    </row>
    <row r="15" spans="1:7" ht="120">
      <c r="A15" s="37" t="s">
        <v>22</v>
      </c>
      <c r="B15" s="48" t="s">
        <v>104</v>
      </c>
      <c r="C15" s="45" t="s">
        <v>103</v>
      </c>
      <c r="D15" s="44" t="s">
        <v>102</v>
      </c>
      <c r="E15" s="43" t="s">
        <v>101</v>
      </c>
      <c r="F15" s="42" t="s">
        <v>100</v>
      </c>
      <c r="G15" s="41" t="s">
        <v>99</v>
      </c>
    </row>
    <row r="16" spans="1:7" ht="94.5">
      <c r="A16" s="37" t="s">
        <v>23</v>
      </c>
      <c r="B16" s="51" t="s">
        <v>98</v>
      </c>
      <c r="C16" s="45" t="s">
        <v>97</v>
      </c>
      <c r="D16" s="44" t="s">
        <v>96</v>
      </c>
      <c r="E16" s="43" t="s">
        <v>95</v>
      </c>
      <c r="F16" s="42" t="s">
        <v>94</v>
      </c>
      <c r="G16" s="41" t="s">
        <v>93</v>
      </c>
    </row>
    <row r="17" spans="1:7" ht="105">
      <c r="A17" s="40" t="s">
        <v>26</v>
      </c>
      <c r="B17" s="2" t="s">
        <v>92</v>
      </c>
      <c r="C17" s="45" t="s">
        <v>91</v>
      </c>
      <c r="D17" s="44" t="s">
        <v>90</v>
      </c>
      <c r="E17" s="43" t="s">
        <v>89</v>
      </c>
      <c r="F17" s="42" t="s">
        <v>88</v>
      </c>
      <c r="G17" s="41" t="s">
        <v>87</v>
      </c>
    </row>
    <row r="18" spans="1:7" ht="150">
      <c r="A18" s="40" t="s">
        <v>27</v>
      </c>
      <c r="B18" s="48" t="s">
        <v>86</v>
      </c>
      <c r="C18" s="45" t="s">
        <v>85</v>
      </c>
      <c r="D18" s="44" t="s">
        <v>84</v>
      </c>
      <c r="E18" s="43" t="s">
        <v>83</v>
      </c>
      <c r="F18" s="42" t="s">
        <v>82</v>
      </c>
      <c r="G18" s="41" t="s">
        <v>81</v>
      </c>
    </row>
    <row r="19" spans="1:7" ht="75">
      <c r="A19" s="40" t="s">
        <v>29</v>
      </c>
      <c r="B19" s="48" t="s">
        <v>80</v>
      </c>
      <c r="C19" s="45" t="s">
        <v>79</v>
      </c>
      <c r="D19" s="44" t="s">
        <v>78</v>
      </c>
      <c r="E19" s="43" t="s">
        <v>77</v>
      </c>
      <c r="F19" s="50" t="s">
        <v>76</v>
      </c>
      <c r="G19" s="49" t="s">
        <v>75</v>
      </c>
    </row>
    <row r="20" spans="1:7" ht="165">
      <c r="A20" s="40" t="s">
        <v>30</v>
      </c>
      <c r="B20" s="48" t="s">
        <v>74</v>
      </c>
      <c r="C20" s="45" t="s">
        <v>73</v>
      </c>
      <c r="D20" s="44" t="s">
        <v>72</v>
      </c>
      <c r="E20" s="43" t="s">
        <v>71</v>
      </c>
      <c r="F20" s="47" t="s">
        <v>70</v>
      </c>
      <c r="G20" s="41" t="s">
        <v>69</v>
      </c>
    </row>
    <row r="21" spans="1:7" ht="90">
      <c r="A21" s="40" t="s">
        <v>32</v>
      </c>
      <c r="B21" s="46" t="s">
        <v>68</v>
      </c>
      <c r="C21" s="45" t="s">
        <v>67</v>
      </c>
      <c r="D21" s="44" t="s">
        <v>66</v>
      </c>
      <c r="E21" s="43" t="s">
        <v>65</v>
      </c>
      <c r="F21" s="42" t="s">
        <v>64</v>
      </c>
      <c r="G21" s="41" t="s">
        <v>63</v>
      </c>
    </row>
    <row r="22" spans="1:7" ht="60">
      <c r="A22" s="40" t="s">
        <v>33</v>
      </c>
      <c r="B22" s="46" t="s">
        <v>62</v>
      </c>
      <c r="C22" s="45" t="s">
        <v>61</v>
      </c>
      <c r="D22" s="44" t="s">
        <v>59</v>
      </c>
      <c r="E22" s="43" t="s">
        <v>60</v>
      </c>
      <c r="F22" s="42" t="s">
        <v>59</v>
      </c>
      <c r="G22" s="41" t="s">
        <v>58</v>
      </c>
    </row>
    <row r="23" spans="1:7" ht="151.5">
      <c r="A23" s="40" t="s">
        <v>35</v>
      </c>
      <c r="B23" s="46" t="s">
        <v>57</v>
      </c>
      <c r="C23" s="45" t="s">
        <v>56</v>
      </c>
      <c r="D23" s="44" t="s">
        <v>55</v>
      </c>
      <c r="E23" s="43" t="s">
        <v>54</v>
      </c>
      <c r="F23" s="42" t="s">
        <v>53</v>
      </c>
      <c r="G23" s="41" t="s">
        <v>52</v>
      </c>
    </row>
    <row r="24" spans="1:7" ht="120">
      <c r="A24" s="40" t="s">
        <v>36</v>
      </c>
      <c r="B24" s="2" t="s">
        <v>51</v>
      </c>
      <c r="C24" s="45" t="s">
        <v>50</v>
      </c>
      <c r="D24" s="44" t="s">
        <v>49</v>
      </c>
      <c r="E24" s="43" t="s">
        <v>48</v>
      </c>
      <c r="F24" s="42" t="s">
        <v>47</v>
      </c>
      <c r="G24" s="41" t="s">
        <v>46</v>
      </c>
    </row>
    <row r="25" spans="1:7">
      <c r="A25"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AI Assessment features map</vt:lpstr>
      <vt:lpstr>Standard Profile</vt:lpstr>
      <vt:lpstr>Cyber Profile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2020-09-17T19:46:36Z</dcterms:created>
  <dcterms:modified xsi:type="dcterms:W3CDTF">2021-11-17T16:09:21Z</dcterms:modified>
  <cp:category/>
  <cp:contentStatus/>
</cp:coreProperties>
</file>