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hidePivotFieldList="1" defaultThemeVersion="166925"/>
  <mc:AlternateContent xmlns:mc="http://schemas.openxmlformats.org/markup-compatibility/2006">
    <mc:Choice Requires="x15">
      <x15ac:absPath xmlns:x15ac="http://schemas.microsoft.com/office/spreadsheetml/2010/11/ac" url="C:\Users\joshuamurphy\Projects\DevSecOps\scripts\rule_import\"/>
    </mc:Choice>
  </mc:AlternateContent>
  <xr:revisionPtr revIDLastSave="0" documentId="13_ncr:1_{7C7B52EA-E594-4B25-903F-175E26D8FAD9}" xr6:coauthVersionLast="45" xr6:coauthVersionMax="45" xr10:uidLastSave="{00000000-0000-0000-0000-000000000000}"/>
  <bookViews>
    <workbookView xWindow="56385" yWindow="2025" windowWidth="19050" windowHeight="13365" activeTab="3" xr2:uid="{B2D72545-520A-46C6-8B16-FFE54C716E30}"/>
  </bookViews>
  <sheets>
    <sheet name="Data" sheetId="2" r:id="rId1"/>
    <sheet name="Variables" sheetId="3" r:id="rId2"/>
    <sheet name="Results" sheetId="1" r:id="rId3"/>
    <sheet name="README" sheetId="4" r:id="rId4"/>
  </sheets>
  <calcPr calcId="191029"/>
  <pivotCaches>
    <pivotCache cacheId="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1" l="1"/>
  <c r="J15" i="3" l="1"/>
  <c r="J14" i="3"/>
  <c r="J13" i="3"/>
  <c r="J12" i="3"/>
  <c r="J11" i="3"/>
  <c r="J10" i="3"/>
  <c r="J9" i="3"/>
  <c r="J8" i="3"/>
  <c r="J7" i="3"/>
  <c r="J6" i="3"/>
  <c r="J5" i="3"/>
  <c r="J4" i="3"/>
  <c r="J3" i="3"/>
  <c r="J2" i="3"/>
  <c r="L27" i="3"/>
  <c r="L26" i="3"/>
  <c r="L25" i="3"/>
  <c r="L24" i="3"/>
  <c r="L23" i="3"/>
  <c r="L22" i="3"/>
  <c r="L21" i="3"/>
  <c r="L20" i="3"/>
  <c r="L19" i="3"/>
  <c r="L18" i="3"/>
  <c r="L17" i="3"/>
  <c r="L16" i="3"/>
  <c r="L15" i="3"/>
  <c r="L14" i="3"/>
  <c r="L13" i="3"/>
  <c r="L12" i="3"/>
  <c r="L11" i="3"/>
  <c r="L10" i="3"/>
  <c r="L9" i="3"/>
  <c r="L8" i="3"/>
  <c r="L7" i="3"/>
  <c r="L6" i="3"/>
  <c r="L5" i="3"/>
  <c r="L4" i="3"/>
  <c r="L3" i="3"/>
  <c r="L2" i="3"/>
  <c r="B8" i="1" l="1"/>
  <c r="B1" i="1"/>
  <c r="E15" i="1"/>
  <c r="F15" i="1" s="1"/>
  <c r="E14" i="1"/>
  <c r="F14" i="1" s="1"/>
  <c r="E13" i="1"/>
  <c r="F13" i="1" s="1"/>
  <c r="E12" i="1"/>
  <c r="F12" i="1" s="1"/>
  <c r="E11" i="1"/>
  <c r="F11" i="1" s="1"/>
  <c r="E10" i="1"/>
  <c r="F10" i="1" s="1"/>
  <c r="E7" i="1"/>
  <c r="F7" i="1" s="1"/>
  <c r="E6" i="1"/>
  <c r="F6" i="1" s="1"/>
  <c r="E5" i="1"/>
  <c r="F5" i="1" s="1"/>
  <c r="E4" i="1"/>
  <c r="F4" i="1" s="1"/>
  <c r="E3" i="1"/>
  <c r="F3" i="1" s="1"/>
  <c r="E2" i="1"/>
  <c r="F2" i="1" s="1"/>
  <c r="B7" i="1"/>
  <c r="B4" i="1"/>
  <c r="B6" i="1"/>
  <c r="B3" i="1"/>
  <c r="B2" i="1"/>
  <c r="F16" i="1" l="1"/>
</calcChain>
</file>

<file path=xl/sharedStrings.xml><?xml version="1.0" encoding="utf-8"?>
<sst xmlns="http://schemas.openxmlformats.org/spreadsheetml/2006/main" count="7209" uniqueCount="920">
  <si>
    <t>Depends + FWC</t>
  </si>
  <si>
    <t>Depends + Partial Wildcards</t>
  </si>
  <si>
    <t>Component Variations</t>
  </si>
  <si>
    <t>image</t>
  </si>
  <si>
    <t>network</t>
  </si>
  <si>
    <t>server</t>
  </si>
  <si>
    <t>service</t>
  </si>
  <si>
    <t>software</t>
  </si>
  <si>
    <t>storage</t>
  </si>
  <si>
    <t>image/*</t>
  </si>
  <si>
    <t>default</t>
  </si>
  <si>
    <t>network/*</t>
  </si>
  <si>
    <t>os</t>
  </si>
  <si>
    <t>firewall</t>
  </si>
  <si>
    <t>application</t>
  </si>
  <si>
    <t>server/*</t>
  </si>
  <si>
    <t>image/os</t>
  </si>
  <si>
    <t>loadbalancer</t>
  </si>
  <si>
    <t>database</t>
  </si>
  <si>
    <t>service/*</t>
  </si>
  <si>
    <t>proxy</t>
  </si>
  <si>
    <t>web</t>
  </si>
  <si>
    <t>software/*</t>
  </si>
  <si>
    <t>network/firewall</t>
  </si>
  <si>
    <t>wifi</t>
  </si>
  <si>
    <t>storage/*</t>
  </si>
  <si>
    <t>network/loadbalancer</t>
  </si>
  <si>
    <t>network/proxy</t>
  </si>
  <si>
    <t>network/wifi</t>
  </si>
  <si>
    <t>server/application</t>
  </si>
  <si>
    <t>server/database</t>
  </si>
  <si>
    <t>server/web</t>
  </si>
  <si>
    <t>service/CDN</t>
  </si>
  <si>
    <t>service/database</t>
  </si>
  <si>
    <t>service/messaging</t>
  </si>
  <si>
    <t>storage/block</t>
  </si>
  <si>
    <t>storage/object</t>
  </si>
  <si>
    <t>control</t>
  </si>
  <si>
    <t>applicable</t>
  </si>
  <si>
    <t>name</t>
  </si>
  <si>
    <t>pii_specific</t>
  </si>
  <si>
    <t>baseline</t>
  </si>
  <si>
    <t>description</t>
  </si>
  <si>
    <t>scope</t>
  </si>
  <si>
    <t>component_type</t>
  </si>
  <si>
    <t>component_product</t>
  </si>
  <si>
    <t>gathered_evidence</t>
  </si>
  <si>
    <t>auto_evidence</t>
  </si>
  <si>
    <t>is_manual</t>
  </si>
  <si>
    <t>frequency</t>
  </si>
  <si>
    <t>depends_on</t>
  </si>
  <si>
    <t>stage</t>
  </si>
  <si>
    <t>runtime_check</t>
  </si>
  <si>
    <t>check_method</t>
  </si>
  <si>
    <t>risk_accepted</t>
  </si>
  <si>
    <t>is_inheritable</t>
  </si>
  <si>
    <t>hybrid</t>
  </si>
  <si>
    <t>rationale</t>
  </si>
  <si>
    <t>notes</t>
  </si>
  <si>
    <t>AC-01</t>
  </si>
  <si>
    <t>Y</t>
  </si>
  <si>
    <t>N</t>
  </si>
  <si>
    <t>L</t>
  </si>
  <si>
    <t>org</t>
  </si>
  <si>
    <t>03y00m00d00h00m</t>
  </si>
  <si>
    <t>OCISO</t>
  </si>
  <si>
    <t>build</t>
  </si>
  <si>
    <t>MongoDB</t>
  </si>
  <si>
    <t>AC-02</t>
  </si>
  <si>
    <t>AC-02c</t>
  </si>
  <si>
    <t>Ensure database access controls meet AC-02d requirements. The identification of authorized users of the information system and the specification of access privileges reflects the requirements in other security controls in the security plan. Attach evidence.</t>
  </si>
  <si>
    <t>component</t>
  </si>
  <si>
    <t>01y00m00d00h00m</t>
  </si>
  <si>
    <t>AKAMAI</t>
  </si>
  <si>
    <t>check-mongo-acl</t>
  </si>
  <si>
    <t>AC-02d</t>
  </si>
  <si>
    <t>CM-06</t>
  </si>
  <si>
    <t>CM-06a</t>
  </si>
  <si>
    <t>00Y01M00D00H00M</t>
  </si>
  <si>
    <t>CCS operates the infrastructure and controls the security baseline for network components.</t>
  </si>
  <si>
    <t>CM-06b</t>
  </si>
  <si>
    <t>CCS</t>
  </si>
  <si>
    <t>CM-06c</t>
  </si>
  <si>
    <t>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requirements;_x000D_
_x000D_
Node.JS</t>
  </si>
  <si>
    <t>*</t>
  </si>
  <si>
    <t>OC-WNMG</t>
  </si>
  <si>
    <t>OC Confluence page records the baseline used to check this component.</t>
  </si>
  <si>
    <t>Documents the baseline</t>
  </si>
  <si>
    <t>CM-06d</t>
  </si>
  <si>
    <t>For each product used in the system, provide evidence that the system monitors and controls changes to the configuration settings in accordance with organizational policies and procedures  Check change tickets, version history on configuration documents, checkc JIRA tickets, etc.</t>
  </si>
  <si>
    <t>AC-02a</t>
  </si>
  <si>
    <t>AC-02b</t>
  </si>
  <si>
    <t>it_system</t>
  </si>
  <si>
    <t>EUA</t>
  </si>
  <si>
    <t>EUA performs authorization at coarse level for a system via the job codes facility.</t>
  </si>
  <si>
    <t>SLS</t>
  </si>
  <si>
    <t>SLS performs authorization at coarse level for a system.</t>
  </si>
  <si>
    <t>${TOP}/etc/passwd, ${TOP}/etc/group</t>
  </si>
  <si>
    <t>check-os-acl</t>
  </si>
  <si>
    <t>Ensure OS image build has group and role membership assignments.</t>
  </si>
  <si>
    <t>MySQL</t>
  </si>
  <si>
    <t>check-mysql-acl</t>
  </si>
  <si>
    <t>PostgreSQL</t>
  </si>
  <si>
    <t>check-postgresql-acl</t>
  </si>
  <si>
    <t>DynamoDB</t>
  </si>
  <si>
    <t>check-dynamodb-acl</t>
  </si>
  <si>
    <t>Check the DynamoDB terraform specification to ensure correct role</t>
  </si>
  <si>
    <t>Microsoft SQLServer</t>
  </si>
  <si>
    <t>check-mssql-acl</t>
  </si>
  <si>
    <t>AC-02e</t>
  </si>
  <si>
    <t>${TOP}/etc/compliance/SSP.yaml</t>
  </si>
  <si>
    <t>check-role-assignment</t>
  </si>
  <si>
    <t>Check Requires approvals by defined personnel or roles (defined in the applicable security plan) for requests to create information system accounts</t>
  </si>
  <si>
    <t>AC-02f</t>
  </si>
  <si>
    <t>Follows the organizational policy</t>
  </si>
  <si>
    <t>AC-02g</t>
  </si>
  <si>
    <t>AC-02h</t>
  </si>
  <si>
    <t>EUA implements this capability</t>
  </si>
  <si>
    <t>AC-02i</t>
  </si>
  <si>
    <t>AC-02j</t>
  </si>
  <si>
    <t>AC-02k</t>
  </si>
  <si>
    <t>AC-02(01)</t>
  </si>
  <si>
    <t>M</t>
  </si>
  <si>
    <t>AC-02(02)</t>
  </si>
  <si>
    <t>AC-02(03)</t>
  </si>
  <si>
    <t>The information system automatically disables inactive accounts within 30 days for High Systems or 60 days for Moderate Systems._x000D_
Interview system owners and ask for evidence that the system disables inactive accounts as per the description above. Examine: Procedures addressing account management; system security plan; information system design documentation; information system configuration settings and_x000D_
associated documentation; information system-generated list of last login dates; information system-generated list of active accounts; information system audit records; and other_x000D_
relevant documents or records._x000D_
Examine: Information system demonstrates automated mechanisms are used to automatically disable inactive accounts in defined period_x000D_
Test: Automated mechanisms implementing account management functions. Review audit log to verify that the proper account management actions were taken and were_x000D_
recorded by automated mechanism.  Attach evidence.</t>
  </si>
  <si>
    <t>Checking for inactive accounts must tbe done across the it_system including components like databases to ensure compliance.  Therefore you cannot just inherit from EUA.</t>
  </si>
  <si>
    <t>AC-02(04)</t>
  </si>
  <si>
    <t>CCIC</t>
  </si>
  <si>
    <t>The ARS defines the CCIC as the place where audit records must be sent (presumably via Splunk.)</t>
  </si>
  <si>
    <t>AC-02(09)</t>
  </si>
  <si>
    <t>NM</t>
  </si>
  <si>
    <t>The organization only permits the use of shared/group accounts when a business need can be documented and approved, in advance, by the Authorizing Official (AO). a. When shared/group accounts are used, the applicable System Security Plan (SSP) must: 1. Describe how the shared/group accounts are used; and 2. Include compensating processes and procedures implemented to provide the ability to uniquely attribute account user activities._x000D_
_x000D_
Systems processing, storing, or transmitting PHI:_x000D_
_x000D_
The organization only permits the use of shared/group accounts that meet the requirement to uniquely attribute user activity to an account.</t>
  </si>
  <si>
    <t>This is a non-mandatory control to be checked manually if applicable.</t>
  </si>
  <si>
    <t>AC-03</t>
  </si>
  <si>
    <t>Examine: Access control policy; procedures addressing access enforcement; system security plan; information system configuration settings and associated documentation; list_x000D_
of approved authorizations (user privileges); information system audit records; if cryptography is implemented, FIPS 140-2 validation certificate number(s); other relevant_x000D_
documents or records. The access control procedures should specify the process for obtaining authorization as a requirement prior to gaining access to the information system._x000D_
Examine: Information system implements functionality that enforces access controls. Examples:_x000D_
- RBACs_x000D_
- DACs_x000D_
- MACs_x000D_
- usage limitations_x000D_
- connection limitations_x000D_
- restrictions to functions with elevated privileges_x000D_
- restrictions to critical system functions (e.g., boot functions/basic input output system [BIOS])_x000D_
Examine: Examine the information system access control configuration parameters (e.g., access control lists [ACL], file permissions, group definitions, and user profiles),_x000D_
including a review of file systems and data management systems to verify that they are configured in accordance with access control policy and procedures._x000D_
Test: Automated mechanisms implementing access enforcement functions. Test a sample of system mechanisms that implement access control to confirm that the mechanisms_x000D_
are operating in accordance with policy and procedures._x000D_
This control applies to applications with an integrated access control mechanism, such as WinZip and SecureZip, as well as the underlying operating system. These applications_x000D_
must meet CMS requirements (FIPS 140-2 validated module)</t>
  </si>
  <si>
    <t>It's possible that some of this could be inherited from CCS or EUA. However, a detailed reading of the assessment methods reveals a significant amount of work regardless.</t>
  </si>
  <si>
    <t>AC-04</t>
  </si>
  <si>
    <t>Check SSP matches interconnection agreement. Attach evidence.</t>
  </si>
  <si>
    <t>Assessment Methods and Objects:_x000D_
Examine: Access control policy; procedures addressing information flow enforcement; information system design documentation; information system configuration settings and_x000D_
associated documentation; information system baseline configuration; list of information flow authorizations; information system audit records; other relevant documents or_x000D_
records. Ensure that the system documentation describes:_x000D_
1. The process for ensuring that each user receives only authorized information;_x000D_
2. How the system processes all data traversing the network interface per the applied access policy and/or filtering mechanism; and_x000D_
3. Any requirements of boundary defense mechanisms at layered or internal enclave boundaries._x000D_
Examine: Information system enforces approved authorizations for controlling the flow of information within the system and between interconnected systems. Examples:_x000D_
- RBAC/MAC enabled;_x000D_
- Networking is configured to enforce intended routing (e.g., disabling proxy/source/ redirect routing, Internet Protocol (IP) spoofing, broadcasting);_x000D_
- IPv6 is disabled unless explicitly authorized; and_x000D_
- Firewall rules adhere to a deny-all, permit-by-exception policy._x000D_
Examine: Confirm that the system design is capable of enforcing assigned authorizations for controlling the flow of information within the system and between interconnected_x000D_
systems. The system must verify that only data that is explicitly permitted (based on the filtering policies) is released from one network enclave to another network enclave.Final_x000D_
Centers for Medicare &amp; Medicaid Services ARS Controls_x000D_
CMS Acceptable Risk Safeguards (ARS) B-15 of 403_x000D_
Document Number: CMS_CIO-STD-SEC01-3.1 November 21, 2017_x000D_
Interview: Administration personnel knowledge of information flow and interconnection processes and procedures._x000D_
Test: Automated mechanisms implementing information flow enforcement policy and mechanisms. Test a specific sample of the information system automated mechanisms_x000D_
implementing information flow enforcement policy to confirm that the mechanisms are operating as intended. Attempt to send information to improper destinations (systems or_x000D_
users). Verify that the system detects the impermissible flow, prevents it, audits the violation, and notifies the appropriate personnel.</t>
  </si>
  <si>
    <t>Check proxy content filtering settings match interconnection agreement. Attach evidence</t>
  </si>
  <si>
    <t>nginx</t>
  </si>
  <si>
    <t>Check firewall configuration matches interconnection agreement. Attach evidence</t>
  </si>
  <si>
    <t>Since ths is generic, no automation  is attempted</t>
  </si>
  <si>
    <t>AWS Security Group</t>
  </si>
  <si>
    <t>Attempted to do this check using automation originally.</t>
  </si>
  <si>
    <t>AC-05</t>
  </si>
  <si>
    <t>AWS</t>
  </si>
  <si>
    <t>Per the implementation guidance in the ARS, systems built on top of FEDRAMP systems still must meet the CMSR requirements.  Thus a Hybrid test was declared.</t>
  </si>
  <si>
    <t>AC-05a</t>
  </si>
  <si>
    <t>Separates duties of individuals as necessary (defined in the applicable security plan), to prevent malicious activity without collusion&lt;br&gt;_x000D_
Interview org security personnel to ask how malicious activity is prevented from individual users. Inspect applicable security plan to determine how business functions are separated. Attach evidence that duties are separated appropriately.</t>
  </si>
  <si>
    <t>AC-05b</t>
  </si>
  <si>
    <t>${TOP}/etc/compliance/ssp.yaml</t>
  </si>
  <si>
    <t>check-separation-of-duties</t>
  </si>
  <si>
    <t>Only checking that the SSP separates duties.</t>
  </si>
  <si>
    <t>Should additional checking be performed to validate the SSP?</t>
  </si>
  <si>
    <t>AC-05c</t>
  </si>
  <si>
    <t>Crosswalk the Defined information system access authorizations and validate that it supports separation of duties.  Attach evidence</t>
  </si>
  <si>
    <t>AC-06</t>
  </si>
  <si>
    <t>The concept of least privilege aligns with the notion of only allowing access to sensitive information when an individual has a need-to-know in performance of their job duties.  &lt;br&gt;_x000D_
Interview security personnel and/or business leaders to determine if a policy exists to ensure need-to-know access to sensitive information. Attach evidence.</t>
  </si>
  <si>
    <t>Examine: Access control policy; system security plan; procedures addressing least privilege; list of assigned access authorizations (user privileges); information system_x000D_
configuration settings and associated documentation; information system audit records; and other relevant documents or records._x000D_
Examine: Confirm that privileged accounts are created for users to perform privileged functions only; that is, privileged users use non-privileged accounts for all non-privileged_x000D_
functions. Review how least privilege is determined for each user. Verify that each of the users has been granted the least privilege for the userï¿½s job in accordance with system_x000D_
documentation._x000D_
Examine: Information system implements functionality enforcing least privilege functions. Examples:_x000D_
- RBACs and schema are defined and used;_x000D_
- Privileged escalation mechanisms (tools) require authentication;_x000D_
- No orphaned files (files not owned by a known system user) or files with uneven permissions (e.g., world has more access rights than the owner) exist on the system;_x000D_
- Unexpected files and directories with excessive permissions (e.g., world write);_x000D_
- Remote mounts/file shares minimize access granted;_x000D_
- File protections minimize unauthorized access to sensitive files;_x000D_
- Access by users to functionality is limited to functionality required for role/job;_x000D_
- Access to privileged applications is limited;_x000D_
- System accounts minimize access (e.g., not available for interactive use);_x000D_
- Applications that are not configured to maximize security; and_x000D_
- Unnecessary accounts have been removed._x000D_
Interview: Organizational personnel with responsibilities for defining least privileges necessary to accomplish specified tasks. Confirm that the organization assigns the most_x000D_
restrictive set of rights/privileges or accesses needed by users for the performance of specified tasks._x000D_
Test: Automated mechanisms implementing least privilege functions [this is least functionalityï¿½different control]. Inspect system inventory to verify that only required applications_x000D_
are installed. Test a sample of the information system functions, particularly functions that require access for specific tasks by users and privileged users to confirm that the_x000D_
system has been configured with the most restrictive set of rights, privileges, or accesses possible and that users have been assigned the most restrictive set of rights, privileges,_x000D_
or accesses necessary. Verify that least privilege for the user has been assigned to the access of system resources._x000D_
The inventory of installed applications for deployed systems can be used to as an input to assess least privilege._x000D_
Systems defined as CSPs:_x000D_
(i) Not applicable to FedRAMP services._x000D_
(ii) Evaluate adherence of systems deployed atop of FedRAMP deployments to CMSR basic requirements.</t>
  </si>
  <si>
    <t>AC-06(01)</t>
  </si>
  <si>
    <t>OC-WNMG follows an organizational practice of authorizing access for all of its systems.</t>
  </si>
  <si>
    <t>Accounts are managed using AWS IAM</t>
  </si>
  <si>
    <t>CCS establishes separation of duties in the IAM to restrict access of contractors to sensitive functions.</t>
  </si>
  <si>
    <t>Audit logs are stored in CCIC</t>
  </si>
  <si>
    <t>Accounts are managed via EUA</t>
  </si>
  <si>
    <t>AC-06(02)</t>
  </si>
  <si>
    <t>Check the audit logs for evidence that users are only using privileges when necessary and reverting back to less privileged accounts.</t>
  </si>
  <si>
    <t>Check the sudo logs for evidence that users are only using privileges when necessary and reverting back to less privileged accounts.</t>
  </si>
  <si>
    <t>RHEL</t>
  </si>
  <si>
    <t>Check the Windows Event logs for evidence that users are only using privileges when necessary and reverting back to less privileged accounts.</t>
  </si>
  <si>
    <t>Windows Server</t>
  </si>
  <si>
    <t>This is a policy addressed via annual training at the org level.</t>
  </si>
  <si>
    <t>AC-06(05)</t>
  </si>
  <si>
    <t>runtime</t>
  </si>
  <si>
    <t>check-privileged-accounts-in-ssp</t>
  </si>
  <si>
    <t>Just checking that SSP declarations match IAM roles.</t>
  </si>
  <si>
    <t>AC-06(09)</t>
  </si>
  <si>
    <t>CCS establishing cloudtrail logging for privileged functions.</t>
  </si>
  <si>
    <t>Ensure that audit logs are generated for privileged access</t>
  </si>
  <si>
    <t>Sudo keeps audit logs</t>
  </si>
  <si>
    <t>Ensure that sudo is used and it logs access.</t>
  </si>
  <si>
    <t>check-sudo-used</t>
  </si>
  <si>
    <t>Ensure database privileged functions cause audit logging.</t>
  </si>
  <si>
    <t>AC-06(10)</t>
  </si>
  <si>
    <t>AWS IAM provides this for AWS systems</t>
  </si>
  <si>
    <t>AZURE</t>
  </si>
  <si>
    <t>AZURE IAM provides this for AZURE systems</t>
  </si>
  <si>
    <t>Examine: Access control policy; procedures addressing Non-Privileged Users executing Privileged Functions; system security plan; information system configuration settings_x000D_
and associated documentation; information system audit records; and other relevant documents or records._x000D_
Examine: Information system implements functionality that prevents non-privileged users from executing privileged functions. Examine audit records, searching for attempts by_x000D_
non-privileged users to use privileged functions._x000D_
Test: Automated mechanisms implementing least privilege functions for non-privileged users. Attempt to access a privileged function from a non-privileged account. Attempt to_x000D_
disable, circumvent and/or alter implemented safeguards/countermeasures. Attempt should fail.</t>
  </si>
  <si>
    <t>Modern database servers provide this control</t>
  </si>
  <si>
    <t>AC-07</t>
  </si>
  <si>
    <t>Examine: Access control policy; procedures addressing unsuccessful login attempts; system security plan; information system configuration settings and associated_x000D_
documentation; information system audit records; and other relevant documents or records._x000D_
Examine: Information system implements functionality that limits number of consecutive invalid login attempts and automatically locks accounts._x000D_
Test: Automated mechanisms implementing the access control policy for unsuccessful login attempts. Test to confirm that the information system automatically enforces a limit_x000D_
of OpDiv-defined number of consecutive invalid access/logon attempts by a user at which point the information system automatically locks the userï¿½s account or node. Verify that_x000D_
once locked, a user account or node remains locked until a period has elapsed, or the account is released by an authorized administrator or other action occurs.</t>
  </si>
  <si>
    <t>AC-08</t>
  </si>
  <si>
    <t>Check the Linux login banner page</t>
  </si>
  <si>
    <t>Check the SSH banner file. Make sure sshd_config declares this file.</t>
  </si>
  <si>
    <t>/etc/banner</t>
  </si>
  <si>
    <t>check-banner-file</t>
  </si>
  <si>
    <t>Check the Windows login banner page</t>
  </si>
  <si>
    <t>No idea how to check this on Windows.</t>
  </si>
  <si>
    <t>Check the website login banner page</t>
  </si>
  <si>
    <t>${TOP}/views/pages/home.ejs</t>
  </si>
  <si>
    <t>AC-11</t>
  </si>
  <si>
    <t>${TOP}/etc/pam/pam.conf</t>
  </si>
  <si>
    <t>check-pam-session-lock</t>
  </si>
  <si>
    <t>${TOP}/etc/testing/test-credentials.json</t>
  </si>
  <si>
    <t>check-session-lock</t>
  </si>
  <si>
    <t>AC-11(01)</t>
  </si>
  <si>
    <t>When session lock is initiated, the system must conceal information on screen, typically by displaying a pattern or image until the session lock is released.  Wait until session lock. Provide evidence such as screen shot of pattern.  If any information is still displayed, failed.</t>
  </si>
  <si>
    <t xml:space="preserve">Easiest way to check this is by manual inspection of the screen saver screen during session log.  </t>
  </si>
  <si>
    <t>AC-12</t>
  </si>
  <si>
    <t>check-ssp-session-termination</t>
  </si>
  <si>
    <t>Examine: Access control policy; procedures addressing session lock; information system design documentation; information system configuration settings and associated_x000D_
documentation; system security plan; and other relevant documents or records._x000D_
Examine: Information system automatically terminates a user session after defined conditions or events occur (as defined in the system security plan). Examine the applicable_x000D_
security plan-defined events and functionality that requires session termination._x000D_
Test: Automated mechanisms implementing the account control policy for session termination. Confirm defined events cause a session to be terminated.</t>
  </si>
  <si>
    <t>AC-14</t>
  </si>
  <si>
    <t>Examine: Access control policy; procedures addressing permitted actions without identification and authentication; information system configuration settings and associated_x000D_
documentation; system security plan; list of information system actions that can be performed without identification and authentication; information system audit records; and_x000D_
other relevant documents or records._x000D_
Examine: Information system identifies specific user actions that can be performed on the information system without identification or authentication. Examples:_x000D_
- Access to files or services without authentication (anonymous access); and_x000D_
- Anonymous FTP._x000D_
Interview: System/network administrators; organizational personnel with information security responsibilities. Confirm that they have followed the guidelines provided and to_x000D_
further confirm that the organization has documented the rationale for providing such access._x000D_
Test: Automated mechanisms implementing the policy for user actions not requiring identification and authentication. Confirm that the system is configured to allow for specific_x000D_
actions that a user is permitted to perform without identification and authentication.</t>
  </si>
  <si>
    <t>AC-17</t>
  </si>
  <si>
    <t xml:space="preserve"> Attach evidence (such as policy or memorandums) that Assessment Methods and Objects:_x000D_
Examine: Access control policy; system security plan; procedures addressing remote access to the information system; information system configuration settings and associated_x000D_
documentation; information system audit records; and other relevant documents or records._x000D_
Examine: Information system implements established and documented usage restrictions:_x000D_
1. Monitors for unauthorized remote access;_x000D_
2. Remote access to privileged functions (functions w/elevated privileges) is controlled;_x000D_
3. Remote access requires authentication; and_x000D_
4. Applications, to include network protocols, used for remote access are configured to maximize security._x000D_
Examine: Information system has been configured to restrict remote access to documented and approved ports and protocols. Examples:_x000D_
- Only authorized ports and protocols (e.g., SSHv2, Secure Network Management Protocol version 3 [SNMPv3]) are enabled; and_x000D_
- Encryption enforces use of FIPS 140-2 validated modules and cyphers_x000D_
Interview: Organizational personnel with remote access authorization, monitoring, and control responsibilities._x000D_
Test: Remote access management capability for the information system._x000D_
Examples of conditions that typically violate this control:_x000D_
- Disallowed (insecure) protocols (e.g., Telnet, SSHv1, SNMPv1/v2, SSL v3.0) enabled;_x000D_
- Encryption using non-FIPS 140-2-validated cryptographic algorithms or modules;_x000D_
- Liberal remote access (e.g., any remote user with a valid account);_x000D_
- Remote applications not configured to maximize security; and_x000D_
- Remote access protocols not enforcing re-authentication. </t>
  </si>
  <si>
    <t>AC-17(01)</t>
  </si>
  <si>
    <t>CCS manages the VPN concentrators for OC</t>
  </si>
  <si>
    <t>OC follows CCS policy</t>
  </si>
  <si>
    <t>AC-17(02)</t>
  </si>
  <si>
    <t>AC-17(03)</t>
  </si>
  <si>
    <t>AC-17(04)</t>
  </si>
  <si>
    <t>AC-17(04)a</t>
  </si>
  <si>
    <t>check-yaml-authorized</t>
  </si>
  <si>
    <t>AC-17(04)b</t>
  </si>
  <si>
    <t>check-ssp-for-remote-privilege</t>
  </si>
  <si>
    <t>AC-17(09)</t>
  </si>
  <si>
    <t>CCS manages all of the cloud resources and  could disconnect internet access upon request.</t>
  </si>
  <si>
    <t>AC-18</t>
  </si>
  <si>
    <t>No OC systems provide wifi access, right?</t>
  </si>
  <si>
    <t>AC-18(01)</t>
  </si>
  <si>
    <t>AC-19</t>
  </si>
  <si>
    <t>OIT</t>
  </si>
  <si>
    <t>OIT establishes policy.</t>
  </si>
  <si>
    <t>AC-19(05)</t>
  </si>
  <si>
    <t>OIT establishes IT acquisition policy</t>
  </si>
  <si>
    <t>AC-20</t>
  </si>
  <si>
    <t>AC-20(01)</t>
  </si>
  <si>
    <t>AC-20(02)</t>
  </si>
  <si>
    <t>AC-21</t>
  </si>
  <si>
    <t>Attach evidence (such as policy and screenshot of access restriction website or other assistive technology as described below) after performing the following:_x000D_
Examine: Access control policy; system security plan; procedures addressing user-based collaboration and information sharing (including restrictions); information system_x000D_
design documentation; information system configuration settings and associated documentation; list of users authorized to make information sharing/collaboration decisions; list_x000D_
of information sharing circumstances requiring user discretion; and other relevant documents or records._x000D_
Examine: Information system restricts sharing of identified information to authorized users/roles._x000D_
Interview: Organizational personnel responsible for making information sharing/collaboration decisions.Final_x000D_
Centers for Medicare &amp; Medicaid Services ARS Controls_x000D_
CMS Acceptable Risk Safeguards (ARS) B-55 of 403_x000D_
Document Number: CMS_CIO-STD-SEC01-3.1 November 21, 2017_x000D_
Test: Automated mechanisms or manual process implementing access authorizations supporting information sharing/user collaboration decisions</t>
  </si>
  <si>
    <t>AC-22</t>
  </si>
  <si>
    <t>Assessment Objective:_x000D_
Determine if the organization has implemented all elements of this control as described in the control statements and implementation standard(s)._x000D_
Systems defined as CSPs:_x000D_
Determine if the organization has implemented all elements of this control as described in the CSP control statements and implementation standard(s)._x000D_
Assessment Methods and Objects:_x000D_
Examine: Access control policy; system security plan; procedures addressing publicly accessible content; list of users authorized to post publicly accessible content on_x000D_
organizational information systems; training materials and/or records; records of publicly accessible information reviews; records of response to nonpublic information on public_x000D_
websites; system audit logs; security awareness training records; other relevant documents or records._x000D_
Examine: Information system restricts sharing of identified information to authorized users/roles._x000D_
Interview: Organizational personnel responsible for managing publicly accessible information posted on organizational information systems._x000D_
Test: Automated mechanisms implementing management of publicly accessible content.</t>
  </si>
  <si>
    <t>AP-01</t>
  </si>
  <si>
    <t xml:space="preserve">Assessment Objective:_x000D_
Systems processing, storing, or transmitting PII (to include PHI):_x000D_
Determine if:_x000D_
(i) The organization determines the legal authority that permits the collection, use, maintenance, and sharing of PII, either generally or in support of a specific program or_x000D_
information system need; and_x000D_
(ii) The organization documents the legal authority that permits the collection, use, maintenance, and sharing of PII, either generally or in support of a specific program or_x000D_
information system need._x000D_
</t>
  </si>
  <si>
    <t>Ensures organizational controls are in place</t>
  </si>
  <si>
    <t>Assessment Objective:_x000D_
Systems processing, storing, or transmitting PII (to include PHI):_x000D_
Assessment Methods and Objects:_x000D_
Systems processing, storing, or transmitting PII (to include PHI):_x000D_
Examine: Legal authority that permits the collection, use, maintenance, and sharing of PII; PII collection, use, maintenance, and sharing program policy; PII collection, use,_x000D_
maintenance, and sharing program procedures; other relevant documents or records._x000D_
Examine: SORN and/or PIA and verify that the legal authority is stated.</t>
  </si>
  <si>
    <t>Ensures the system compliances with the org controls, Pia, and SORN</t>
  </si>
  <si>
    <t>AP-02</t>
  </si>
  <si>
    <t>Assessment Objective:_x000D_
Systems processing, storing, or transmitting PII (to include PHI):_x000D_
Determine if the organization describes the purpose(s) for which PII is collected, used, maintained, and shared in its privacy notices._x000D_
Determine if:_x000D_
(i) The system collects and uses PII only if the PII is relevant to its purposes;_x000D_
(ii) PII entering the system from other systems is limited to predetermined data elements._x000D_
(iii) Generation of new PII is restricted to pre-determined data elements;_x000D_
(iv) PII output is properly labeled regarding permissible uses and restrictions on usage of the PII;_x000D_
(v) PII is transferred to other entities (e.g., other agencies or third parties) only if those entities are authorized to receive it and only for predetermined, documented purposes_x000D_
and business needs;_x000D_
(vi) When transferring PII to other entities via the user interface, the system notifies the user of the permissible uses and restrictions on usage of the PII;(vi) When_x000D_
transferring PII to other agency systems or to third parties via the user interface, the system notifies the user of the permissible uses and restrictions on usage of the PII;_x000D_
(vii) User interfaces provide a notification when saving PII outside the system or printing PII, reminding the user of the permissible uses and restrictions on usage of the PII;_x000D_
and_x000D_
(viii) The system limits disclosure of PII to those data elements that are necessary for the purposes of the system._x000D_
Assessment Methods and Objects:_x000D_
Systems processing, storing, or transmitting PII (to include PHI):_x000D_
Examine: Privacy notice that describes the purpose for which PII can be collected, used, maintained, and shared; other relevant documents or records._x000D_
Examine: System data model and database architecture and associate each PII data element or logical aggregate of elements (e.g., mailing address) with a rationale for its_x000D_
inclusion. Comment: Purpose Limitation is fundamentally system-specific. The implementation of this principle is heavily dependent on legal authorization and policy and_x000D_
could vary greatly for individual systems. Of the Enterprise Privacy Requirements, this is likely the most difficult for generating generic tests._x000D_
Examine: User interfaces in which PII is entered. Establish rationale for any unstructured capture mechanisms (e.g., free text boxes). Comment: Structured mechanisms for_x000D_
capturing PII input (e.g., discrete and appropriately formatted input fields for specific PII data elements) help constrain the PII that can be captured_x000D_
Examine: Display screens for evidence of appropriate warning. Comment: Unstructured data inputs pose a risk, as they are difficult to govern and users can enter any_x000D_
information they choose._x000D_
Examine: Interfaces to verify PII data elements being requested. Comment: Individual queries may also be executed. Volume of queries may drive the approach used._x000D_
Examine: Interfaces to verify PII data elements being received. Comment: May also send full record to system, including unnecessary PII data elements. Unnecessary PII_x000D_
data elements may also be sent individually; however, it is likely more efficient/feasible to send a record that contains multiple types of elements that should not be_x000D_
accepted._x000D_
Examine: Output of each system function for PII data elements._x000D_
Test: Attempt to save a file or data extract from the system that contains PII._x000D_
Test: Attempt to print a file containing PII from the system. Comment: Notification may be handled in multiple ways, depending on the capabilities of the system, including_x000D_
screen views or pop-up notices._x000D_
Test: Create and save a file containing system output with PII and review the label associated with it. Comment: This requirement depends on system capabilities. When_x000D_
available, automated means of applying labels should be used._x000D_
Test: Print a file containing PII and review the label printed on it. Comment: Labels may include a file header or footer, a watermark, a designation in the file name, or some_x000D_
other means of communicating the authorized purpose._x000D_
Test: Create and save a file containing system output with PII. Attempt to alter the label that communicates the authorized use. Attempt to remove the label that_x000D_
communicates the authorized use. Comment: When practical for the purpose, consider making electronic file outputs read-only._x000D_
Test: Submit a request to print a report containing PII. Attempt to alter the label that communicates the authorized use. Attempt to remove the label that communicates the_x000D_
authorized use._x000D_
Examine: Interfaces to verify that PII is being transferred to the intended systems._x000D_
Examine: Connection permissions for systems against the list of systems allowed to transfer PII out of the system._x000D_
Test: Attempt to connect from an unauthorized system and transfer PII out of the system._x000D_
Test: Attempt to initiate from system transfer of PII to an unauthorized system. Comment: Sharing agreements with other entities may include information documented in_x000D_
SORNs, information sharing agreements (ISA), memoranda of understanding (MOU), memoranda of agreement (MOA), and other formal agreements._x000D_
Test: Attempt to transfer PII from the system and observe any notification provided. Comment: Notification may be handled in multiple ways, depending on the capabilities_x000D_
of the system, including screen views or pop-up notices. Depending on business requirements, the system may also be required to support an acknowledgement of notice_x000D_
received by the user._x000D_
Examine: Target system updates to verify PII data elements being sent._x000D_
Test: Attempt queries from target systems for PII data elements not pre-determined to be necessary. Comment: Additional thought may be required when full records are_x000D_
being disclosed, including whether disclosure of the full record (instead of specific data elements) is compatible with the purposes of the system.</t>
  </si>
  <si>
    <t>AP-CMS-01</t>
  </si>
  <si>
    <t>02y00m00d00h00m</t>
  </si>
  <si>
    <t>AR-01</t>
  </si>
  <si>
    <t>AR-02</t>
  </si>
  <si>
    <t>AR-03</t>
  </si>
  <si>
    <t>AR-04</t>
  </si>
  <si>
    <t>AR-05</t>
  </si>
  <si>
    <t>AR-06</t>
  </si>
  <si>
    <t>AR-07</t>
  </si>
  <si>
    <t>For Systems processing, storing, or transmitting PII (to include PHI): Confirm that the organization designs information systems to support privacy by automating privacy controls to the extent feasible, integrating and meeting privacy requirements throughout the CMS Life Cycle, and incorporating privacy concerns into reviews of significant changes to HHS/CMS systems, networks, physical environments, and other agency infrastructures. _x000D_
Examine organizational lifecycle documentation for evidence of explicit incorporation of privacy concerns.</t>
  </si>
  <si>
    <t>For Systems processing, storing, or transmitting PII (to include PHI): The organization also conducts periodic reviews of systems to determine the need for updates to maintain compliance with the Privacy Act, the organizationï¿½s privacy policy, and any other legal or regulatory requirements._x000D_
Examine the system for compliance with the org's privacy policy and other legal/regulatory requirements as specified in the SSP.</t>
  </si>
  <si>
    <t>AR-08</t>
  </si>
  <si>
    <t xml:space="preserve">Systems processing, storing, or transmitting PII (to include PHI): The organization: a. Keeps an accurate accounting of disclosures of information held in each system of records under its control, including: (1) Date, nature, and purpose of each disclosure of a record; and (2) Name and address of the person or agency to which the disclosure was made. b. Retains the accounting of disclosures for the life of the record or five (5) years after the disclosure is made, whichever is longer; and c. Makes the accounting of disclosures available to the person named in the record upon request. _x000D_
Examine: organization's tracking system for disclosures to ensure compliance with the control. </t>
  </si>
  <si>
    <t>AR-CMS-01</t>
  </si>
  <si>
    <t>AT-01</t>
  </si>
  <si>
    <t>AT-02</t>
  </si>
  <si>
    <t>AT-02(02)</t>
  </si>
  <si>
    <t>AT-03</t>
  </si>
  <si>
    <t>AT-04</t>
  </si>
  <si>
    <t>AU-01</t>
  </si>
  <si>
    <t>AU-02</t>
  </si>
  <si>
    <t>Assessment Objective:_x000D_
Determine if the organization has implemented all elements of this control as described in the control statements and implementation standard(s)._x000D_
Systems defined as CSPs:_x000D_
Determine if the organization has implemented all elements of this control as described in the CSP control statements and implementation standard(s)._x000D_
Assessment Methods and Objects:_x000D_
Examine: Audit and accountability policy; procedures addressing auditable events; system security plan; information system configuration settings and associated_x000D_
documentation; information system audit records; list of information system auditable events; other relevant documents or records._x000D_
Examine: Information system implements defined auditing functionality. Examples:_x000D_
- Auditing capability is installed, configured, and enabled;_x000D_
- System is configured to capture information on network activity that cannot be attributed to a user or service;_x000D_
- System and event logs are being collected as required and in the locations required; and_x000D_
- Privileged applications are configured to capture system and event logs._x000D_
Interview: Organizational personnel with auditing and accountability responsibilities._x000D_
Test: Automated mechanisms implementing information system auditing of organization-defined auditable events. Examine audit trail data to ensure list of events defined under_x000D_
implementation standards are collected.</t>
  </si>
  <si>
    <t>AU-02(03)</t>
  </si>
  <si>
    <t>AU-03(02)</t>
  </si>
  <si>
    <t>Assessment Objective:_x000D_
Determine if the organization has implemented all elements of this control as described in the control statements and implementation standard(s)._x000D_
Systems defined as CSPs:_x000D_
Determine if the organization has implemented all elements of this control as described in the CSP control statements and implementation standard(s)._x000D_
Assessment Methods and Objects:_x000D_
Examine: Audit and accountability policy; procedures addressing auditable events; system security plan; list of organization-defined auditable events; auditable events review_x000D_
and update records; information system audit records; information system incident reports; and other relevant documents or records._x000D_
Examine: Information system implements an update mechanism (automated or manual) for auditable events._x000D_
Interview: Organizational personnel with auditing and accountability responsibilities._x000D_
Test: Automated mechanisms supporting review and update of auditable events</t>
  </si>
  <si>
    <t>AU-03</t>
  </si>
  <si>
    <t>The information system generates audit records containing information that specifies: - Date and time of the event; - Component of the information system (e.g., software component, hardware component) where the event occurred; - Type of event; - User/subject identity; - Outcome (success or failure) of the event; - Execution of privileged functions; and - Command line (for process creation events).&lt;br&gt;_x000D_
Examine audit records for each component of the system and ensure conformance with the schema above.</t>
  </si>
  <si>
    <t>AU-03(01)</t>
  </si>
  <si>
    <t>The information system generates audit records containing the following additional, more detailed information: - Filename accessed; - Program or command used to initiate the event; and - Source and destination addresses.&lt;br&gt;_x000D_
Examine audit records for each component of the system and ensure conformance with the schema above.</t>
  </si>
  <si>
    <t>AU-04</t>
  </si>
  <si>
    <t>The organization allocates audit record storage capacity and configures auditing to reduce the likelihood of such capacity being exceeded._x000D_
Examine system configuration to ensure there is sufficient capacity given current rate of change.  _x000D_
Examine management processes to ensure capacity is not exceeded (such as log rotation) meets data retention requirements.</t>
  </si>
  <si>
    <t>Could be checked thru automation at runtime.</t>
  </si>
  <si>
    <t>AU-05</t>
  </si>
  <si>
    <t xml:space="preserve">Examine system settings and processes to ensure system takes the following actions in response to an audit failure or audit storage capacity issue:_x000D_
(a) Shutdown the information system or halt processing immediately; and_x000D_
(b) Systems that do not support automatic shutdown must be shut down within 1 hour of the audit processing failure_x000D_
</t>
  </si>
  <si>
    <t>AU-06</t>
  </si>
  <si>
    <t>Examine evidence that proves the organization: a. Reviews and analyzes information system audit records no less often than weekly for indications of inappropriate or unusual activity as defined within the Implementation Standards; and b. Reports findings to defined personnel or roles (defined in the applicable system security plan)._x000D_
 Attach evidence.</t>
  </si>
  <si>
    <t>AU-06(01)</t>
  </si>
  <si>
    <t>AU-06(03)</t>
  </si>
  <si>
    <t>AU-07</t>
  </si>
  <si>
    <t>AU-07(01)</t>
  </si>
  <si>
    <t>AU-08</t>
  </si>
  <si>
    <t>Ensure the information system: a. Uses internal system clocks to generate time stamps for audit records; and b. Records time stamps for audit records that can be mapped to UTC or Greenwich Mean Time (GMT) and is accurate to within one hundred (100) milliseconds._x000D_
Attach evidence.</t>
  </si>
  <si>
    <t>Could be checked thru automation at build time.</t>
  </si>
  <si>
    <t>AU-08(01)</t>
  </si>
  <si>
    <t>Provide evidence that: Control:_x000D_
The information system:_x000D_
a. Compares the internal information system clocks no less often than daily and at system boot with one or more of the following federally maintained NTP stratum-1 servers:_x000D_
- NIST Internet Time Servers (http://tf.nist.gov/tf-cgi/servers.cgi)_x000D_
- U.S. Naval Observatory Stratum-1 NTP Servers (http://tycho.usno.navy.mil/ntp.html); and_x000D_
- CMS designated internal NTP time servers providing an NTP Stratum-2 service to the above servers; and_x000D_
b. Synchronizes the internal clocks to the authoritative time source when the time difference is greater than one hundred (100) milliseconds._x000D_
Implementation Standards:_x000D_
Systems defined as CSPs:_x000D_
High &amp; Moderate:_x000D_
CSP.1 - For CSPs, the information system synchronizes internal information system clocks at least hourly with: http://tf.nist.gov/tf-cgi/servers.cgi._x000D_
CSP.2 - For CSPs, the organization selects primary and secondary time servers used by the NIST Internet time service. The secondary server is selected from a_x000D_
different geographic region than the primary server._x000D_
CSP.3 - For CSPs, the organization synchronizes the system clocks of network computers that run operating systems other than Windows to the Windows Server_x000D_
Domain Controller emulator or to the same time source for that server.</t>
  </si>
  <si>
    <t>Check the STIG to see if it covers this control.</t>
  </si>
  <si>
    <t>AU-09</t>
  </si>
  <si>
    <t>AU-09(04)</t>
  </si>
  <si>
    <t>AU-11</t>
  </si>
  <si>
    <t>Show evidence that The organization retains audit records for ninety (90) days and archive old records for one (1) year to provide support for after-the-fact investigations of security incidents and to meet regulatory and CMS information retention requirements.</t>
  </si>
  <si>
    <t>AU-12</t>
  </si>
  <si>
    <t>Provide evidence that the information system: a. Provides audit record generation capability for the following auditable events defined in AU-2a: - All successful and unsuccessful authorization attempts; - All changes to logical access control authorities (e.g., rights, permissions); - All system changes with the potential to compromise the integrity of audit policy configurations, security policy configurations and audit record generation services; - The audit trail, which must capture the enabling or disabling of audit report generation services; and - The audit trail must capture command line changes, batch file changes and queries made to the system (e.g., operating system, application, and database). b. Allows defined personnel or roles (defined in the applicable system security plan) to select which auditable events are to be audited by specific components of the information system; and c. Generates audit records for the list of events defined in AU-2 with the content defined in AU-3.</t>
  </si>
  <si>
    <t>CA-01</t>
  </si>
  <si>
    <t>CA-02</t>
  </si>
  <si>
    <t>CA-02(01)</t>
  </si>
  <si>
    <t>CA-03</t>
  </si>
  <si>
    <t>CA-03a</t>
  </si>
  <si>
    <t>Provide evidence that the organization: a. Authorizes connections from the information system to other information systems using Interconnection Security Agreements (ISA) or other comparable agreements (such as MOU/MOA, SLA, or specific contractual clause, so long as the appropriate interconnection detail is provided therein);</t>
  </si>
  <si>
    <t>system</t>
  </si>
  <si>
    <t>${TOP}/etc/compliance/interconnection-agreement.yaml</t>
  </si>
  <si>
    <t>CA-03b</t>
  </si>
  <si>
    <t>Provide evidence that the information system b. Documents, for each interconnection, the interface characteristics, security requirements, and the nature of the information communicated;</t>
  </si>
  <si>
    <t>CA-03c</t>
  </si>
  <si>
    <t>Provide evidence (such as meeting minutes) that the organization c. Reviews and updates the interconnection agreements no less often that once every year and whenever significant changes (that can affect the security state of the information system) are implemented that could impact the validity of the agreement as a verification of enforcement of security requirements; and</t>
  </si>
  <si>
    <t>CA-03d</t>
  </si>
  <si>
    <t>check-ica-is-signed</t>
  </si>
  <si>
    <t>CA-03(05)</t>
  </si>
  <si>
    <t>Provide evidence the organization employs, and documents in the applicable system security plan, a deny-all, permit-by-exception, policy for allowing defined information systems (defined in the applicable security plan) to connect to external information systems.</t>
  </si>
  <si>
    <t>Make sure we are checking for default-deny</t>
  </si>
  <si>
    <t>AWS SNS</t>
  </si>
  <si>
    <t>${TOP}/etc/compliance/network.tf,${TOP}/etc/compliance/interconnection-agreement.yaml</t>
  </si>
  <si>
    <t>check-terraform-against-ica</t>
  </si>
  <si>
    <t>AWS SQS</t>
  </si>
  <si>
    <t>AWS MQ</t>
  </si>
  <si>
    <t>AWS ELB</t>
  </si>
  <si>
    <t>service/WAF</t>
  </si>
  <si>
    <t>Akamai WAF</t>
  </si>
  <si>
    <t>Applies only when AKAMAI components are being used</t>
  </si>
  <si>
    <t>00y01m00d00h00m</t>
  </si>
  <si>
    <t>AWS only provides mechanism</t>
  </si>
  <si>
    <t>Applies only when AWS components are being used</t>
  </si>
  <si>
    <t>CA-05</t>
  </si>
  <si>
    <t>Assessment Objective:_x000D_
Determine if the organization has implemented all elements of this control as described in the control statements and implementation standard(s)._x000D_
Assessment Methods and Objects:_x000D_
Examine: Security assessment and authorization policy; procedures addressing plan of action and milestones; system security plan; security assessment plan; security_x000D_
assessment report; assessment evidence; plan of action and milestones; and other relevant documents or records._x000D_
Interview: Organizational personnel with plan of action and milestones development and implementation responsibilities</t>
  </si>
  <si>
    <t>CA-06</t>
  </si>
  <si>
    <t>Verify that the organization's Authorizing Official (AO) authorizes the information system for processing prior to commencing any operations; and a. Updates the security authorization: - Within every three (3) years; - When significant changes are made to the system; - When changes in requirements result in the need to process data of a higher sensitivity; - When changes occur to authorizing legislation or federal requirements that impact the system; - After the occurrence of a serious security violation which raises questions about the validity of an earlier security authorization; and - Prior to expiration of a previous security authorization._x000D_
Examine ATO documentation and examine expiration.  Record evidence in finding.</t>
  </si>
  <si>
    <t>CA-07</t>
  </si>
  <si>
    <t>CA-07(01)</t>
  </si>
  <si>
    <t>CA-08</t>
  </si>
  <si>
    <t>Provide evidence that the organization conducts both internal and external penetration testing, within every three hundred sixty-five (365) days, on defined information systems or system components (defined in the applicable system security plan), or whenever there has been a significant change to the system. As a minimum, penetration testing must be conducted to determine:a. How well the system tolerates real world-style attack patterns;b. The likely level of sophistication an attacker needs to successfully compromise the system;c. Additional countermeasures that could mitigate threats against the system; andd. Defendersï¿½ ability to detect attacks and respond appropriately.Penetration testing is required under OMB M-17-09 for all systems defined as High Value Assets (HVAs)_x000D_
Examine penetration testing results and record if they meet the above criteria.</t>
  </si>
  <si>
    <t>CA-09</t>
  </si>
  <si>
    <t>Assessment Objective:_x000D_
Determine if the organization has implemented all elements of this control as described in the control statements and implementation standard(s)._x000D_
Assessment Methods and Objects:_x000D_
Examine: Security assessment and authorization policy; access control policy; procedures addressing information system connections; system security plan; information system_x000D_
design documentation; information system configuration settings and associated documentation; list of components or classes of components authorized as internal system_x000D_
connections; security assessment report; plan of action and milestones; information system monitoring records; security impact analyses; status reports; and other relevant_x000D_
documents or records._x000D_
Interview: Organizational personnel with component connection authorization responsibilities.</t>
  </si>
  <si>
    <t>${TOP}/etc/compliance/ssp.yaml,${TOP}/etc/compliance/system.tf</t>
  </si>
  <si>
    <t>check-internal-connections-in-ssp-and-terraform</t>
  </si>
  <si>
    <t>CM-01</t>
  </si>
  <si>
    <t>CM-02</t>
  </si>
  <si>
    <t>${TOP}/etc/compliance/system.tf</t>
  </si>
  <si>
    <t>check-file-exists</t>
  </si>
  <si>
    <t>${TOP}/etc/compliance/cm_plan.yaml</t>
  </si>
  <si>
    <t>check-terraform-diff</t>
  </si>
  <si>
    <t>CM-02(01)</t>
  </si>
  <si>
    <t>Examine evidence (such as organizational policy and logs) showing the organization reviews and updates the baseline configuration of the information system: a. At least every 180 days for High systems or 365 days for Moderate systems; b. When configuration settings change due to critical security patches (as defined by the Federal Government, CMS, or vendor), upgrades and emergency changes (e.g., unscheduled changes, system crashes, replacement of critical hardware components), major system changes/upgrades; c. As an integral part of: 1. information system component installations; 2. upgrades; and 3. updates to applicable governing standards (implemented within timeline defined in (a) above); and d. Supporting baseline configuration documentation reflects ongoing implementation of operational baseline configuration updates, either directly or by policy._x000D_
Reviews and Updates  - procedure: confirm that git is used for all baseline configuration changes. no changes thru Amazon console.  check deployer logs to confirm  Check AMI logs to see if manual updates were performed via AMI console.</t>
  </si>
  <si>
    <t>01Y00M00D00H00M</t>
  </si>
  <si>
    <t>CM-02(03)</t>
  </si>
  <si>
    <t>Retention of Previous Configurations - confirm that baselines are retained in git for as long as necessary to support rollback.  Baselines should be present in terraform files only.  If manual configuration has been performed (as confirmed by AWS Console) then IT system must show CM plan, meeting minutes, and or JIRA tickets to document  historical configurations.</t>
  </si>
  <si>
    <t>03Y00M00D00H00M</t>
  </si>
  <si>
    <t>CM-02(07)</t>
  </si>
  <si>
    <t>CM-03</t>
  </si>
  <si>
    <t>CM-03a</t>
  </si>
  <si>
    <t>The org defines types of changes that are configuration control. This is true for all systems in this org.</t>
  </si>
  <si>
    <t>CM-03b</t>
  </si>
  <si>
    <t>{TOP}/etc/compliance/change_management_plan.yaml</t>
  </si>
  <si>
    <t>The change management plan defines the process followed by this IT system (which should be based on that of the org.)</t>
  </si>
  <si>
    <t>CM-03c</t>
  </si>
  <si>
    <t>Examine  JIRA, confluence, and github pull requests to determine if decisions on change management are recorded appropriately.</t>
  </si>
  <si>
    <t>CM-03d</t>
  </si>
  <si>
    <t>Examine evidence that only the approved tickets in JIRA and/or pull requests are implemented.</t>
  </si>
  <si>
    <t>CM-03e</t>
  </si>
  <si>
    <t>ENTGITHUB</t>
  </si>
  <si>
    <t>EntGithub -  records from 3 years ago are available.  The organization must retain records of configuration-controlled changes to the information system's source and infrastructure for a minimum of three (3) years after the change;</t>
  </si>
  <si>
    <t>CONFLUENCE</t>
  </si>
  <si>
    <t>Confluence -  records from 3 years ago are available.  The organization must retain records of configuration-controlled changes to the information system's source and infrastructure for a minimum of three (3) years after the change;</t>
  </si>
  <si>
    <t>JIRA</t>
  </si>
  <si>
    <t>IRA  -  records from 3 years ago are available.  The organization must retain records of configuration-controlled changes to the information system's source and infrastructure for a minimum of three (3) years after the change;</t>
  </si>
  <si>
    <t>CM-03f</t>
  </si>
  <si>
    <t xml:space="preserve">The organization audits and reviews activities associated with configuration-controlled changes to the information system; </t>
  </si>
  <si>
    <t>CM-03g</t>
  </si>
  <si>
    <t>The organization coordinates and provides oversight for configuration change control activities through change request forms which must be approved by an organizational and/or CMS change control board that convenes frequently enough to accommodate proposed change requests, and other appropriate organization officials including, but not limited to, the System Developer/Maintainer and information system support staff._x000D_
Provide evidence that the CCB is functioning and organizational oversight is in place.</t>
  </si>
  <si>
    <t>CM-03(02)</t>
  </si>
  <si>
    <t>Architecturally, all OC-WNMG have a validation environment in which changes are tested, validated, and documented prior to implementation in production (the operational system.)</t>
  </si>
  <si>
    <t>CM-04</t>
  </si>
  <si>
    <t>All OC-WNMG systems analyze changes to the Info. System to determine potential security and privacy impacts prior to change implementation.</t>
  </si>
  <si>
    <t>CM-05</t>
  </si>
  <si>
    <t>The process is inherited from OC-WNMG. This covers defining, documenting, and approving access restrictions.</t>
  </si>
  <si>
    <t xml:space="preserve">test: change control process and associated restrictions for changes to the information system._x000D_
</t>
  </si>
  <si>
    <t>How would OC-WNMG detect unapproved changed to software or hardware?   AWS and GITHUB control the changes.</t>
  </si>
  <si>
    <t>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t>
  </si>
  <si>
    <t>Node.js</t>
  </si>
  <si>
    <t>Ruby on Rails</t>
  </si>
  <si>
    <t>Google Go</t>
  </si>
  <si>
    <t>Django</t>
  </si>
  <si>
    <t>Drupal</t>
  </si>
  <si>
    <t>IBM WebSphere</t>
  </si>
  <si>
    <t>AWS S3</t>
  </si>
  <si>
    <t>AWS S3 Baseline</t>
  </si>
  <si>
    <t>check-inspec-profile</t>
  </si>
  <si>
    <t>CCS provides the OS image used as the baseline for all OC-WNMG systems.</t>
  </si>
  <si>
    <t>This control checks local modiification to the CCS provided gold images</t>
  </si>
  <si>
    <t xml:space="preserve">CMS ARS 3.1 Moderate Redhat 7 STIG Overlay </t>
  </si>
  <si>
    <t>This control checks local modiification to the CCS provided gold images for RHEL</t>
  </si>
  <si>
    <t xml:space="preserve">Microsoft Windows 2012r2 Member Server STIG Baseline </t>
  </si>
  <si>
    <t>This control checks local modiification to the CCS provided gold images for Windows Server</t>
  </si>
  <si>
    <t>CWS ARS 3.1 Moderate NGINX Overlay</t>
  </si>
  <si>
    <t>Apache Web Server</t>
  </si>
  <si>
    <t>Mongrel Web Server</t>
  </si>
  <si>
    <t>Microsoft IIS</t>
  </si>
  <si>
    <t xml:space="preserve">CMS ARS 3.1 Moderate Oracle MySQL Enterprise Edition 5.7 CIS Overlay  </t>
  </si>
  <si>
    <t>MariaDB</t>
  </si>
  <si>
    <t>Can you use the MySQL profile on MariaDB?</t>
  </si>
  <si>
    <t>For each component used in the system, provide evidence that it implements the configuration settings documented for it.</t>
  </si>
  <si>
    <t>i.e. how are you hardening this component?</t>
  </si>
  <si>
    <t>For each product used in the system, provide evidence that the system identifies, documents, and approves any deviations from established configuration settings for individual components within the information system based on explicit operational requirements (defined in the applicable system security plan); and</t>
  </si>
  <si>
    <t>CM-07</t>
  </si>
  <si>
    <t>CM-07a</t>
  </si>
  <si>
    <t>${TOP}/etc/compliance/network.tf</t>
  </si>
  <si>
    <t>check-terraform-ports</t>
  </si>
  <si>
    <t>check-aws-matches-terraform</t>
  </si>
  <si>
    <t xml:space="preserve">Terraform will differ when in release cycle but should match exactly when not in the middle of a release.  </t>
  </si>
  <si>
    <t>Not sure if this is being done by OC-WNMG</t>
  </si>
  <si>
    <t>CM-07b</t>
  </si>
  <si>
    <t>check-terraform-ports-for-high-risk</t>
  </si>
  <si>
    <t>CM-07c</t>
  </si>
  <si>
    <t>check-ssp-documents-ports</t>
  </si>
  <si>
    <t>SSP is being used as the authoritative list of ports since it is manually reviewed elsewhere.</t>
  </si>
  <si>
    <t>Also assuming that SSP is following default deny policy with regards to ports, functions, and services.</t>
  </si>
  <si>
    <t>CM-07(01)</t>
  </si>
  <si>
    <t>CM-07(02)</t>
  </si>
  <si>
    <t>Provide evidence that the information system prevents program execution in accordance with policies regarding authorized software use which include, but are not limited to the following: a. Software must be legally licensed; b. Software must be provisioned in approved configurations; and c. Users must be authorized for software program use.</t>
  </si>
  <si>
    <t>CM-07(04)</t>
  </si>
  <si>
    <t>Examine: Configuration management policy; configuration management plan; procedures addressing least functionality in the information system; system security plan;_x000D_
information system design documentation; specifications relevant to preventing software program execution; information system configuration settings and associated_x000D_
documentation; and other relevant documents or records._x000D_
Interview: Organizational personnel with information security responsibilities; system/network administrators._x000D_
Test: Automated mechanisms preventing software program execution on the information system.</t>
  </si>
  <si>
    <t>Could be changed if CMS maintains a blacklist or whitelist of Linux and Windows packages OR CMS provides a centrally managed tool.</t>
  </si>
  <si>
    <t>CM-07(05)</t>
  </si>
  <si>
    <t>H</t>
  </si>
  <si>
    <t>Provide evidence of the following: Per NIST SP 800-53r4, when software whitelisting is implemented under FIPS 199 security categorizations as Moderate, software blacklisting (CM-7(4), Unauthorized Software/Blacklisting) is not required. If software whitelisting is implemented, the organization: a. Identifies defined software programs (defined in the applicable security plan) authorized to execute on the information system; b. Employs a deny-all, permit-by-exception policy to allow the execution of authorized software programs on the information system; c. Reviews and updates the list of authorized software programs no less often than every seventy-two (72) hours; andd. Receives automated updates from a trusted source.</t>
  </si>
  <si>
    <t>CM-08</t>
  </si>
  <si>
    <t>Assessment Objective:_x000D_
Determine if the organization has implemented all elements of this control as described in the control statements and implementation standard(s)._x000D_
Systems defined as CSPs:_x000D_
Determine if the organization has implemented all elements of this control as described in the CSP control statements and implementation standard(s)._x000D_
Assessment Methods and Objects:_x000D_
Examine: Configuration management policy; configuration management plan; procedures addressing information system component inventory; system security plan; information_x000D_
system inventory records; and other relevant documents or records._x000D_
Examine: Information systems and components managed within organizational automated inventory management capability._x000D_
Test: Organizational processes for updating inventory of information system components; automated mechanisms implementing updating of the information system component_x000D_
inventory.</t>
  </si>
  <si>
    <t>AWS provides up to date inventory by API</t>
  </si>
  <si>
    <t>CM-08(01)</t>
  </si>
  <si>
    <t>Assessment Objective:_x000D_
Determine if the organization has implemented all elements of this control as described in the control statements and implementation standard(s)._x000D_
Assessment Methods and Objects:_x000D_
Examine: Configuration management policy; configuration management plan; procedures addressing information system component inventory; information system inventory_x000D_
records; component installation records; and other relevant documents or records._x000D_
Interview: Organizational personnel with information system installation and inventory responsibilities.</t>
  </si>
  <si>
    <t>CM-08(03)</t>
  </si>
  <si>
    <t>Assessment Objective:_x000D_
Determine if the organization has implemented all elements of this control as described in the control statements and implementation standard(s)._x000D_
Systems defined as CSPs:_x000D_
Determine if the organization has implemented all elements of this control as described in the CSP control statements and implementation standard(s)._x000D_
Assessment Methods and Objects:_x000D_
Examine: Configuration management policy; configuration management plan; procedures addressing information system component inventory; system security plan; information_x000D_
system design documentation; information system inventory records; component installation records; change control records; and other relevant documents or records._x000D_
Test: Automated mechanisms for detecting unauthorized components/devices on the information system</t>
  </si>
  <si>
    <t>AWS provides up to date inventory by API but it does not track software</t>
  </si>
  <si>
    <t>CM-08(05)</t>
  </si>
  <si>
    <t>Examine: Configuration management policy; configuration management plan; procedures addressing information system component inventory; system security plan; information_x000D_
system inventory records; component installation records; and other relevant documents or records._x000D_
Interview: Organizational personnel with information system inventory responsibilities; organizational personnel with responsibilities for defining information system components_x000D_
within the authorization boundary of the system.</t>
  </si>
  <si>
    <t>CM-09</t>
  </si>
  <si>
    <t>Assessment Objective:_x000D_
Determine if the organization has implemented all elements of this control as described in the control statements and implementation standard(s)._x000D_
Assessment Methods and Objects:_x000D_
Examine: Configuration management policy; configuration management plan; procedures addressing configuration management planning; system security plan; and other_x000D_
relevant documents or records.</t>
  </si>
  <si>
    <t>CM-10</t>
  </si>
  <si>
    <t>CM-11</t>
  </si>
  <si>
    <t>CP-01</t>
  </si>
  <si>
    <t>CP-02</t>
  </si>
  <si>
    <t>CP-02a</t>
  </si>
  <si>
    <t xml:space="preserve">provide evidence the organization: a. Develops a contingency plan for the information system in accordance with NIST SP 800-34 that:_x000D_
1. Identifies essential CMS missions and business functions and associated contingency requirements;_x000D_
2. Provides recovery objectives, restoration priorities, and metrics;Final_x000D_
Centers for Medicare &amp; Medicaid Services ARS Controls_x000D_
CMS Acceptable Risk Safeguards (ARS) B-139 of 403_x000D_
Document Number: CMS_CIO-STD-SEC01-3.1 November 21, 2017_x000D_
3. Addresses contingency roles and responsibilities, and assigns these to specific individuals with contact information;_x000D_
4. Addresses maintaining essential CMS missions and business functions despite an information system disruption, compromise, or failure;_x000D_
5. Addresses eventual, full information system restoration without deterioration of the security safeguards originally planned and implemented; and_x000D_
6. Is reviewed and approved by designated officials within the organization._x000D_
</t>
  </si>
  <si>
    <t>${TOP}/etc/compliance/contingency_plan.yaml</t>
  </si>
  <si>
    <t>CP-02b</t>
  </si>
  <si>
    <t xml:space="preserve">provide evidence the organization: b. Distributes copies of the contingency plan to the ISSO, Business Owner, Contingency Plan Coordinator (CPC), and other stakeholders identified within the contingency plan;_x000D_
</t>
  </si>
  <si>
    <t>CP-02c</t>
  </si>
  <si>
    <t>provide evidence the organization: c. Coordinates contingency planning activities with incident handling activities;</t>
  </si>
  <si>
    <t>CP-02d</t>
  </si>
  <si>
    <t>provide evidence the organization: d. Reviews the contingency plan for the information system within every three hundred sixty-five (365) days;</t>
  </si>
  <si>
    <t>CP-02e</t>
  </si>
  <si>
    <t>provide evidence the organization:e. Updates the contingency plan to address changes to the organization, information system, or environment of operation and problems encountered during contingency plan_x000D_
implementation, execution, or testing;</t>
  </si>
  <si>
    <t>CP-02f</t>
  </si>
  <si>
    <t>provide evidence the organization:f. Communicates contingency plan changes to key contingency personnel, system administrator, database administrator, and other personnel/roles as appropriate and_x000D_
organizational elements identified above; and</t>
  </si>
  <si>
    <t>CP-02g</t>
  </si>
  <si>
    <t>provide evidence the organization:_x000D_
g. Protects the contingency plan from unauthorized disclosure and modification.</t>
  </si>
  <si>
    <t>CP-02(01)</t>
  </si>
  <si>
    <t>Assessment Methods and Objects:_x000D_
Examine: Contingency planning policy; procedures addressing contingency operations for the information system; contingency plan; other related plans; other relevant_x000D_
documents or records._x000D_
Interview: Organizational personnel with contingency planning and plan implementation responsibilities and responsibilities in related plan areas.</t>
  </si>
  <si>
    <t>CP-02(03)</t>
  </si>
  <si>
    <t>Assessment Methods and Objects:_x000D_
Examine: Contingency planning policy; procedures addressing contingency operations for the information system; contingency plan; system security plan; business impact_x000D_
assessment; other related plans; and other relevant documents or records._x000D_
Interview: Organizational personnel with contingency planning and plan implementation responsibilities.</t>
  </si>
  <si>
    <t>CP-02(08)</t>
  </si>
  <si>
    <t>CP-03</t>
  </si>
  <si>
    <t>Examine: Contingency planning policy; contingency plan; procedures addressing contingency training; contingency training curriculum; contingency training material; system_x000D_
security plan; contingency training records; and other relevant documents or records._x000D_
Interview: Organizational personnel with contingency planning, plan implementation, and training responsibilities</t>
  </si>
  <si>
    <t>CP-04</t>
  </si>
  <si>
    <t>Assessment Methods and Objects:_x000D_
Examine: Contingency planning policy; contingency plan, procedures addressing contingency plan testing and exercises; system security plan; contingency plan testing and/or_x000D_
exercise documentation; and other relevant documents or records._x000D_
Interview: Organizational personnel with responsibilities for reviewing or responding to contingency plan tests/exercises.</t>
  </si>
  <si>
    <t>The it_system is responsible for producing the Contingency Plan but the organization is responsible for testing it, reviewing results, and corrective action.</t>
  </si>
  <si>
    <t>CP-04(01)</t>
  </si>
  <si>
    <t>These are organizational plans: COOP, BCP, CIP, DRP, CIRP, OEP.</t>
  </si>
  <si>
    <t>CP-06</t>
  </si>
  <si>
    <t>CP-06a</t>
  </si>
  <si>
    <t xml:space="preserve">Provide evidence that shows the organization :  a. Establishes an alternate storage site, including necessary agreements to permit the storage and retrieval of information system backup information;   Verify Terraform files create alternative storage for all primary storage. </t>
  </si>
  <si>
    <t>Made hybrid to confirm that this system is present in the alternate site</t>
  </si>
  <si>
    <t>CP-06b</t>
  </si>
  <si>
    <t>Provide evidence that shows the organization : b. Ensures that the alternate storage site provides information security safeguards equivalent to that of the primary site.  Verify that Terraform files define alternative storage with the same security protection settings as the primary.</t>
  </si>
  <si>
    <t>CP-06(01)</t>
  </si>
  <si>
    <t>Hybrid because while AWS has capability, it must be implemented by org</t>
  </si>
  <si>
    <t>Provide evidence The organization identifies an alternate storage site that is separated from the primary storage site to reduce susceptibility to the same threats.</t>
  </si>
  <si>
    <t>Inherit because org (not system) chooses site.</t>
  </si>
  <si>
    <t>whatever region the primary site is located in, ensure secondary site is in a different region</t>
  </si>
  <si>
    <t>CP-06(03)</t>
  </si>
  <si>
    <t>Should be documented in the DR plan since this is a GSS issue.</t>
  </si>
  <si>
    <t>CP-07</t>
  </si>
  <si>
    <t>CP-07(01)</t>
  </si>
  <si>
    <t>CP-07(02)</t>
  </si>
  <si>
    <t>CP-07(03)</t>
  </si>
  <si>
    <t>CP-08</t>
  </si>
  <si>
    <t>SLAs are owned by CCS (CCS should inherit from AWS)</t>
  </si>
  <si>
    <t>CP-08(01)</t>
  </si>
  <si>
    <t>Priority of Service Provisions - confirm AWS agreement meets provisions for RTO/RPO</t>
  </si>
  <si>
    <t>Priority of Service Provisions - confirm CMSNet agreement meets provisions for RTO/RPO</t>
  </si>
  <si>
    <t>CP-08(02)</t>
  </si>
  <si>
    <t>Single Points of Failure - confirm that AWS is sole provider for telecom services but that services themselves have redundancy.</t>
  </si>
  <si>
    <t>Single Points of Failure - confirm that CMSNet is sole provider for telecom services but that services themselves have redundancy.</t>
  </si>
  <si>
    <t>CP-09</t>
  </si>
  <si>
    <t>Cloud protection manager used for this.</t>
  </si>
  <si>
    <t>CCS CPM provides backups</t>
  </si>
  <si>
    <t>cloud_protection_manager_agent</t>
  </si>
  <si>
    <t>check-package-installed</t>
  </si>
  <si>
    <t>CP-09(01)</t>
  </si>
  <si>
    <t>Since only media reliability and information integrity are checked, this can be inherited</t>
  </si>
  <si>
    <t>CP-10</t>
  </si>
  <si>
    <t>The organization "provides for" means resource allocation (people, time, money, etc.) in this eventuality.</t>
  </si>
  <si>
    <t>CCS must provide for the GSS</t>
  </si>
  <si>
    <t>CP-10(02)</t>
  </si>
  <si>
    <t>Verify CPM in use</t>
  </si>
  <si>
    <t>DI-01</t>
  </si>
  <si>
    <t>Assessment Objective:_x000D_
Systems processing, storing, or transmitting PII (to include PHI):_x000D_
Determine if:_x000D_
(i) The organization confirms to the greatest extent practicable upon collection or creation of PII, the accuracy, relevance, timeliness, and completeness of that information;_x000D_
(ii) The organization collects PII directly from the individual to the greatest extent practicable;Final_x000D_
Centers for Medicare &amp; Medicaid Services ARS Controls_x000D_
CMS Acceptable Risk Safeguards (ARS) B-369 of 403_x000D_
Document Number: CMS_CIO-STD-SEC01-3.1 November 21, 2017_x000D_
(iii) The organization checks for, and corrects as necessary, any inaccurate or outdated PII used by its programs or systems as directed by the Data Integrity Board; and_x000D_
(iv) The organization issues guidelines ensuring and maximizing the quality, utility, objectivity, and integrity of disseminated information.</t>
  </si>
  <si>
    <t xml:space="preserve">check the system_security_level.information_categories[].category["Persons"].information == 'n/a' for all elements in the categories array.  That means no PII in the system. </t>
  </si>
  <si>
    <t>Determine if:_x000D_
(i) The system ensures that multiple instances of the same PII data elements do not deviate unacceptably in their values;_x000D_
(ii) The system checks time sequenced PII to ensure correct sequencing;_x000D_
(iii) The system checks received PII for type and format consistency;_x000D_
(iv) The system checks PII date thresholds to detect outdated PII and to alert the user;_x000D_
(v) The system recognizes and alerts the user when PII is not sufficiently complete to adequately accomplish the intended purposes of the system; and_x000D_
(vi) PII collected directly from the individual takes precedence over PII collected from third parties._x000D_
Assessment Methods and Objects:_x000D_
Systems processing, storing, or transmitting PII (to include PHI):_x000D_
Examine: Organization privacy policy; privacy program plan; privacy program procedures; guidelines ensuring and maximizing the quality, utility, objectivity, and integrity of_x000D_
disseminated information; other relevant documents or records._x000D_
Examine: All instances where the test PII data elements appear in the system._x000D_
Test: Enter incorrectly sequenced PII into the system and observe any warnings provided. Comment: The exact nature of what is tested is highly system dependent._x000D_
Test: Submit a numeric value for an alphabetic field and an alphabetic value for a numeric field._x000D_
Test: Submit an alpha-numeric PII element to the system that is incompatible with the length or format expected._x000D_
Test: Submit test PII that is not logically consistent (e.g., date of birth [DoB] and age do not match) to the system and observe any warnings._x000D_
Comment: The exact nature of what is tested is highly system dependent._x000D_
Test: Submit test PII to the system that is out of date for the intended purposes and observe any warnings._x000D_
Test: Submit test PII that does not meet the established level of completeness to the system and observe any warnings. Comment: The exact nature of what is tested is_x000D_
highly system dependent._x000D_
Test: Submit test PII collected as a third-party source and the same test PII collected from the individual to the system with variations in the two PII submissions. Comment:_x000D_
Applies to systems where similar PII element(s) gathered from both the individual and one or more third party sources are collected, processed, or propagated, and where_x000D_
the PII from either source may be used to accomplish the purposes of the system.</t>
  </si>
  <si>
    <t>DI-01(01)</t>
  </si>
  <si>
    <t>Assessment Objective:_x000D_
Systems processing, storing, or transmitting PII (to include PHI):_x000D_
Determine if the organization requests that the individual or individualï¿½s authorized representative validate PII during the collection process._x000D_
Assessment Methods and Objects:_x000D_
Systems processing, storing, or transmitting PII (to include PHI):_x000D_
Examine: Organization privacy policy; privacy program plan; privacy program procedures; PII validation procedures; other relevant documents or records.</t>
  </si>
  <si>
    <t>DI-01(02)</t>
  </si>
  <si>
    <t>Assessment Objective:_x000D_
Systems processing, storing, or transmitting PII (to include PHI):_x000D_
Determine if the organization requests that the individual or individualï¿½s authorized representative revalidate that PII collected is still accurate as directed by the Data_x000D_
Integrity Board._x000D_
Determine if the system prompts the user to revalidate the PII collected._x000D_
Assessment Methods and Objects:_x000D_
Systems processing, storing, or transmitting PII (to include PHI):_x000D_
Examine: Organization privacy policy; privacy program plan; privacy program procedures; PII validation procedures; other relevant documents or records._x000D_
Examine: If the system collects and stores PII, test the process to confirm it prompts the user to revalidate the PII collected</t>
  </si>
  <si>
    <t>DI-02</t>
  </si>
  <si>
    <t>Orgs create boards like the DIB.</t>
  </si>
  <si>
    <t>DI-02(01)</t>
  </si>
  <si>
    <t>Org manages the website for publishing agreements.</t>
  </si>
  <si>
    <t>DI-CMS-01</t>
  </si>
  <si>
    <t>DM-01</t>
  </si>
  <si>
    <t>DM-01(01)</t>
  </si>
  <si>
    <t>Assessment Objective:_x000D_
Systems processing, storing, or transmitting PII (to include PHI):_x000D_
Determine if the organization, where feasible and within the limits of technology, locates and removes/redacts specified PII and/or uses anonymization and de-identification_x000D_
techniques to permit use of the retained information while reducing its sensitivity and reducing the risk resulting from disclosure._x000D_
Assessment Methods and Objects:_x000D_
Systems processing, storing, or transmitting PII (to include PHI):_x000D_
Examine: Organization privacy data anonymization and de-identification policy; privacy data anonymization and de-identification policy procedures; other relevant_x000D_
documents or records.</t>
  </si>
  <si>
    <t>applies only to systems processing storing, or transmitting PII including PHI</t>
  </si>
  <si>
    <t>DM-02</t>
  </si>
  <si>
    <t>Assessment Methods and Objects:_x000D_
Systems processing, storing, or transmitting PII (to include PHI):_x000D_
Examine: Organization PII retention policy; PII retention procedures; organization PII disposal policy; PII disposal procedures; other relevant documents or records._x000D_
Examine: The system architecture and identify the PII stored by the system._x000D_
Examine: Test records processed by the system._x000D_
Examine: Interfaces to the data stores to verify that PII is being saved in the intended data stores._x000D_
Test: Attempt to use the system to save PII to an unauthorized data store. Comment: Consider the impact of cloud computing, shared disk arrays, and other technologies in_x000D_
identifying the risk of saving information to an incorrect location._x000D_
Examine: The data model and data store architecture for retention tracking. Comment: Data tags, date stamps, metadata, and other mechanisms may be used to support_x000D_
this requirement._x000D_
Examine: Test data in the system for association with relevant retention periods._x000D_
Test: Instantiate test data with a designated retention period and observe what happens when the retention period expires. Comment: Unless there is a business need to_x000D_
retain PII for historical purposes, it should be deleted when no longer needed._x000D_
Examine: The backup scripts and procedures to ensure PII is backed up in a manner that is consistent with the retention periods defined in the Records Control Schedules._x000D_
Comment: Records Control Schedules may vary from system to system. The test assumes that the cognizant authority has approved the Records Control Schedules and_x000D_
that these are consistent with the retention periods documented in the SORN(s) that cover this system. The schedule for rotation and overwriting backup media should be_x000D_
considered to further ensure retention periods are not exceeded._x000D_
Examine: Deletion routine for search and delete functionality._x000D_
Test: Load test input data to produce multiple instances of processed PII. Initiate processing and deletion, then manually query the database for the presence of each_x000D_
instance of PII._x000D_
Examine: The designated locations for temp files created by the systemï¿½s normal processes. Review the contents of any persistent temp files following a transaction or_x000D_
process involving PII._x000D_
Test: Dump the memory contents created by the systemï¿½s normal processes and review for presence of PII following a transaction or process involving PII. Comment:_x000D_
Heavily system dependent, impacted by operating system, development platform, and specific application code._x000D_
Test: Load input test PII into the system. Delete the test PII and confirm that a deletion message was transmitted to applicable target systems. Comment: Deleting_x000D_
downstream PII is not always an appropriate business decision. This test will depend on the documented purposes and requirements of the target systems.</t>
  </si>
  <si>
    <t>DM-02(01)</t>
  </si>
  <si>
    <t>Systems processing, storing, or transmitting PII (to include PHI):_x000D_
Determine if the organization, where feasible, configures its information systems to record the date PII is collected, created, or updated and when PII is to be deleted or_x000D_
archived under an approved record retention schedule._x000D_
Assessment Methods and Objects:_x000D_
Systems processing, storing, or transmitting PII (to include PHI):_x000D_
Examine: Information system configuration documentation; information system PII audit records; other relevant documents or records. Confirm that information system PII_x000D_
audit records and other relevant documents or records show that information system configures to record the date PII is collected, created or updated and when PII is to be_x000D_
deleted or archived under the approved record retention schedule.</t>
  </si>
  <si>
    <t>DM-03</t>
  </si>
  <si>
    <t>Systems processing, storing, or transmitting PII (to include PHI):_x000D_
Examine: Organization policies concerning the use of PII used for testing, training, and research; procedures concerning the use of PII used for testing, training, and_x000D_
research; controls used to protect PII used for testing, training, and research; other relevant documents or records. Determine whether the organization uses PII for testing_x000D_
or training. If it does, confirm it has documentation describing how the data is protected. Verify the data is protected as described.</t>
  </si>
  <si>
    <t>Org establishes policies and procedures for use of PII/PHI as well as documentation.</t>
  </si>
  <si>
    <t>DM-03(01)</t>
  </si>
  <si>
    <t>DM-CMS-01</t>
  </si>
  <si>
    <t>Provided by OCISO by letter</t>
  </si>
  <si>
    <t>IA-01</t>
  </si>
  <si>
    <t>IA-02</t>
  </si>
  <si>
    <t>EIDM</t>
  </si>
  <si>
    <t>EUA provides the capabilities being used. However, need to make sure the it system is configured to use EUA.</t>
  </si>
  <si>
    <t>OKTA</t>
  </si>
  <si>
    <t>IA-02(01)</t>
  </si>
  <si>
    <t>IA-02(02)</t>
  </si>
  <si>
    <t>IA-02(03)</t>
  </si>
  <si>
    <t>Local access is not available to CMS organizational users.</t>
  </si>
  <si>
    <t>Use of amazon obviates this control</t>
  </si>
  <si>
    <t>IA-02(08)</t>
  </si>
  <si>
    <t>IA-02(11)</t>
  </si>
  <si>
    <t>IA-02(12)</t>
  </si>
  <si>
    <t>IA-03</t>
  </si>
  <si>
    <t>Assessment Objective:_x000D_
Determine if the organization has implemented all elements of this control as described in the control statements and implementation standard(s)._x000D_
Assessment Methods and Objects:_x000D_
Examine: Identification and authentication policy; procedures addressing device identification and authentication; information system design documentation; list of devices_x000D_
requiring unique identification and authentication; device connection reports; information system configuration settings and associated documentation; and other relevant_x000D_
documents or records._x000D_
Test: Automated mechanisms implementing device identification and authentication.</t>
  </si>
  <si>
    <t>Each system must customize this test.</t>
  </si>
  <si>
    <t>IA-04</t>
  </si>
  <si>
    <t>EUA creates account names and controls reuse</t>
  </si>
  <si>
    <t>OKTA creates account names and controls reuse</t>
  </si>
  <si>
    <t>SLS creates account names and controls reuse</t>
  </si>
  <si>
    <t>IA-05</t>
  </si>
  <si>
    <t>IA-05(01)</t>
  </si>
  <si>
    <t>IA-05(02)</t>
  </si>
  <si>
    <t>Assessment Objective:_x000D_
Determine if the organization has implemented all elements of this control as described in the control statements and implementation standard(s)._x000D_
Assessment Methods and Objects:_x000D_
Examine: Identification and authentication policy; procedures addressing authenticator management; system security plan; information system design documentation;_x000D_
information system configuration settings and associated documentation; PKI certification revocation lists; and other relevant documents or records._x000D_
Interview: Organizational personnel with responsibilities for PKI-based authentication management._x000D_
Test: Automated mechanisms implementing PKI-based authenticator management functions.</t>
  </si>
  <si>
    <t>It is unclear what CMS system is used to manage PKI therefore we have chosen manual assessment.</t>
  </si>
  <si>
    <t>IA-05(03)</t>
  </si>
  <si>
    <t>CMS has a central organization for issuing such tokens.</t>
  </si>
  <si>
    <t>IA-05(11)</t>
  </si>
  <si>
    <t>IA-06</t>
  </si>
  <si>
    <t>IA-07</t>
  </si>
  <si>
    <t>IA-08</t>
  </si>
  <si>
    <t>SLS handles non-organization based users.</t>
  </si>
  <si>
    <t>IA-08(01)</t>
  </si>
  <si>
    <t>IA-08(02)</t>
  </si>
  <si>
    <t>IA-08(03)</t>
  </si>
  <si>
    <t>IA-08(04)</t>
  </si>
  <si>
    <t>IP-01</t>
  </si>
  <si>
    <t>Systems processing, storing, or transmitting PII (to include PHI):_x000D_
Determine if:_x000D_
(i) The organization provides means, where feasible and appropriate, for individuals to authorize the collection, use, maintaining, and sharing of PII prior to its collection;_x000D_
(ii) The organization provides appropriate means for individuals to understand the consequences of decisions to approve or decline the authorization of the collection, use,_x000D_
dissemination, and retention of PII;_x000D_
(iii) The organization obtains consent, where feasible and appropriate, from individuals prior to any new uses or disclosure of previously collected PII;_x000D_
(iv) The organization ensures that individuals are aware of and, where feasible, consent to all uses of PII not initially described in the public notice that was in effect at the_x000D_
time the organization collected the PII; and_x000D_
(v) The user is given the opportunity to provide consent if the system collects PII from that user._x000D_
Determine if:_x000D_
(i) The system input interfaces denote specific PII elements that users are required to provide and clearly note that providing all other PII is optional, for systems that collect_x000D_
PII directly from individuals; and_x000D_
(ii) The system supports a method of tracking consent when appropriate, for systems that collect PII from sources other than the individual._x000D_
Assessment Methods and Objects:_x000D_
Systems processing, storing, or transmitting PII (to include PHI):_x000D_
Examine: Organization policy that authorizes the collection, use, maintaining, and sharing of PII prior to its collection; procedures to authorize the collection, use,_x000D_
maintaining, and sharing of PII prior to its collection; other relevant documents or records._x000D_
Examine: Input screens to verify that user view contains instructions noting the distinction between required and optional PII._x000D_
Examine: Input screens to verify that user view clearly marks required data elements._x000D_
Examine: Test record for the pre-determined method of tracking/flagging consent. Comment: There are multiple scenarios where this requirement may apply, such as when_x000D_
new PII is created or PII is disclosed in new ways, when legal decisions are made, or when decisions regarding benefits are made. This test will require close coordination_x000D_
with the Business Owner to determine specifics. ï¿½Consentï¿½ refers to providing individuals the opportunity to give permission regarding how the agency collects, uses, and_x000D_
discloses their PII, including the decision whether to provide PII when practicable. Where consent is relevant, flags or metadata can be used in the record to denote the_x000D_
types of consent allowed and the level of consent provided by the individual._x000D_
Test: Create test record with the consent flag enabled and one with the consent flag disabled. Attempt to execute an action that requires use of the consent flag.</t>
  </si>
  <si>
    <t>IP-01(01)</t>
  </si>
  <si>
    <t>Assessment Objective:_x000D_
Systems processing, storing, or transmitting PII (to include PHI):_x000D_
Determine if the system employs a mechanism that supports user-provided consent regarding how their personally identifiable information (PII) is used within the system._x000D_
Assessment Methods and Objects:_x000D_
Systems processing, storing, or transmitting PII (to include PHI):_x000D_
Examine: Determine that the system employs a mechanism which support user-provided consent regarding how their PII is used within the system.</t>
  </si>
  <si>
    <t>IP-02</t>
  </si>
  <si>
    <t>CMS</t>
  </si>
  <si>
    <t>IP-02a</t>
  </si>
  <si>
    <t>Determine if:_x000D_
(i) The system provides immediate notification of the right to and the circumstances under which the individual may access their PII, for systems where individuals directly_x000D_
enter their PII;_x000D_
(ii) The system enables the individual to review their PII before submitting it for processing, for systems where individuals directly enter their PII; and_x000D_
(iii) The individual can verify their PII, where authorized, prior to any adverse action being taken based on that PII, for systems that collect PII from a third party._x000D_
Assessment Methods and Objects:_x000D_
Systems processing, storing, or transmitting PII (to include PHI):_x000D_
Examine: Organization policy providing individuals access to their PII maintained in system(s) of records; procedures providing individuals access to their PII maintained in_x000D_
system(s) of record; rules and regulations governing how individuals may request access to records maintained in a Privacy Act system of records; access procedures in_x000D_
system of records notices (SORN); other relevant documents or records._x000D_
Examine: If the system uses and collects PII, confirm they have publicly available documents that allows individuals to access and view their own PII that the system is_x000D_
storing._x000D_
Test: Submit test PII to the system and observe any notice provided._x000D_
Test: Submit test PII to the system and observe any notice provided. Comment: This requirement applies to all systems that collect PII directly from the individual._x000D_
Test: Submit test PII to the system as a third party. Comment: Applies to all systems that collect PII from third parties._x000D_
Test: Submit test PII to the system as a third party which produces actionable output. Comment: Applies only to systems that produce actionable output.</t>
  </si>
  <si>
    <t>IP-03</t>
  </si>
  <si>
    <t>Assessment Objective:_x000D_
Systems processing, storing, or transmitting PII (to include PHI):_x000D_
Determine if:_x000D_
(i) The organization provides a process for individuals to have inaccurate PII maintained by the organization corrected or amended, as appropriate;_x000D_
(ii) The organization establishes a process for disseminating corrections or amendments of the PII to other authorized users of the PII, such as external information sharing_x000D_
partners and, where feasible and appropriate, notifies affected individuals that their information has been corrected or amended; and_x000D_
(iii) The redress policy and procedures allow an individual to make corrections to any information about that individual._x000D_
Determine if:_x000D_
(i) The system notifies the individual either directly or indirectly of adverse output based on PII submitted to the system and notify the individual of the mechanisms for_x000D_
redress;_x000D_
(ii) The system notifies the third parties of the mechanisms and circumstances governing the update/ correction of the submitted PII, for systems that receive PII from third_x000D_
parties;_x000D_
(iii) The system enables the organization to update/correct submitted PII, for systems that receive PII from third parties;_x000D_
(iv) The system enables the organization to update/correct the submitted PII, for systems that receive PII from source systems;_x000D_
(v) The system provides immediate notification of the right to and the circumstances under which the individual may update/correct their PII, for systems into which_x000D_
individuals directly enter their PII;_x000D_
(vi) The system maintains a flag indicating that the PII is in dispute, when the individual disputes the accuracy of PII or any output based on the disputed PII; and_x000D_
(vii) the system propagates all authorized updates/corrections of PII to target systems._x000D_
Assessment Methods and Objects:_x000D_
Systems processing, storing, or transmitting PII (to include PHI):_x000D_
Examine: Redress process policy and procedure._x000D_
Test: Submit test PII that results in adverse output. Comment: This requirement applies to systems that may produce adverse actionable output based on PII._x000D_
Test: Submit test PII as a third party to the system and observe any notice provided. Comment: This requirement applies to all systems that collect, process, or transmit PII._x000D_
Test: Submit test PII to the system as a third party, then attempt to update the test PII originally submitted. Comment: This requirement applies to all systems that collect,_x000D_
process, or transmit PII._x000D_
Test: Submit test PII to the system from a source system, then attempt to update the test PII originally submitted. Comment: This requirement applies to all systems that_x000D_
collect, process, or transmit PII._x000D_
Test: Enter test PII into the system and observe any notice provided. Comment: This requirement applies to all systems that collect, process, or transmit PII._x000D_
Test: Submit test PII to the system. Subsequently submit a dispute of the same PII. Comment: This requirement applies to systems that may produce adverse actionable_x000D_
output based on PII._x000D_
Test: Submit updated test PII to the system and verify that the update is transmitted to target systems</t>
  </si>
  <si>
    <t>IP-04</t>
  </si>
  <si>
    <t>IP-04(01)</t>
  </si>
  <si>
    <t>IP-CMS-01</t>
  </si>
  <si>
    <t>IR-01</t>
  </si>
  <si>
    <t>IR-02</t>
  </si>
  <si>
    <t>IR-03</t>
  </si>
  <si>
    <t>IR-03(02)</t>
  </si>
  <si>
    <t>IR-04</t>
  </si>
  <si>
    <t>IR-04(01)</t>
  </si>
  <si>
    <t>IR-05</t>
  </si>
  <si>
    <t>${TOP}/etc/splunk.conf</t>
  </si>
  <si>
    <t>check-splunk-forwarding</t>
  </si>
  <si>
    <t>Spunk has to be configured in order to send the logs out.</t>
  </si>
  <si>
    <t>Logs are forwarded to CCIC for analysis</t>
  </si>
  <si>
    <t>ENT-JIRA</t>
  </si>
  <si>
    <t>Jira is used to track incidents and responses.</t>
  </si>
  <si>
    <t>ENT-REMEDY</t>
  </si>
  <si>
    <t>Enterprise Remedy service is being used</t>
  </si>
  <si>
    <t>SERVICENOW</t>
  </si>
  <si>
    <t>Enterprise Service Now service is being used</t>
  </si>
  <si>
    <t>IR-06</t>
  </si>
  <si>
    <t>IR-06(01)</t>
  </si>
  <si>
    <t>IR-07</t>
  </si>
  <si>
    <t>OC-WNMG staff provide assistance</t>
  </si>
  <si>
    <t>CCIC staff provide assistance</t>
  </si>
  <si>
    <t>IR-07(01)</t>
  </si>
  <si>
    <t>OC-WNMG provides automated systems like JIRA for this purpose.</t>
  </si>
  <si>
    <t>IR-08</t>
  </si>
  <si>
    <t>MA-01</t>
  </si>
  <si>
    <t>MA-02</t>
  </si>
  <si>
    <t>MA-03</t>
  </si>
  <si>
    <t>MA-03(01)</t>
  </si>
  <si>
    <t>Covered by FEDRAMP</t>
  </si>
  <si>
    <t>MA-03(02)</t>
  </si>
  <si>
    <t>MA-04</t>
  </si>
  <si>
    <t>Determine if the organization has implemented all elements of this control as described in the control statements and implementation standard(s)._x000D_
Assessment Methods and Objects:_x000D_
Examine: Information system maintenance policy; procedures addressing nonlocal maintenance for the information system; system security plan; information system design_x000D_
documentation; information system configuration settings and associated documentation; maintenance records; and other relevant documents or records._x000D_
Interview: Organizational personnel with information system maintenance responsibilities</t>
  </si>
  <si>
    <t>All other maintenance is system responsibility</t>
  </si>
  <si>
    <t>Covered by FEDRAMP for AWS services only. AWS not responsible for maintenance of non-GSS.</t>
  </si>
  <si>
    <t>MA-04(01)</t>
  </si>
  <si>
    <t>AWS responsible for GSS maintenance</t>
  </si>
  <si>
    <t>CCS responsible for platform maintenance</t>
  </si>
  <si>
    <t>OC responsible for software-maintenance</t>
  </si>
  <si>
    <t>MA-04(02)</t>
  </si>
  <si>
    <t>Examine: Information system maintenance policy; procedures addressing nonlocal maintenance for the information system; system security plan (SSP); information system_x000D_
design documentation; information system configuration settings and associated documentation; maintenance records; and other relevant documents or records._x000D_
Interview: Organizational personnel with information system maintenance responsibilities_x000D_
Examine: Documentation in the SSP of the policies and procedures covering maintenance and diagnostic connections.</t>
  </si>
  <si>
    <t>MA-05</t>
  </si>
  <si>
    <t>MA-06</t>
  </si>
  <si>
    <t>CCS owns the contract and SLA enforcement role</t>
  </si>
  <si>
    <t>MP-01</t>
  </si>
  <si>
    <t>MP-02</t>
  </si>
  <si>
    <t>MP-03</t>
  </si>
  <si>
    <t>MP-04</t>
  </si>
  <si>
    <t>MP-05</t>
  </si>
  <si>
    <t>MP-05(04)</t>
  </si>
  <si>
    <t>MP-06</t>
  </si>
  <si>
    <t>MP-07</t>
  </si>
  <si>
    <t>OC provides training</t>
  </si>
  <si>
    <t>MP-07(01)</t>
  </si>
  <si>
    <t>OC has no portable devices</t>
  </si>
  <si>
    <t>MP-CMS-01</t>
  </si>
  <si>
    <t>PE-01</t>
  </si>
  <si>
    <t>PE-02</t>
  </si>
  <si>
    <t>PE-03</t>
  </si>
  <si>
    <t>PE-04</t>
  </si>
  <si>
    <t>assuming CCS controls network contracts with VZ</t>
  </si>
  <si>
    <t>PE-05</t>
  </si>
  <si>
    <t>PE-06</t>
  </si>
  <si>
    <t>PE-06(01)</t>
  </si>
  <si>
    <t>PE-08</t>
  </si>
  <si>
    <t>PE-09</t>
  </si>
  <si>
    <t>PE-10</t>
  </si>
  <si>
    <t>PE-11</t>
  </si>
  <si>
    <t>PE-12</t>
  </si>
  <si>
    <t>PE-13</t>
  </si>
  <si>
    <t>PE-13(03)</t>
  </si>
  <si>
    <t>PE-14</t>
  </si>
  <si>
    <t>PE-15</t>
  </si>
  <si>
    <t>PE-16</t>
  </si>
  <si>
    <t>PE-17</t>
  </si>
  <si>
    <t>PL-01</t>
  </si>
  <si>
    <t>PL-02</t>
  </si>
  <si>
    <t>Assessment Objective:_x000D_
Determine if the organization has implemented all elements of this control as described in the control statements and implementation standard(s)._x000D_
Assessment Methods and Objects:_x000D_
Examine: Security planning policy; procedures addressing security plan development and implementation; procedures addressing security plan reviews and updates; enterprise_x000D_
architecture documentation; security plan for the information system; records of security plan reviews and updates; and other relevant documents or records._x000D_
Interview: Organization personnel with security planning and plan implementation responsibilities for the information system._x000D_
Systems processing, storing, or transmitting PII (to include PHI):_x000D_
Examine: Procedures that document who obtains documentation and to whom documentation pertains for implementation._x000D_
Interview: Organizational personnel who are responsible for implementation of procedures to determine if documentation is available._x000D_
Systems processing, storing, or transmitting PHI:_x000D_
Examine: Sampling of policies and procedures relating to 164.306 for retention period. (See HIPAA 164.316(b))_x000D_
Interview: Organizational personnel with retention responsibilities related to 164.306. (See HIPAA 164.316(b))</t>
  </si>
  <si>
    <t>PL-02(03)</t>
  </si>
  <si>
    <t>Permitted actions list can only be checked if empty. In which case, the application should only show a login page. Check with selenium</t>
  </si>
  <si>
    <t>PL-04</t>
  </si>
  <si>
    <t>PL-04(01)</t>
  </si>
  <si>
    <t>PL-08</t>
  </si>
  <si>
    <t>PM-01</t>
  </si>
  <si>
    <t>Automate by splitting into pieces</t>
  </si>
  <si>
    <t>PM-02</t>
  </si>
  <si>
    <t>PM-03</t>
  </si>
  <si>
    <t>PM-04</t>
  </si>
  <si>
    <t>PM-05</t>
  </si>
  <si>
    <t>PM-06</t>
  </si>
  <si>
    <t>PM-07</t>
  </si>
  <si>
    <t>PM-08</t>
  </si>
  <si>
    <t>OCIO</t>
  </si>
  <si>
    <t>PM-09</t>
  </si>
  <si>
    <t>PM-10</t>
  </si>
  <si>
    <t>PM-11</t>
  </si>
  <si>
    <t>PM-12</t>
  </si>
  <si>
    <t>PM-13</t>
  </si>
  <si>
    <t>Should the OCISO own part of this?</t>
  </si>
  <si>
    <t>PM-14</t>
  </si>
  <si>
    <t>PM-15</t>
  </si>
  <si>
    <t>PM-16</t>
  </si>
  <si>
    <t>PS-01</t>
  </si>
  <si>
    <t>PS-02</t>
  </si>
  <si>
    <t>PS-03</t>
  </si>
  <si>
    <t>PS-04</t>
  </si>
  <si>
    <t>PS-05</t>
  </si>
  <si>
    <t>PS-06</t>
  </si>
  <si>
    <t>PS-07</t>
  </si>
  <si>
    <t>PS-08</t>
  </si>
  <si>
    <t>RA-01</t>
  </si>
  <si>
    <t>RA-02</t>
  </si>
  <si>
    <t>Assessment Objective:_x000D_
Determine if the organization has implemented all elements of this control as described in the control statements and implementation standard(s)._x000D_
Assessment Methods and Objects:_x000D_
Examine: Risk assessment policy; procedures addressing security categorization of organizational information and information systems; security planning policy and procedures;_x000D_
security plan; security categorization documentation; and other relevant documents or records._x000D_
Interview: Organizational personnel with security categorization and risk assessment responsibilities.</t>
  </si>
  <si>
    <t>RA-03</t>
  </si>
  <si>
    <t>RA-05</t>
  </si>
  <si>
    <t>Assessment Methods and Objects:_x000D_
Examine: Risk assessment policy; procedures addressing vulnerability scanning; risk assessment; system security plan; vulnerability scanning results; patch and vulnerability_x000D_
management records; and other relevant documents or records._x000D_
Examine: Information system capabilities to confirm the system can perform an on-demand custom vulnerability assessment. The assessment capability must support an ondemand (manually initiated) vulnerability scan with predefined or custom content._x000D_
Interview: Organizational personnel with risk assessment and vulnerability scanning responsibilities.</t>
  </si>
  <si>
    <t>RA-05(01)</t>
  </si>
  <si>
    <t>OC selects the tool</t>
  </si>
  <si>
    <t>RA-05(02)</t>
  </si>
  <si>
    <t>RA-05(05)</t>
  </si>
  <si>
    <t>Could this be a CCS or GDIT control? After all, they setup the OS imageï¿½</t>
  </si>
  <si>
    <t>SA-01</t>
  </si>
  <si>
    <t>SA-02</t>
  </si>
  <si>
    <t>SA-03</t>
  </si>
  <si>
    <t>OC has its SDLC documented as the Agile handbook</t>
  </si>
  <si>
    <t>SA-04</t>
  </si>
  <si>
    <t>SA-04(01)</t>
  </si>
  <si>
    <t>Augmented SSP to include this info.</t>
  </si>
  <si>
    <t>SA-04(02)</t>
  </si>
  <si>
    <t>SA-04(09)</t>
  </si>
  <si>
    <t>SA-04(10)</t>
  </si>
  <si>
    <t>SA-05</t>
  </si>
  <si>
    <t>Assessment Objective:_x000D_
Determine if the organization has implemented all elements of this control as described in the control statements and implementation standard(s)._x000D_
Assessment Methods and Objects:_x000D_
Examine: System and services acquisition policy; procedures addressing information system documentation; information system documentation including administrator and user_x000D_
guides; records documenting attempts to obtain unavailable or nonexistent information system documentation; other relevant documents or records._x000D_
Interview: Organizational personnel with information system documentation responsibilities; organizational personnel operating, using, and/or maintaining the information_x000D_
system.</t>
  </si>
  <si>
    <t>SA-08</t>
  </si>
  <si>
    <t>OC-WNMG does this across all programs.</t>
  </si>
  <si>
    <t>SA-09</t>
  </si>
  <si>
    <t>Assessment Objective:_x000D_
Determine if the organization has implemented all elements of this control as described in the control statements and implementation standard(s)._x000D_
Systems processing, storing, or transmitting PHI:_x000D_
The organization meets all the requirements specified in the applicable Implementation Standard(s)._x000D_
Assessment Methods and Objects:_x000D_
Examine: System and services acquisition policy; procedures addressing external information system services; acquisition contracts and service level agreements;_x000D_
organizational security requirements and security specifications for external provider services; security control assessment evidence from external providers of information_x000D_
system services; and other relevant documents or records._x000D_
Examine: Organization facilitates required oversight of privacy reporting by CMS (to include coordination and cooperation with the CMS Cybersecurity Integration Center_x000D_
[CCIC])._x000D_
Interview: Organizational personnel with system and services acquisition responsibilities; external providers of information system services._x000D_
Systems processing, storing, or transmitting PHI:_x000D_
Examine: Business associate assurance documentation. (See HIPAA 164.308(b), 164.314(a), and 164.530)_x000D_
Interview: Organizational personnel responsible for maintaining business associate assurance documentation. (See HIPAA 164.308(b), 164.314(a), and 164.530)</t>
  </si>
  <si>
    <t>SA-09(02)</t>
  </si>
  <si>
    <t>Assessment Objective:_x000D_
Determine if the organization has implemented all elements of this control as described in the control statements and implementation standard(s)._x000D_
Assessment Methods and Objects:_x000D_
Examine: System and services acquisition policy; procedures addressing external information system services; acquisition contracts and service level agreements;_x000D_
organizational security requirements and security specifications for external provider services; security control assessment evidence from external providers of information_x000D_
system services; other relevant documents or records._x000D_
Interview: Organizational personnel with system and services acquisition responsibilities; external providers of information system services.</t>
  </si>
  <si>
    <t>SA-10</t>
  </si>
  <si>
    <t>should this be inherited from OC-WNMG instead?</t>
  </si>
  <si>
    <t>SA-11</t>
  </si>
  <si>
    <t>SA-15</t>
  </si>
  <si>
    <t>see OC confluence page for tech stack.</t>
  </si>
  <si>
    <t>SA-15(09)</t>
  </si>
  <si>
    <t>SC-01</t>
  </si>
  <si>
    <t>SC-02</t>
  </si>
  <si>
    <t>CCS builds out the management zone for AWS</t>
  </si>
  <si>
    <t>TRA include mgmt zones.</t>
  </si>
  <si>
    <t>SC-04</t>
  </si>
  <si>
    <t>Assessment Methods and Objects:_x000D_
Examine: System and communications protection policy; procedures addressing information remnants; information system design documentation; information system_x000D_
configuration settings and associated documentation; other relevant documents or records._x000D_
Test: Information system for unauthorized and unintended transfer of information via shared system resources._x000D_
Systems processing, storing, or transmitting PII (to include PHI):_x000D_
Examine: System and communications protection policy; procedures addressing information remnants; information system design documentation; information system_x000D_
configuration settings and associated documentation; and other relevant documents or records._x000D_
Examine: Information system implement functionality that prevents unauthorized and unintended information transfers via shared system resources._x000D_
Test: Information system for unauthorized and unintended transfer of information via shared system resources.</t>
  </si>
  <si>
    <t>SC-05</t>
  </si>
  <si>
    <t>A CDN provides  some elements of DDOS protection</t>
  </si>
  <si>
    <t>Akamai CDN</t>
  </si>
  <si>
    <t>Provide evidence that AKAMAI is being configured and used to provide DDOS protection</t>
  </si>
  <si>
    <t>AWS CloudFront</t>
  </si>
  <si>
    <t>AWS provides  some elements of DDOS protection</t>
  </si>
  <si>
    <t>SC-07</t>
  </si>
  <si>
    <t>When using a hardware or virtual firewall rather than a service like Cloud</t>
  </si>
  <si>
    <t>AWS NACL</t>
  </si>
  <si>
    <t>Assessment Objective:_x000D_
Determine if the organization has implemented all elements of this control as described in the control statements and implementation standard(s)._x000D_
Assessment Methods and Objects:_x000D_
Examine: System and communications protection policy; procedures addressing boundary protection; list of key internal boundaries of the information system; information_x000D_
system design documentation; boundary protection hardware and software; information system configuration settings and associated documentation; enterprise security_x000D_
architecture documentation; and other relevant documents or records._x000D_
Examine: Information systems documentation describing boundary protection mechanisms at external connections, between zones, and at the host level._x000D_
Interview: Selected organizational personnel with boundary protection responsibilities._x000D_
Test: Mechanisms implementing boundary protection capability within the information system.</t>
  </si>
  <si>
    <t>check-xml-appliance</t>
  </si>
  <si>
    <t>SC-07(03)</t>
  </si>
  <si>
    <t>SC-07(04)</t>
  </si>
  <si>
    <t>SC-07(05)</t>
  </si>
  <si>
    <t>check-terraform-uses-security-groups</t>
  </si>
  <si>
    <t>AWS security groups default deny on ingress.  Egress must be held to same standard.</t>
  </si>
  <si>
    <t>SC-07(07)</t>
  </si>
  <si>
    <t>CCS operates the VPNs and requires that clients prevent split tunnelling.</t>
  </si>
  <si>
    <t>Assuming this is about VPN split tunnelling - correct??</t>
  </si>
  <si>
    <t>SC-08</t>
  </si>
  <si>
    <t xml:space="preserve">The information system protects the confidentiality and integrity of information. Any transmitted data containing sensitive information must be encrypted using a FIPS 140-2 validated module (See SC-13 and HHS Standard for Encryption of Computing Devices and Information). _x000D_
Examine: System and communications protection policy; procedures addressing transmission integrity; information system design documentation; information system configuration settings and associated documentation; and other relevant documents or records._x000D_
Examine: Information systems and devices restrict the use of unapproved transmission protocols (including wireless protocols)._x000D_
Test: Transmission integrity capability within the information system._x000D_
</t>
  </si>
  <si>
    <t>SC-08(01)</t>
  </si>
  <si>
    <t>Assessment Methods and Objects:_x000D_
Examine: System and communications protection policy; procedures addressing transmission integrity; information system design documentation; information system_x000D_
configuration settings and associated documentation; other relevant documents or records._x000D_
Test: Cryptographic mechanisms implementing transmission integrity capability within the information system</t>
  </si>
  <si>
    <t>SC-10</t>
  </si>
  <si>
    <t>SC-12</t>
  </si>
  <si>
    <t>SC-13</t>
  </si>
  <si>
    <t>check-ssp-requires-tls</t>
  </si>
  <si>
    <t>If LB is used to terminate TLS/SSL</t>
  </si>
  <si>
    <t>check-terraform-elb-uses-tls</t>
  </si>
  <si>
    <t>If ELB is being used to terminate TLS, then it is doing the encryption</t>
  </si>
  <si>
    <t>Ensure block storage is encryptedï¿½</t>
  </si>
  <si>
    <t>AWS EBS</t>
  </si>
  <si>
    <t>check-terraform-encrypts-block-storage</t>
  </si>
  <si>
    <t>Ensure that non-RDS database is encrypting data at REST or storing databases on encrypted storage</t>
  </si>
  <si>
    <t>check-terraform-encrypts-db-storage</t>
  </si>
  <si>
    <t>Microsoft SQL Server</t>
  </si>
  <si>
    <t>AWS RDS MySQL</t>
  </si>
  <si>
    <t>AWS RDS Microsoft SQL Server</t>
  </si>
  <si>
    <t>AWS RDS PostgreSQL</t>
  </si>
  <si>
    <t>check-terraform-encrypts-object-storage</t>
  </si>
  <si>
    <t>SC-15</t>
  </si>
  <si>
    <t>Assessment Methods and Objects:_x000D_
Examine: System and communications protection policy; procedures addressing collaborative computing; access control policy and procedures; information system design_x000D_
documentation; information system configuration settings and associated documentation; other relevant documents or records._x000D_
Test: Automated mechanisms implementing access controls for collaborative computing environments; alert notification for local users</t>
  </si>
  <si>
    <t>SC-15(01)</t>
  </si>
  <si>
    <t>Assessment Objective:_x000D_
Determine if the organization has implemented all elements of this control as described in the control statements and implementation standard(s)._x000D_
Assessment Methods and Objects:_x000D_
Examine: System and communications protection policy; procedures addressing collaborative computing; access control policy and procedures; information system design_x000D_
documentation; information system configuration settings and associated documentation; and other relevant documents or records._x000D_
Examine: Information systems implements functionality that provides an override of interconnections in manner that supports ease of use._x000D_
Test: Physical disconnect of collaborative computing devices.</t>
  </si>
  <si>
    <t>SC-17</t>
  </si>
  <si>
    <t>all OC system obtain keys from the same source.  What about Let's Encrypt?</t>
  </si>
  <si>
    <t>SC-18</t>
  </si>
  <si>
    <t>OC policy on mobile code needed (includes JS by the way)</t>
  </si>
  <si>
    <t>SC-19</t>
  </si>
  <si>
    <t>NO VOIP in OC-WNMG systems!</t>
  </si>
  <si>
    <t>SC-20</t>
  </si>
  <si>
    <t>CCS provides DNSSEC if available.</t>
  </si>
  <si>
    <t>SC-21</t>
  </si>
  <si>
    <t>Ensure that the OS is using the correct DNSSEC resolver</t>
  </si>
  <si>
    <t>Generic instructions</t>
  </si>
  <si>
    <t>${TOP}/etc/resolve.conf</t>
  </si>
  <si>
    <t>check-dns-resolver</t>
  </si>
  <si>
    <t>Ensure that the Windows is using the correct DNSSEC resolver</t>
  </si>
  <si>
    <t>SC-22</t>
  </si>
  <si>
    <t>CCS determines DNSSEC architecture and implements it.</t>
  </si>
  <si>
    <t>SC-23</t>
  </si>
  <si>
    <t>Use of TLS / HTTPS provides these safeguards in OC/WNMG systems.</t>
  </si>
  <si>
    <t>SC-28</t>
  </si>
  <si>
    <t>${TOP}/etc/system.tf</t>
  </si>
  <si>
    <t>check-ebs-is-encrypted</t>
  </si>
  <si>
    <t>Terraform file designates all block storage used by the system and the security settings including encryption.</t>
  </si>
  <si>
    <t>SC-39</t>
  </si>
  <si>
    <t>OC only uses operating systems that enforce process isolation (linux, Windows).</t>
  </si>
  <si>
    <t>SC-CMS-01</t>
  </si>
  <si>
    <t>SC-CMS-02</t>
  </si>
  <si>
    <t>High &amp; Moderate:_x000D_
Std.1 - All publicly accessible federal websites and web services shall employ secure connections, such as Hypertext Transfer Protocol Secure (HTTPS)._x000D_
Std.2 - TLS shall be implemented and configured in accordance with the recommendation of NIST SP 800-52, as amended._x000D_
Std.3 - Websites and services shall deploy HTTPS in a manner that allows for rapid updates to certificates, cipher choices protocol versions, and other configuration_x000D_
elements._x000D_
Std.4 - Websites and services available over HTTPS shall enable HTTP Strict Transport Security (HSTS) to instruct compliant browsers to assume HTTPS going forward._x000D_
Std.5 - Allowing HTTP connections for the sole purpose of redirecting clients to HTTPS connections shall be acceptable and encouraged. HSTS headers must specify a_x000D_
max-age of at least 1 year</t>
  </si>
  <si>
    <t>We should be able to automate checking nginx.</t>
  </si>
  <si>
    <t>SE-01</t>
  </si>
  <si>
    <t>OC-WNMG must produce the inventory.</t>
  </si>
  <si>
    <t>SE-02</t>
  </si>
  <si>
    <t>OC-WNMG produces incident response plans and processes.</t>
  </si>
  <si>
    <t>SE-CMS-01</t>
  </si>
  <si>
    <t>SI-01</t>
  </si>
  <si>
    <t>SI-02</t>
  </si>
  <si>
    <t>SI-02(02)</t>
  </si>
  <si>
    <t>Should this be inherited from OC-JIRA instead?</t>
  </si>
  <si>
    <t>SI-03</t>
  </si>
  <si>
    <t>Examine: System and information integrity policy; procedures addressing malicious code protection; malicious code protection mechanisms; records of malicious code protection_x000D_
updates; information system configuration settings and associated documentation; and other relevant documents or records._x000D_
Examine: Information systems, databases, and applications employ malicious code protection mechanisms._x000D_
Examine: Information systems, databases, and applications employ periodic scans for malicious code._x000D_
Interview: Organizational personnel with malicious code protection responsibilities._x000D_
Test: Automated mechanisms implementing malicious code protection capability.</t>
  </si>
  <si>
    <t>There are both agent and server components to antivirus and without knowing the OC architecture, it is safest to do a manual assessment of both parts.</t>
  </si>
  <si>
    <t>SI-03(01)</t>
  </si>
  <si>
    <t>SI-03(02)</t>
  </si>
  <si>
    <t>SI-04</t>
  </si>
  <si>
    <t>All OC systems use consistent security monitoring</t>
  </si>
  <si>
    <t>SI-04(02)</t>
  </si>
  <si>
    <t>CCIC provided capability</t>
  </si>
  <si>
    <t>SI-04(04)</t>
  </si>
  <si>
    <t>CCIC provides part of this capability</t>
  </si>
  <si>
    <t>High &amp; Moderate:_x000D_
Std.1 - Aggregated inbound and outbound communications traffic information must be searchable by the CCIC:_x000D_
(a) Information is provided to the CCIC in a format compliant with CMS and Federal (e.g., Continuous Diagnostics and Mitigation) requirements;_x000D_
(b) Information sources include traffic analysis information from local analysis tools and directly from any information technology component in an environment requiring a_x000D_
CMS Authority to Operate; and_x000D_
(c) CCIC directed aggregated inbound and outbound communications traffic information collection rules/requests (e.g., sources, queries, data calls) must be_x000D_
implemented/provided within the timeframe specified in the request._x000D_
Std.2 - As required by CMS, raw event information must be available in an unaltered format to the CCIC</t>
  </si>
  <si>
    <t>Manual inspection required to verify that inbound and outbound traffic are being collected at all appropriate points.</t>
  </si>
  <si>
    <t>SI-04(05)</t>
  </si>
  <si>
    <t>check-ssp-defines-alert-personnel</t>
  </si>
  <si>
    <t>SI-05</t>
  </si>
  <si>
    <t>SI-07</t>
  </si>
  <si>
    <t>base image integrity including HIDS</t>
  </si>
  <si>
    <t>firmware integrity</t>
  </si>
  <si>
    <t>Software, Firmware, and Information Integrity  (for information integrity)</t>
  </si>
  <si>
    <t>software, data integrity controls to be verified manually</t>
  </si>
  <si>
    <t>SI-07(01)</t>
  </si>
  <si>
    <t>AWS controls firmware</t>
  </si>
  <si>
    <t>CCS provides HIDS</t>
  </si>
  <si>
    <t>SI-07(07)</t>
  </si>
  <si>
    <t>check-ssp-for-defined-unauthorized-chnages</t>
  </si>
  <si>
    <t>Integration of Detection and Response - confirm that OC HIDS (tripwire?) detects and reports unauthorized changes to the organization's IR capability.</t>
  </si>
  <si>
    <t>SI-08</t>
  </si>
  <si>
    <t>SI-08(01)</t>
  </si>
  <si>
    <t>Since OCISO provides SI-08 this also belongs.</t>
  </si>
  <si>
    <t>SI-08(02)</t>
  </si>
  <si>
    <t>SI-10</t>
  </si>
  <si>
    <t>Information Input Validation - would require full code review of all input mechanisms including forms and APIs.</t>
  </si>
  <si>
    <t>tools such as Fortify can help identify potential problems but resolution is manual.</t>
  </si>
  <si>
    <t>SI-11</t>
  </si>
  <si>
    <t>Error Handling - ensure system generates error messages (using error pages for HTTP codes?) without revealing information that could be exploited by adversaries.</t>
  </si>
  <si>
    <t>SI-12</t>
  </si>
  <si>
    <t>SI-16</t>
  </si>
  <si>
    <t>check-ssp-requires-memory-protection</t>
  </si>
  <si>
    <t>OC-WNMG employs modern OS like Linux and Windows that do DEP and Address Randomization</t>
  </si>
  <si>
    <t>TR-01</t>
  </si>
  <si>
    <t>Assessment Objective:_x000D_
Systems processing, storing, or transmitting PII (to include PHI):_x000D_
Determine if:_x000D_
(i) The organization provides effective notice to the public and to individuals regarding their privacy program policies and practices that includes:_x000D_
- its activities that impact privacy, including its collection, use, sharing, safeguarding, maintenance, and disposal of PII;_x000D_
- Authority for collecting PII;_x000D_
- The choices, if any, individuals may have regarding how the organization uses PII and the consequences of exercising or not exercising those choices; and_x000D_
- The ability to access and have PII amended or corrected if necessary._x000D_
(ii) The organization describes:_x000D_
- The PII the organization collects and the purpose(s) for which it collects that information;_x000D_
- How the organization uses PII internally;_x000D_
- Whether the organization shares PII with external entities, the categories of those entities, and the purposes of such sharing;_x000D_
- Whether individuals can consent to specific uses or sharing of PII and how to exercise any such consent;_x000D_
- How individuals may obtain access to PII; and_x000D_
- How the PII will be protected._x000D_
(iii) The organization revises its public notices to reflect changes in practice or policy that affect PII or changes in its activities that impact privacy, before or as soon as_x000D_
practicable after the change._x000D_
Determine if privacy notices are accurate and complete for systems that collect PII._x000D_
Determine if the system provides notice of the privacy practices associated with the system, the PII collected, and a description of how the PII is used and managed, for_x000D_
systems that collect PII directly from individuals._x000D_
Assessment Methods and Objects:_x000D_
Systems processing, storing, or transmitting PII (to include PHI):_x000D_
Examine: Public notice regarding individual privacy and PII; other relevant documents or records._x000D_
Examine: If the system collects PII, confirm it has a privacy notice that describes:_x000D_
(i) The PII the organization collects and the purpose(s) for which it collects that information;</t>
  </si>
  <si>
    <t>Replace file with actual file that contains privacy policy.</t>
  </si>
  <si>
    <t>TR-01(01)</t>
  </si>
  <si>
    <t>Assessment Objective:_x000D_
Systems processing, storing, or transmitting PII (to include PHI):_x000D_
Determine if a privacy notice is placed at the point of collections for systems that collect PII._x000D_
Assessment Methods and Objects:_x000D_
Systems processing, storing, or transmitting PII (to include PHI):_x000D_
Examine: If the system collects PII, verify a privacy notice is placed at the point of collection.</t>
  </si>
  <si>
    <t>TR-02</t>
  </si>
  <si>
    <t>Assessment Objective:_x000D_
Systems processing, storing, or transmitting PII (to include PHI):_x000D_
Determine if the system has a SORN in the Federal Register._x000D_
Assessment Methods and Objects:_x000D_
Systems processing, storing, or transmitting PII (to include PHI):_x000D_
Examine: Verify the system has a SORN in the Federal Register.</t>
  </si>
  <si>
    <t>TR-02(01)</t>
  </si>
  <si>
    <t>Assessment Objective:_x000D_
Systems processing, storing, or transmitting PII (to include PHI):_x000D_
Determine if the current SORN is located on the CMS dedicated website._x000D_
Assessment Methods and Objects:_x000D_
Systems processing, storing, or transmitting PII (to include PHI):_x000D_
Examine: Verify that the current SORN is located on http://www.cms.gov/Research-Statistics-Data-and-Systems/Computer-Data-and-Systems/Privacy/CMS-Systems-ofRecords.html</t>
  </si>
  <si>
    <t>TR-03</t>
  </si>
  <si>
    <t>Assessment Methods and Objects:_x000D_
Systems processing, storing, or transmitting PII (to include PHI):_x000D_
Examine: Verify information regarding privacy policies are publicly available. For example, HHS and CMS maintains program specific privacy policies and documentation_x000D_
at the following websites:_x000D_
CMS Privacy Program Page - https://www.cms.gov/Research-Statistics-Data-and-Systems/Computer-Data-and-Systems/Privacy/index.html._x000D_
HHS Privacy Impact Assessment Page - http://www.hhs.gov/pia/_x000D_
Information Security and Privacy Library - https://www.cms.gov/Research-Statistics-Data-and-Systems/CMS-Information-Technology/InformationSecurity/InformationSecurity-Library.html</t>
  </si>
  <si>
    <t>TR-CMS-01</t>
  </si>
  <si>
    <t>Assessment Objective:_x000D_
Determine if the organization has implemented all elements of this control as described in the control statements and implementation standard(s)._x000D_
Assessment Methods and Objects:_x000D_
Examine: Transparency policy and procedures, and other relevant documents._x000D_
Interview: Organizational personnel with transparency responsibilities to ensure responsibilities are acknowledged.</t>
  </si>
  <si>
    <t>UL-01</t>
  </si>
  <si>
    <t>UL-02</t>
  </si>
  <si>
    <t>UL-CMS-01</t>
  </si>
  <si>
    <t>Full Wildcards non-Depends</t>
  </si>
  <si>
    <t>Non-Depends Partial Wildcards</t>
  </si>
  <si>
    <t>service/application</t>
  </si>
  <si>
    <t>service/loadbalancer</t>
  </si>
  <si>
    <t>service/proxy</t>
  </si>
  <si>
    <t>service/web</t>
  </si>
  <si>
    <t>software/application,security</t>
  </si>
  <si>
    <t>storage/file</t>
  </si>
  <si>
    <t>Non-Depends + non-WC</t>
  </si>
  <si>
    <t>Depends + non-WC</t>
  </si>
  <si>
    <t>Final Count:</t>
  </si>
  <si>
    <t>Rules Created</t>
  </si>
  <si>
    <t>Image</t>
  </si>
  <si>
    <t>Network</t>
  </si>
  <si>
    <t>Server</t>
  </si>
  <si>
    <t>Service</t>
  </si>
  <si>
    <t>Software</t>
  </si>
  <si>
    <t>Storage</t>
  </si>
  <si>
    <t>check_2</t>
  </si>
  <si>
    <t>check_1</t>
  </si>
  <si>
    <t>Components Check</t>
  </si>
  <si>
    <t>README</t>
  </si>
  <si>
    <t>Step 4: If you haven't done so already, run the rule_import.js with the same data and check the system_control_rule table in MySQL Workbench for a count.</t>
  </si>
  <si>
    <t>The calculations are based on the current specifications and will need to be updated as the rule_import.js file is altered.</t>
  </si>
  <si>
    <t>The purpose of this tool is to provide a prediction for the number of rules that will be created when using rule_import.js given specific data.</t>
  </si>
  <si>
    <t>Step-by-step</t>
  </si>
  <si>
    <t>Debugging Steps</t>
  </si>
  <si>
    <r>
      <t xml:space="preserve">** If the counts do not match there may be a discrepancy between the </t>
    </r>
    <r>
      <rPr>
        <sz val="12"/>
        <rFont val="Calibri"/>
        <family val="2"/>
        <scheme val="minor"/>
      </rPr>
      <t>component_types</t>
    </r>
    <r>
      <rPr>
        <sz val="12"/>
        <color theme="1"/>
        <rFont val="Calibri"/>
        <family val="2"/>
        <scheme val="minor"/>
      </rPr>
      <t xml:space="preserve"> in the database and the import_analysis_tool **</t>
    </r>
  </si>
  <si>
    <t>Incoming csv component types</t>
  </si>
  <si>
    <t>Existing DB component types</t>
  </si>
  <si>
    <r>
      <t>** Exclude _</t>
    </r>
    <r>
      <rPr>
        <u/>
        <sz val="12"/>
        <color theme="1"/>
        <rFont val="Calibri"/>
        <family val="2"/>
        <scheme val="minor"/>
      </rPr>
      <t>default</t>
    </r>
    <r>
      <rPr>
        <sz val="12"/>
        <color theme="1"/>
        <rFont val="Calibri"/>
        <family val="2"/>
        <scheme val="minor"/>
      </rPr>
      <t>_ from Component Variations list</t>
    </r>
  </si>
  <si>
    <r>
      <t>Step 3: Navigate to the</t>
    </r>
    <r>
      <rPr>
        <sz val="12"/>
        <color theme="5" tint="-0.249977111117893"/>
        <rFont val="Calibri"/>
        <family val="2"/>
        <scheme val="minor"/>
      </rPr>
      <t xml:space="preserve"> Results tab</t>
    </r>
    <r>
      <rPr>
        <sz val="12"/>
        <color theme="1"/>
        <rFont val="Calibri"/>
        <family val="2"/>
        <scheme val="minor"/>
      </rPr>
      <t>, and check the FINAL COUNT cell.</t>
    </r>
  </si>
  <si>
    <r>
      <t xml:space="preserve">Step 5: Compare the database count to the FINAL COUNT cell on the </t>
    </r>
    <r>
      <rPr>
        <sz val="12"/>
        <color theme="5" tint="-0.249977111117893"/>
        <rFont val="Calibri"/>
        <family val="2"/>
        <scheme val="minor"/>
      </rPr>
      <t>Results tab</t>
    </r>
    <r>
      <rPr>
        <sz val="12"/>
        <color theme="1"/>
        <rFont val="Calibri"/>
        <family val="2"/>
        <scheme val="minor"/>
      </rPr>
      <t>.</t>
    </r>
  </si>
  <si>
    <r>
      <t xml:space="preserve">Step 2: Paste dataset into </t>
    </r>
    <r>
      <rPr>
        <sz val="12"/>
        <color theme="9" tint="-0.249977111117893"/>
        <rFont val="Calibri"/>
        <family val="2"/>
        <scheme val="minor"/>
      </rPr>
      <t>Data</t>
    </r>
    <r>
      <rPr>
        <sz val="12"/>
        <color theme="1"/>
        <rFont val="Calibri"/>
        <family val="2"/>
        <scheme val="minor"/>
      </rPr>
      <t xml:space="preserve"> table for testing.</t>
    </r>
  </si>
  <si>
    <r>
      <t xml:space="preserve">Step 1: On the </t>
    </r>
    <r>
      <rPr>
        <sz val="12"/>
        <color theme="9" tint="-0.249977111117893"/>
        <rFont val="Calibri"/>
        <family val="2"/>
        <scheme val="minor"/>
      </rPr>
      <t xml:space="preserve">Data </t>
    </r>
    <r>
      <rPr>
        <sz val="12"/>
        <color theme="1"/>
        <rFont val="Calibri"/>
        <family val="2"/>
        <scheme val="minor"/>
      </rPr>
      <t>table, clear out old dataset (Select cell A2  =&gt;  Crtl + a  =&gt;  Ctrl + -).</t>
    </r>
  </si>
  <si>
    <t>6: Check the logs for any rule that may have been ignored during the import.</t>
  </si>
  <si>
    <t>5: If there are any component_types listed in columns A - G that aren't on the check columns, remove them.</t>
  </si>
  <si>
    <r>
      <t xml:space="preserve">1: Copy over the list of component_types from the database to the Existing DB component types column on the </t>
    </r>
    <r>
      <rPr>
        <sz val="12"/>
        <color theme="4" tint="-0.249977111117893"/>
        <rFont val="Calibri"/>
        <family val="2"/>
        <scheme val="minor"/>
      </rPr>
      <t>Variables tab</t>
    </r>
    <r>
      <rPr>
        <sz val="12"/>
        <color theme="1"/>
        <rFont val="Calibri"/>
        <family val="2"/>
        <scheme val="minor"/>
      </rPr>
      <t>.</t>
    </r>
  </si>
  <si>
    <r>
      <t xml:space="preserve">2: Right-click and refresh the Incoming CSV component types Pivot table on the </t>
    </r>
    <r>
      <rPr>
        <sz val="12"/>
        <color theme="4" tint="-0.249977111117893"/>
        <rFont val="Calibri"/>
        <family val="2"/>
        <scheme val="minor"/>
      </rPr>
      <t>Variables tab</t>
    </r>
    <r>
      <rPr>
        <sz val="12"/>
        <color theme="1"/>
        <rFont val="Calibri"/>
        <family val="2"/>
        <scheme val="minor"/>
      </rPr>
      <t xml:space="preserve"> (Adjust the length of the check columns).</t>
    </r>
  </si>
  <si>
    <t>3: If there are any component_types missing from the Component Variations column, add them.</t>
  </si>
  <si>
    <r>
      <t xml:space="preserve">4: On the </t>
    </r>
    <r>
      <rPr>
        <sz val="12"/>
        <color theme="4" tint="-0.249977111117893"/>
        <rFont val="Calibri"/>
        <family val="2"/>
        <scheme val="minor"/>
      </rPr>
      <t>Variables tab</t>
    </r>
    <r>
      <rPr>
        <sz val="12"/>
        <color theme="1"/>
        <rFont val="Calibri"/>
        <family val="2"/>
        <scheme val="minor"/>
      </rPr>
      <t>, check columns B - G for any missing component_types.</t>
    </r>
  </si>
  <si>
    <t>This is an overview of the import_analysis_tool as well as a 'how-to'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</si>
</sst>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sz val="14"/>
      <color theme="1"/>
      <name val="Calibri"/>
      <family val="2"/>
      <scheme val="minor"/>
    </font>
    <font>
      <b/>
      <sz val="14"/>
      <color theme="1"/>
      <name val="Calibri"/>
      <family val="2"/>
      <scheme val="minor"/>
    </font>
    <font>
      <sz val="14"/>
      <color theme="1" tint="0.249977111117893"/>
      <name val="Calibri"/>
      <family val="2"/>
      <scheme val="minor"/>
    </font>
    <font>
      <b/>
      <sz val="11"/>
      <color theme="1"/>
      <name val="Calibri"/>
      <family val="2"/>
      <scheme val="minor"/>
    </font>
    <font>
      <b/>
      <sz val="11"/>
      <name val="Calibri"/>
      <family val="2"/>
      <scheme val="minor"/>
    </font>
    <font>
      <sz val="12"/>
      <color theme="1"/>
      <name val="Calibri"/>
      <family val="2"/>
      <scheme val="minor"/>
    </font>
    <font>
      <sz val="12"/>
      <name val="Calibri"/>
      <family val="2"/>
      <scheme val="minor"/>
    </font>
    <font>
      <u/>
      <sz val="12"/>
      <color theme="1"/>
      <name val="Calibri"/>
      <family val="2"/>
      <scheme val="minor"/>
    </font>
    <font>
      <sz val="12"/>
      <color theme="4" tint="-0.249977111117893"/>
      <name val="Calibri"/>
      <family val="2"/>
      <scheme val="minor"/>
    </font>
    <font>
      <sz val="12"/>
      <color theme="5" tint="-0.249977111117893"/>
      <name val="Calibri"/>
      <family val="2"/>
      <scheme val="minor"/>
    </font>
    <font>
      <sz val="12"/>
      <color theme="9" tint="-0.249977111117893"/>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2"/>
        <bgColor indexed="64"/>
      </patternFill>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4" tint="0.39997558519241921"/>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1">
    <xf numFmtId="0" fontId="0" fillId="0" borderId="0"/>
  </cellStyleXfs>
  <cellXfs count="34">
    <xf numFmtId="0" fontId="0" fillId="0" borderId="0" xfId="0"/>
    <xf numFmtId="0" fontId="0" fillId="0" borderId="0" xfId="0" applyAlignment="1"/>
    <xf numFmtId="0" fontId="1" fillId="0" borderId="1" xfId="0" applyFont="1" applyBorder="1"/>
    <xf numFmtId="0" fontId="1" fillId="0" borderId="1" xfId="0" applyFont="1" applyFill="1" applyBorder="1"/>
    <xf numFmtId="0" fontId="1" fillId="0" borderId="0" xfId="0" applyFont="1"/>
    <xf numFmtId="0" fontId="2" fillId="0" borderId="1" xfId="0" applyFont="1" applyBorder="1"/>
    <xf numFmtId="0" fontId="2" fillId="2" borderId="1" xfId="0" applyFont="1" applyFill="1" applyBorder="1"/>
    <xf numFmtId="0" fontId="1" fillId="0" borderId="1" xfId="0" applyFont="1" applyBorder="1" applyAlignment="1">
      <alignment horizontal="center"/>
    </xf>
    <xf numFmtId="0" fontId="1" fillId="0" borderId="0" xfId="0" applyFont="1" applyAlignment="1">
      <alignment horizontal="center"/>
    </xf>
    <xf numFmtId="0" fontId="1" fillId="4" borderId="2" xfId="0" applyFont="1" applyFill="1" applyBorder="1" applyAlignment="1">
      <alignment horizontal="left"/>
    </xf>
    <xf numFmtId="0" fontId="1" fillId="4" borderId="1" xfId="0" applyFont="1" applyFill="1" applyBorder="1"/>
    <xf numFmtId="0" fontId="1" fillId="4" borderId="1" xfId="0" applyFont="1" applyFill="1" applyBorder="1" applyAlignment="1">
      <alignment horizontal="center"/>
    </xf>
    <xf numFmtId="0" fontId="0" fillId="0" borderId="0" xfId="0" applyAlignment="1">
      <alignment vertical="center"/>
    </xf>
    <xf numFmtId="0" fontId="0" fillId="0" borderId="0" xfId="0" applyFont="1"/>
    <xf numFmtId="0" fontId="0" fillId="0" borderId="0" xfId="0" pivotButton="1" applyFont="1" applyAlignment="1">
      <alignment horizontal="center"/>
    </xf>
    <xf numFmtId="0" fontId="0" fillId="0" borderId="0" xfId="0" applyAlignment="1">
      <alignment horizontal="center"/>
    </xf>
    <xf numFmtId="0" fontId="4" fillId="5" borderId="0" xfId="0" applyFont="1" applyFill="1" applyBorder="1" applyAlignment="1">
      <alignment horizontal="center"/>
    </xf>
    <xf numFmtId="0" fontId="3" fillId="3" borderId="5" xfId="0" applyFont="1" applyFill="1" applyBorder="1"/>
    <xf numFmtId="0" fontId="3" fillId="6" borderId="5" xfId="0" applyFont="1" applyFill="1" applyBorder="1"/>
    <xf numFmtId="0" fontId="1" fillId="0" borderId="5" xfId="0" applyFont="1" applyBorder="1"/>
    <xf numFmtId="0" fontId="5" fillId="5" borderId="4" xfId="0" applyFont="1" applyFill="1" applyBorder="1" applyAlignment="1">
      <alignment horizontal="center"/>
    </xf>
    <xf numFmtId="0" fontId="0" fillId="7" borderId="0" xfId="0" applyFill="1" applyBorder="1" applyAlignment="1">
      <alignment horizontal="center"/>
    </xf>
    <xf numFmtId="0" fontId="6" fillId="0" borderId="0" xfId="0" applyFont="1"/>
    <xf numFmtId="0" fontId="6" fillId="2" borderId="0" xfId="0" applyFont="1" applyFill="1"/>
    <xf numFmtId="0" fontId="1" fillId="2" borderId="0" xfId="0" applyFont="1" applyFill="1"/>
    <xf numFmtId="0" fontId="0" fillId="2" borderId="0" xfId="0" applyFill="1"/>
    <xf numFmtId="0" fontId="0" fillId="0" borderId="0" xfId="0" applyBorder="1"/>
    <xf numFmtId="0" fontId="0" fillId="7" borderId="0" xfId="0" applyFill="1"/>
    <xf numFmtId="0" fontId="0" fillId="7" borderId="0" xfId="0" applyFill="1" applyBorder="1"/>
    <xf numFmtId="0" fontId="6" fillId="7" borderId="0" xfId="0" applyFont="1" applyFill="1" applyBorder="1"/>
    <xf numFmtId="0" fontId="6" fillId="0" borderId="0" xfId="0" applyFont="1" applyBorder="1"/>
    <xf numFmtId="20" fontId="6" fillId="0" borderId="0" xfId="0" applyNumberFormat="1" applyFont="1"/>
    <xf numFmtId="0" fontId="1" fillId="4" borderId="2"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40">
    <dxf>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auto="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auto="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dxf>
    <dxf>
      <alignment horizontal="general" vertical="center" textRotation="0" wrapText="0" indent="0" justifyLastLine="0" shrinkToFit="0" readingOrder="0"/>
    </dxf>
    <dxf>
      <font>
        <b val="0"/>
      </font>
    </dxf>
    <dxf>
      <alignment horizontal="center"/>
    </dxf>
    <dxf>
      <alignment horizontal="center"/>
    </dxf>
    <dxf>
      <alignment horizontal="center"/>
    </dxf>
    <dxf>
      <font>
        <b val="0"/>
      </font>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4104F70-0B0D-47A6-B179-68E8C0AB4FBE}">
      <tableStyleElement type="wholeTable" dxfId="39"/>
      <tableStyleElement type="headerRow" dxfId="3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rphy, Joshua" refreshedDate="43748.398059490741" createdVersion="6" refreshedVersion="6" minRefreshableVersion="3" recordCount="548" xr:uid="{016A6C76-B91A-47B6-9109-952069FC3B51}">
  <cacheSource type="worksheet">
    <worksheetSource name="Data"/>
  </cacheSource>
  <cacheFields count="22">
    <cacheField name="control" numFmtId="0">
      <sharedItems containsBlank="1"/>
    </cacheField>
    <cacheField name="applicable" numFmtId="0">
      <sharedItems/>
    </cacheField>
    <cacheField name="name" numFmtId="0">
      <sharedItems/>
    </cacheField>
    <cacheField name="pii_specific" numFmtId="0">
      <sharedItems/>
    </cacheField>
    <cacheField name="baseline" numFmtId="0">
      <sharedItems containsBlank="1"/>
    </cacheField>
    <cacheField name="description" numFmtId="0">
      <sharedItems containsBlank="1" longText="1"/>
    </cacheField>
    <cacheField name="scope" numFmtId="0">
      <sharedItems containsBlank="1"/>
    </cacheField>
    <cacheField name="component_type" numFmtId="0">
      <sharedItems containsBlank="1" count="23">
        <m/>
        <s v="server/database"/>
        <s v="service/database"/>
        <s v="network/proxy"/>
        <s v="network/firewall"/>
        <s v="image/os"/>
        <s v="server/*"/>
        <s v="server/web"/>
        <s v="network/wifi"/>
        <s v="service/messaging"/>
        <s v="network/loadbalancer"/>
        <s v="service/WAF"/>
        <s v="server/application"/>
        <s v="storage/*"/>
        <s v="storage/object"/>
        <s v="network/*"/>
        <s v="software/*"/>
        <s v="*"/>
        <s v="service/*"/>
        <s v="image/*"/>
        <s v="service/CDN"/>
        <s v="storage/block"/>
        <s v="network/TEST" u="1"/>
      </sharedItems>
    </cacheField>
    <cacheField name="component_product" numFmtId="0">
      <sharedItems containsBlank="1"/>
    </cacheField>
    <cacheField name="gathered_evidence" numFmtId="0">
      <sharedItems containsNonDate="0" containsString="0" containsBlank="1"/>
    </cacheField>
    <cacheField name="auto_evidence" numFmtId="0">
      <sharedItems containsBlank="1"/>
    </cacheField>
    <cacheField name="is_manual" numFmtId="0">
      <sharedItems containsBlank="1"/>
    </cacheField>
    <cacheField name="frequency" numFmtId="0">
      <sharedItems containsBlank="1"/>
    </cacheField>
    <cacheField name="depends_on" numFmtId="0">
      <sharedItems containsBlank="1"/>
    </cacheField>
    <cacheField name="stage" numFmtId="0">
      <sharedItems containsBlank="1"/>
    </cacheField>
    <cacheField name="runtime_check" numFmtId="0">
      <sharedItems containsBlank="1"/>
    </cacheField>
    <cacheField name="check_method" numFmtId="0">
      <sharedItems containsBlank="1"/>
    </cacheField>
    <cacheField name="risk_accepted" numFmtId="0">
      <sharedItems containsNonDate="0" containsString="0" containsBlank="1"/>
    </cacheField>
    <cacheField name="is_inheritable" numFmtId="0">
      <sharedItems containsNonDate="0" containsString="0" containsBlank="1"/>
    </cacheField>
    <cacheField name="hybrid" numFmtId="0">
      <sharedItems/>
    </cacheField>
    <cacheField name="rationale" numFmtId="0">
      <sharedItems containsBlank="1" longText="1"/>
    </cacheField>
    <cacheField name="not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8">
  <r>
    <s v="AC-01"/>
    <s v="Y"/>
    <s v="AC-01"/>
    <s v="N"/>
    <s v="L"/>
    <m/>
    <s v="org"/>
    <x v="0"/>
    <m/>
    <m/>
    <m/>
    <s v="N"/>
    <s v="03y00m00d00h00m"/>
    <s v="OCISO"/>
    <s v="build"/>
    <s v="N"/>
    <m/>
    <m/>
    <m/>
    <s v="N"/>
    <m/>
    <m/>
  </r>
  <r>
    <s v="AC-02"/>
    <s v="Y"/>
    <s v="AC-02a"/>
    <s v="N"/>
    <s v="L"/>
    <m/>
    <s v="org"/>
    <x v="0"/>
    <m/>
    <m/>
    <m/>
    <s v="N"/>
    <s v="03y00m00d00h00m"/>
    <s v="OC-WNMG"/>
    <s v="build"/>
    <s v="N"/>
    <m/>
    <m/>
    <m/>
    <s v="N"/>
    <m/>
    <m/>
  </r>
  <r>
    <s v="AC-02"/>
    <s v="Y"/>
    <s v="AC-02b"/>
    <s v="N"/>
    <s v="L"/>
    <m/>
    <s v="org"/>
    <x v="0"/>
    <m/>
    <m/>
    <m/>
    <s v="N"/>
    <s v="03y00m00d00h00m"/>
    <s v="OC-WNMG"/>
    <s v="build"/>
    <s v="N"/>
    <m/>
    <m/>
    <m/>
    <s v="N"/>
    <m/>
    <m/>
  </r>
  <r>
    <s v="AC-02"/>
    <s v="Y"/>
    <s v="AC-02c"/>
    <s v="N"/>
    <s v="L"/>
    <m/>
    <s v="org"/>
    <x v="0"/>
    <m/>
    <m/>
    <m/>
    <s v="N"/>
    <s v="01y00m00d00h00m"/>
    <s v="OC-WNMG"/>
    <s v="build"/>
    <s v="N"/>
    <m/>
    <m/>
    <m/>
    <s v="N"/>
    <m/>
    <m/>
  </r>
  <r>
    <s v="AC-02"/>
    <s v="Y"/>
    <s v="AC-02d"/>
    <s v="N"/>
    <s v="L"/>
    <m/>
    <s v="it_system"/>
    <x v="0"/>
    <m/>
    <m/>
    <m/>
    <s v="N"/>
    <s v="01y00m00d00h00m"/>
    <s v="EUA"/>
    <s v="build"/>
    <s v="N"/>
    <m/>
    <m/>
    <m/>
    <s v="N"/>
    <s v="EUA performs authorization at coarse level for a system via the job codes facility."/>
    <m/>
  </r>
  <r>
    <s v="AC-02"/>
    <s v="Y"/>
    <s v="AC-02d"/>
    <s v="N"/>
    <s v="L"/>
    <m/>
    <s v="it_system"/>
    <x v="0"/>
    <m/>
    <m/>
    <m/>
    <s v="N"/>
    <s v="01y00m00d00h00m"/>
    <s v="SLS"/>
    <s v="build"/>
    <s v="N"/>
    <m/>
    <m/>
    <m/>
    <s v="N"/>
    <s v="SLS performs authorization at coarse level for a system."/>
    <m/>
  </r>
  <r>
    <s v="AC-02"/>
    <s v="Y"/>
    <s v="AC-02d"/>
    <s v="N"/>
    <s v="L"/>
    <m/>
    <s v="it_system"/>
    <x v="0"/>
    <m/>
    <m/>
    <s v="${TOP}/etc/passwd, ${TOP}/etc/group"/>
    <m/>
    <s v="01y00m00d00h00m"/>
    <m/>
    <s v="image"/>
    <s v="N"/>
    <s v="check-os-acl"/>
    <m/>
    <m/>
    <s v="N"/>
    <s v="Ensure OS image build has group and role membership assignments."/>
    <m/>
  </r>
  <r>
    <s v="AC-02"/>
    <s v="N"/>
    <s v="AC-02d"/>
    <s v="N"/>
    <s v="L"/>
    <s v="Ensure database access controls meet AC-02d requirements. The identification of authorized users of the information system and the specification of access privileges reflects the requirements in other security controls in the security plan. Attach evidence."/>
    <s v="component"/>
    <x v="1"/>
    <m/>
    <m/>
    <m/>
    <s v="Y"/>
    <s v="01y00m00d00h00m"/>
    <m/>
    <s v="build"/>
    <s v="N"/>
    <m/>
    <m/>
    <m/>
    <s v="N"/>
    <m/>
    <m/>
  </r>
  <r>
    <s v="AC-02"/>
    <s v="N"/>
    <s v="AC-02d"/>
    <s v="N"/>
    <s v="L"/>
    <s v="Ensure database access controls meet AC-02d requirements. The identification of authorized users of the information system and the specification of access privileges reflects the requirements in other security controls in the security plan. Attach evidence."/>
    <s v="component"/>
    <x v="1"/>
    <s v="MongoDB"/>
    <m/>
    <m/>
    <s v="N"/>
    <s v="01y00m00d00h00m"/>
    <m/>
    <s v="build"/>
    <s v="N"/>
    <s v="check-mongo-acl"/>
    <m/>
    <m/>
    <s v="N"/>
    <m/>
    <m/>
  </r>
  <r>
    <s v="AC-02"/>
    <s v="N"/>
    <s v="AC-02d"/>
    <s v="N"/>
    <s v="L"/>
    <s v="Ensure database access controls meet AC-02d requirements. The identification of authorized users of the information system and the specification of access privileges reflects the requirements in other security controls in the security plan. Attach evidence."/>
    <s v="component"/>
    <x v="1"/>
    <s v="MySQL"/>
    <m/>
    <m/>
    <s v="N"/>
    <s v="01y00m00d00h00m"/>
    <m/>
    <s v="build"/>
    <s v="N"/>
    <s v="check-mysql-acl"/>
    <m/>
    <m/>
    <s v="N"/>
    <m/>
    <m/>
  </r>
  <r>
    <s v="AC-02"/>
    <s v="N"/>
    <s v="AC-02d"/>
    <s v="N"/>
    <s v="L"/>
    <s v="Ensure database access controls meet AC-02d requirements. The identification of authorized users of the information system and the specification of access privileges reflects the requirements in other security controls in the security plan. Attach evidence."/>
    <s v="component"/>
    <x v="1"/>
    <s v="PostgreSQL"/>
    <m/>
    <m/>
    <s v="N"/>
    <s v="01y00m00d00h00m"/>
    <m/>
    <s v="build"/>
    <s v="N"/>
    <s v="check-postgresql-acl"/>
    <m/>
    <m/>
    <s v="N"/>
    <m/>
    <m/>
  </r>
  <r>
    <s v="AC-02"/>
    <s v="N"/>
    <s v="AC-02d"/>
    <s v="N"/>
    <s v="L"/>
    <s v="Ensure database access controls meet AC-02d requirements. The identification of authorized users of the information system and the specification of access privileges reflects the requirements in other security controls in the security plan. Attach evidence."/>
    <s v="component"/>
    <x v="2"/>
    <s v="DynamoDB"/>
    <m/>
    <m/>
    <s v="N"/>
    <s v="01y00m00d00h00m"/>
    <m/>
    <s v="build"/>
    <s v="N"/>
    <s v="check-dynamodb-acl"/>
    <m/>
    <m/>
    <s v="N"/>
    <s v="Check the DynamoDB terraform specification to ensure correct role"/>
    <m/>
  </r>
  <r>
    <s v="AC-02"/>
    <s v="N"/>
    <s v="AC-02d"/>
    <s v="N"/>
    <s v="L"/>
    <s v="Ensure database access controls meet AC-02d requirements. The identification of authorized users of the information system and the specification of access privileges reflects the requirements in other security controls in the security plan. Attach evidence."/>
    <s v="component"/>
    <x v="1"/>
    <s v="Microsoft SQLServer"/>
    <m/>
    <m/>
    <s v="N"/>
    <s v="01y00m00d00h00m"/>
    <m/>
    <s v="build"/>
    <s v="N"/>
    <s v="check-mssql-acl"/>
    <m/>
    <m/>
    <s v="N"/>
    <m/>
    <m/>
  </r>
  <r>
    <s v="AC-02"/>
    <s v="Y"/>
    <s v="AC-02e"/>
    <s v="N"/>
    <s v="L"/>
    <m/>
    <s v="it_system"/>
    <x v="0"/>
    <m/>
    <m/>
    <s v="${TOP}/etc/compliance/SSP.yaml"/>
    <s v="N"/>
    <s v="01y00m00d00h00m"/>
    <m/>
    <s v="build"/>
    <s v="N"/>
    <s v="check-role-assignment"/>
    <m/>
    <m/>
    <s v="N"/>
    <s v="Check Requires approvals by defined personnel or roles (defined in the applicable security plan) for requests to create information system accounts"/>
    <m/>
  </r>
  <r>
    <s v="AC-02"/>
    <s v="Y"/>
    <s v="AC-02f"/>
    <s v="N"/>
    <s v="L"/>
    <m/>
    <s v="org"/>
    <x v="0"/>
    <m/>
    <m/>
    <m/>
    <s v="N"/>
    <s v="01y00m00d00h00m"/>
    <s v="OC-WNMG"/>
    <s v="build"/>
    <s v="N"/>
    <m/>
    <m/>
    <m/>
    <s v="N"/>
    <s v="Follows the organizational policy"/>
    <m/>
  </r>
  <r>
    <s v="AC-02"/>
    <s v="Y"/>
    <s v="AC-02g"/>
    <s v="N"/>
    <s v="L"/>
    <m/>
    <s v="org"/>
    <x v="0"/>
    <m/>
    <m/>
    <m/>
    <s v="N"/>
    <s v="01y00m00d00h00m"/>
    <s v="OC-WNMG"/>
    <s v="build"/>
    <s v="N"/>
    <m/>
    <m/>
    <m/>
    <s v="N"/>
    <s v="Follows the organizational policy"/>
    <m/>
  </r>
  <r>
    <s v="AC-02"/>
    <s v="Y"/>
    <s v="AC-02h"/>
    <s v="N"/>
    <s v="L"/>
    <m/>
    <s v="org"/>
    <x v="0"/>
    <m/>
    <m/>
    <m/>
    <s v="N"/>
    <s v="01y00m00d00h00m"/>
    <s v="EUA"/>
    <s v="build"/>
    <s v="N"/>
    <m/>
    <m/>
    <m/>
    <s v="N"/>
    <s v="EUA implements this capability"/>
    <m/>
  </r>
  <r>
    <s v="AC-02"/>
    <s v="Y"/>
    <s v="AC-02i"/>
    <s v="N"/>
    <s v="L"/>
    <m/>
    <s v="org"/>
    <x v="0"/>
    <m/>
    <m/>
    <m/>
    <s v="N"/>
    <s v="01y00m00d00h00m"/>
    <s v="OC-WNMG"/>
    <s v="build"/>
    <s v="N"/>
    <m/>
    <m/>
    <m/>
    <s v="N"/>
    <s v="Follows the organizational policy"/>
    <m/>
  </r>
  <r>
    <s v="AC-02"/>
    <s v="Y"/>
    <s v="AC-02j"/>
    <s v="N"/>
    <s v="L"/>
    <m/>
    <s v="org"/>
    <x v="0"/>
    <m/>
    <m/>
    <m/>
    <s v="N"/>
    <s v="01y00m00d00h00m"/>
    <s v="OC-WNMG"/>
    <s v="build"/>
    <s v="N"/>
    <m/>
    <m/>
    <m/>
    <s v="N"/>
    <s v="Follows the organizational policy"/>
    <m/>
  </r>
  <r>
    <s v="AC-02"/>
    <s v="Y"/>
    <s v="AC-02k"/>
    <s v="N"/>
    <s v="L"/>
    <m/>
    <s v="org"/>
    <x v="0"/>
    <m/>
    <m/>
    <m/>
    <s v="N"/>
    <s v="01y00m00d00h00m"/>
    <s v="OC-WNMG"/>
    <s v="build"/>
    <s v="N"/>
    <m/>
    <m/>
    <m/>
    <s v="N"/>
    <s v="Follows the organizational policy"/>
    <m/>
  </r>
  <r>
    <s v="AC-02(01)"/>
    <s v="Y"/>
    <s v="AC-02(01)"/>
    <s v="N"/>
    <s v="M"/>
    <m/>
    <s v="it_system"/>
    <x v="0"/>
    <m/>
    <m/>
    <m/>
    <s v="N"/>
    <s v="01y00m00d00h00m"/>
    <s v="EUA"/>
    <s v="build"/>
    <s v="N"/>
    <m/>
    <m/>
    <m/>
    <s v="N"/>
    <s v="EUA implements this capability"/>
    <m/>
  </r>
  <r>
    <s v="AC-02(02)"/>
    <s v="Y"/>
    <s v="AC-02(02)"/>
    <s v="N"/>
    <s v="M"/>
    <m/>
    <s v="it_system"/>
    <x v="0"/>
    <m/>
    <m/>
    <m/>
    <s v="N"/>
    <s v="01y00m00d00h00m"/>
    <s v="EUA"/>
    <s v="build"/>
    <s v="N"/>
    <m/>
    <m/>
    <m/>
    <s v="N"/>
    <s v="EUA implements this capability"/>
    <m/>
  </r>
  <r>
    <s v="AC-02(03)"/>
    <s v="Y"/>
    <s v="AC-02(03)"/>
    <s v="N"/>
    <s v="M"/>
    <s v="The information system automatically disables inactive accounts within 30 days for High Systems or 60 days for Moderate Systems._x000d__x000a_Interview system owners and ask for evidence that the system disables inactive accounts as per the description above. Examine: Procedures addressing account management; system security plan; information system design documentation; information system configuration settings and_x000d__x000a_associated documentation; information system-generated list of last login dates; information system-generated list of active accounts; information system audit records; and other_x000d__x000a_relevant documents or records._x000d__x000a_Examine: Information system demonstrates automated mechanisms are used to automatically disable inactive accounts in defined period_x000d__x000a_Test: Automated mechanisms implementing account management functions. Review audit log to verify that the proper account management actions were taken and were_x000d__x000a_recorded by automated mechanism.  Attach evidence."/>
    <s v="it_system"/>
    <x v="0"/>
    <m/>
    <m/>
    <m/>
    <s v="Y"/>
    <s v="01y00m00d00h00m"/>
    <m/>
    <s v="build"/>
    <s v="N"/>
    <m/>
    <m/>
    <m/>
    <s v="N"/>
    <s v="Checking for inactive accounts must tbe done across the it_system including components like databases to ensure compliance.  Therefore you cannot just inherit from EUA."/>
    <m/>
  </r>
  <r>
    <s v="AC-02(04)"/>
    <s v="Y"/>
    <s v="AC-02(04)"/>
    <s v="N"/>
    <s v="M"/>
    <m/>
    <s v="it_system"/>
    <x v="0"/>
    <m/>
    <m/>
    <m/>
    <s v="N"/>
    <s v="01y00m00d00h00m"/>
    <s v="CCIC"/>
    <s v="build"/>
    <s v="N"/>
    <m/>
    <m/>
    <m/>
    <s v="N"/>
    <s v="The ARS defines the CCIC as the place where audit records must be sent (presumably via Splunk.)"/>
    <m/>
  </r>
  <r>
    <s v="AC-02(09)"/>
    <s v="Y"/>
    <s v="AC-02(09)"/>
    <s v="N"/>
    <s v="NM"/>
    <s v="The organization only permits the use of shared/group accounts when a business need can be documented and approved, in advance, by the Authorizing Official (AO). a. When shared/group accounts are used, the applicable System Security Plan (SSP) must: 1. Describe how the shared/group accounts are used; and 2. Include compensating processes and procedures implemented to provide the ability to uniquely attribute account user activities._x000d__x000a__x000d__x000a_Systems processing, storing, or transmitting PHI:_x000d__x000a__x000d__x000a_The organization only permits the use of shared/group accounts that meet the requirement to uniquely attribute user activity to an account."/>
    <s v="it_system"/>
    <x v="0"/>
    <m/>
    <m/>
    <m/>
    <s v="Y"/>
    <s v="03y00m00d00h00m"/>
    <m/>
    <s v="build"/>
    <s v="N"/>
    <m/>
    <m/>
    <m/>
    <s v="N"/>
    <s v="This is a non-mandatory control to be checked manually if applicable."/>
    <m/>
  </r>
  <r>
    <s v="AC-03"/>
    <s v="Y"/>
    <s v="AC-03"/>
    <s v="N"/>
    <s v="L"/>
    <s v="Examine: Access control policy; procedures addressing access enforcement; system security plan; information system configuration settings and associated documentation; list_x000d__x000a_of approved authorizations (user privileges); information system audit records; if cryptography is implemented, FIPS 140-2 validation certificate number(s); other relevant_x000d__x000a_documents or records. The access control procedures should specify the process for obtaining authorization as a requirement prior to gaining access to the information system._x000d__x000a_Examine: Information system implements functionality that enforces access controls. Examples:_x000d__x000a_- RBACs_x000d__x000a_- DACs_x000d__x000a_- MACs_x000d__x000a_- usage limitations_x000d__x000a_- connection limitations_x000d__x000a_- restrictions to functions with elevated privileges_x000d__x000a_- restrictions to critical system functions (e.g., boot functions/basic input output system [BIOS])_x000d__x000a_Examine: Examine the information system access control configuration parameters (e.g., access control lists [ACL], file permissions, group definitions, and user profiles),_x000d__x000a_including a review of file systems and data management systems to verify that they are configured in accordance with access control policy and procedures._x000d__x000a_Test: Automated mechanisms implementing access enforcement functions. Test a sample of system mechanisms that implement access control to confirm that the mechanisms_x000d__x000a_are operating in accordance with policy and procedures._x000d__x000a_This control applies to applications with an integrated access control mechanism, such as WinZip and SecureZip, as well as the underlying operating system. These applications_x000d__x000a_must meet CMS requirements (FIPS 140-2 validated module)"/>
    <s v="it_system"/>
    <x v="0"/>
    <m/>
    <m/>
    <m/>
    <s v="Y"/>
    <s v="03y00m00d00h00m"/>
    <m/>
    <s v="build"/>
    <s v="N"/>
    <m/>
    <m/>
    <m/>
    <s v="N"/>
    <s v="It's possible that some of this could be inherited from CCS or EUA. However, a detailed reading of the assessment methods reveals a significant amount of work regardless."/>
    <m/>
  </r>
  <r>
    <s v="AC-04"/>
    <s v="Y"/>
    <s v="AC-04"/>
    <s v="N"/>
    <s v="M"/>
    <s v="Check SSP matches interconnection agreement. Attach evidence."/>
    <s v="it_system"/>
    <x v="0"/>
    <m/>
    <m/>
    <m/>
    <s v="Y"/>
    <s v="03y00m00d00h00m"/>
    <m/>
    <s v="build"/>
    <s v="N"/>
    <m/>
    <m/>
    <m/>
    <s v="N"/>
    <m/>
    <m/>
  </r>
  <r>
    <s v="AC-04"/>
    <s v="Y"/>
    <s v="AC-04"/>
    <s v="N"/>
    <s v="M"/>
    <s v="Assessment Methods and Objects:_x000d__x000a_Examine: Access control policy; procedures addressing information flow enforcement; information system design documentation; information system configuration settings and_x000d__x000a_associated documentation; information system baseline configuration; list of information flow authorizations; information system audit records; other relevant documents or_x000d__x000a_records. Ensure that the system documentation describes:_x000d__x000a_1. The process for ensuring that each user receives only authorized information;_x000d__x000a_2. How the system processes all data traversing the network interface per the applied access policy and/or filtering mechanism; and_x000d__x000a_3. Any requirements of boundary defense mechanisms at layered or internal enclave boundaries._x000d__x000a_Examine: Information system enforces approved authorizations for controlling the flow of information within the system and between interconnected systems. Examples:_x000d__x000a_- RBAC/MAC enabled;_x000d__x000a_- Networking is configured to enforce intended routing (e.g., disabling proxy/source/ redirect routing, Internet Protocol (IP) spoofing, broadcasting);_x000d__x000a_- IPv6 is disabled unless explicitly authorized; and_x000d__x000a_- Firewall rules adhere to a deny-all, permit-by-exception policy._x000d__x000a_Examine: Confirm that the system design is capable of enforcing assigned authorizations for controlling the flow of information within the system and between interconnected_x000d__x000a_systems. The system must verify that only data that is explicitly permitted (based on the filtering policies) is released from one network enclave to another network enclave.Final_x000d__x000a_Centers for Medicare &amp; Medicaid Services ARS Controls_x000d__x000a_CMS Acceptable Risk Safeguards (ARS) B-15 of 403_x000d__x000a_Document Number: CMS_CIO-STD-SEC01-3.1 November 21, 2017_x000d__x000a_Interview: Administration personnel knowledge of information flow and interconnection processes and procedures._x000d__x000a_Test: Automated mechanisms implementing information flow enforcement policy and mechanisms. Test a specific sample of the information system automated mechanisms_x000d__x000a_implementing information flow enforcement policy to confirm that the mechanisms are operating as intended. Attempt to send information to improper destinations (systems or_x000d__x000a_users). Verify that the system detects the impermissible flow, prevents it, audits the violation, and notifies the appropriate personnel."/>
    <s v="it_system"/>
    <x v="0"/>
    <m/>
    <m/>
    <m/>
    <s v="Y"/>
    <s v="03y00m00d00h00m"/>
    <m/>
    <s v="build"/>
    <s v="N"/>
    <m/>
    <m/>
    <m/>
    <s v="N"/>
    <m/>
    <m/>
  </r>
  <r>
    <s v="AC-04"/>
    <s v="Y"/>
    <s v="AC-04"/>
    <s v="N"/>
    <s v="M"/>
    <s v="Check proxy content filtering settings match interconnection agreement. Attach evidence"/>
    <s v="component"/>
    <x v="3"/>
    <m/>
    <m/>
    <m/>
    <s v="Y"/>
    <s v="03y00m00d00h00m"/>
    <m/>
    <s v="build"/>
    <s v="N"/>
    <m/>
    <m/>
    <m/>
    <s v="N"/>
    <m/>
    <m/>
  </r>
  <r>
    <s v="AC-04"/>
    <s v="Y"/>
    <s v="AC-04"/>
    <s v="N"/>
    <s v="M"/>
    <s v="Check proxy content filtering settings match interconnection agreement. Attach evidence"/>
    <s v="component"/>
    <x v="3"/>
    <s v="nginx"/>
    <m/>
    <m/>
    <s v="Y"/>
    <s v="03y00m00d00h00m"/>
    <m/>
    <s v="build"/>
    <s v="N"/>
    <m/>
    <m/>
    <m/>
    <s v="N"/>
    <m/>
    <m/>
  </r>
  <r>
    <s v="AC-04"/>
    <s v="Y"/>
    <s v="AC-04"/>
    <s v="N"/>
    <s v="M"/>
    <s v="Check firewall configuration matches interconnection agreement. Attach evidence"/>
    <s v="component"/>
    <x v="4"/>
    <m/>
    <m/>
    <m/>
    <s v="Y"/>
    <s v="03y00m00d00h00m"/>
    <m/>
    <s v="build"/>
    <s v="N"/>
    <m/>
    <m/>
    <m/>
    <s v="N"/>
    <s v="Since ths is generic, no automation  is attempted"/>
    <m/>
  </r>
  <r>
    <s v="AC-04"/>
    <s v="Y"/>
    <s v="AC-04"/>
    <s v="N"/>
    <s v="M"/>
    <s v="Check firewall configuration matches interconnection agreement. Attach evidence"/>
    <s v="component"/>
    <x v="4"/>
    <s v="AWS Security Group"/>
    <m/>
    <m/>
    <s v="Y"/>
    <s v="03y00m00d00h00m"/>
    <m/>
    <s v="build"/>
    <s v="N"/>
    <m/>
    <m/>
    <m/>
    <s v="N"/>
    <s v="Attempted to do this check using automation originally."/>
    <m/>
  </r>
  <r>
    <s v="AC-05"/>
    <s v="Y"/>
    <s v="AC-05"/>
    <s v="N"/>
    <s v="L"/>
    <m/>
    <s v="it_system"/>
    <x v="0"/>
    <m/>
    <m/>
    <m/>
    <s v="Y"/>
    <s v="01y00m00d00h00m"/>
    <s v="AWS"/>
    <s v="build"/>
    <s v="N"/>
    <m/>
    <m/>
    <m/>
    <s v="N"/>
    <s v="Per the implementation guidance in the ARS, systems built on top of FEDRAMP systems still must meet the CMSR requirements.  Thus a Hybrid test was declared."/>
    <m/>
  </r>
  <r>
    <s v="AC-05"/>
    <s v="Y"/>
    <s v="AC-05a"/>
    <s v="N"/>
    <s v="L"/>
    <s v="Separates duties of individuals as necessary (defined in the applicable security plan), to prevent malicious activity without collusion&lt;br&gt;_x000d__x000a_Interview org security personnel to ask how malicious activity is prevented from individual users. Inspect applicable security plan to determine how business functions are separated. Attach evidence that duties are separated appropriately."/>
    <s v="it_system"/>
    <x v="0"/>
    <m/>
    <m/>
    <m/>
    <s v="Y"/>
    <s v="01y00m00d00h00m"/>
    <m/>
    <s v="build"/>
    <s v="N"/>
    <m/>
    <m/>
    <m/>
    <s v="N"/>
    <m/>
    <m/>
  </r>
  <r>
    <s v="AC-05"/>
    <s v="Y"/>
    <s v="AC-05b"/>
    <s v="N"/>
    <s v="L"/>
    <m/>
    <s v="it_system"/>
    <x v="0"/>
    <m/>
    <m/>
    <s v="${TOP}/etc/compliance/SSP.yaml"/>
    <s v="N"/>
    <s v="01y00m00d00h00m"/>
    <m/>
    <s v="build"/>
    <s v="N"/>
    <s v="check-separation-of-duties"/>
    <m/>
    <m/>
    <s v="N"/>
    <s v="Only checking that the SSP separates duties."/>
    <s v="Should additional checking be performed to validate the SSP?"/>
  </r>
  <r>
    <s v="AC-05"/>
    <s v="Y"/>
    <s v="AC-05c"/>
    <s v="N"/>
    <s v="L"/>
    <s v="Crosswalk the Defined information system access authorizations and validate that it supports separation of duties.  Attach evidence"/>
    <s v="it_system"/>
    <x v="0"/>
    <m/>
    <m/>
    <m/>
    <s v="Y"/>
    <s v="01y00m00d00h00m"/>
    <m/>
    <s v="build"/>
    <s v="N"/>
    <m/>
    <m/>
    <m/>
    <s v="N"/>
    <m/>
    <m/>
  </r>
  <r>
    <s v="AC-06"/>
    <s v="Y"/>
    <s v="AC-06"/>
    <s v="N"/>
    <s v="M"/>
    <s v="The concept of least privilege aligns with the notion of only allowing access to sensitive information when an individual has a need-to-know in performance of their job duties.  &lt;br&gt;_x000d__x000a_Interview security personnel and/or business leaders to determine if a policy exists to ensure need-to-know access to sensitive information. Attach evidence."/>
    <s v="org"/>
    <x v="0"/>
    <m/>
    <m/>
    <m/>
    <s v="Y"/>
    <s v="01y00m00d00h00m"/>
    <s v="OC-WNMG"/>
    <s v="build"/>
    <s v="N"/>
    <m/>
    <m/>
    <m/>
    <s v="N"/>
    <m/>
    <m/>
  </r>
  <r>
    <s v="AC-06"/>
    <s v="Y"/>
    <s v="AC-06"/>
    <s v="N"/>
    <s v="M"/>
    <s v="Examine: Access control policy; system security plan; procedures addressing least privilege; list of assigned access authorizations (user privileges); information system_x000d__x000a_configuration settings and associated documentation; information system audit records; and other relevant documents or records._x000d__x000a_Examine: Confirm that privileged accounts are created for users to perform privileged functions only; that is, privileged users use non-privileged accounts for all non-privileged_x000d__x000a_functions. Review how least privilege is determined for each user. Verify that each of the users has been granted the least privilege for the userï¿½s job in accordance with system_x000d__x000a_documentation._x000d__x000a_Examine: Information system implements functionality enforcing least privilege functions. Examples:_x000d__x000a_- RBACs and schema are defined and used;_x000d__x000a_- Privileged escalation mechanisms (tools) require authentication;_x000d__x000a_- No orphaned files (files not owned by a known system user) or files with uneven permissions (e.g., world has more access rights than the owner) exist on the system;_x000d__x000a_- Unexpected files and directories with excessive permissions (e.g., world write);_x000d__x000a_- Remote mounts/file shares minimize access granted;_x000d__x000a_- File protections minimize unauthorized access to sensitive files;_x000d__x000a_- Access by users to functionality is limited to functionality required for role/job;_x000d__x000a_- Access to privileged applications is limited;_x000d__x000a_- System accounts minimize access (e.g., not available for interactive use);_x000d__x000a_- Applications that are not configured to maximize security; and_x000d__x000a_- Unnecessary accounts have been removed._x000d__x000a_Interview: Organizational personnel with responsibilities for defining least privileges necessary to accomplish specified tasks. Confirm that the organization assigns the most_x000d__x000a_restrictive set of rights/privileges or accesses needed by users for the performance of specified tasks._x000d__x000a_Test: Automated mechanisms implementing least privilege functions [this is least functionalityï¿½different control]. Inspect system inventory to verify that only required applications_x000d__x000a_are installed. Test a sample of the information system functions, particularly functions that require access for specific tasks by users and privileged users to confirm that the_x000d__x000a_system has been configured with the most restrictive set of rights, privileges, or accesses possible and that users have been assigned the most restrictive set of rights, privileges,_x000d__x000a_or accesses necessary. Verify that least privilege for the user has been assigned to the access of system resources._x000d__x000a_The inventory of installed applications for deployed systems can be used to as an input to assess least privilege._x000d__x000a_Systems defined as CSPs:_x000d__x000a_(i) Not applicable to FedRAMP services._x000d__x000a_(ii) Evaluate adherence of systems deployed atop of FedRAMP deployments to CMSR basic requirements."/>
    <s v="it_system"/>
    <x v="0"/>
    <m/>
    <m/>
    <m/>
    <s v="Y"/>
    <s v="01y00m00d00h00m"/>
    <m/>
    <s v="build"/>
    <s v="N"/>
    <m/>
    <m/>
    <m/>
    <s v="N"/>
    <m/>
    <m/>
  </r>
  <r>
    <s v="AC-06(01)"/>
    <s v="Y"/>
    <s v="AC-06(01)"/>
    <s v="N"/>
    <s v="M"/>
    <m/>
    <s v="org"/>
    <x v="0"/>
    <m/>
    <m/>
    <m/>
    <s v="Y"/>
    <s v="01y00m00d00h00m"/>
    <s v="OC-WNMG"/>
    <s v="build"/>
    <s v="N"/>
    <m/>
    <m/>
    <m/>
    <s v="N"/>
    <s v="OC-WNMG follows an organizational practice of authorizing access for all of its systems."/>
    <m/>
  </r>
  <r>
    <s v="AC-06(01)"/>
    <s v="Y"/>
    <s v="AC-06(01)"/>
    <s v="N"/>
    <s v="M"/>
    <m/>
    <s v="it_system"/>
    <x v="0"/>
    <m/>
    <m/>
    <m/>
    <s v="Y"/>
    <s v="01y00m00d00h00m"/>
    <s v="AWS"/>
    <s v="build"/>
    <s v="N"/>
    <m/>
    <m/>
    <m/>
    <s v="N"/>
    <s v="Accounts are managed using AWS IAM"/>
    <m/>
  </r>
  <r>
    <s v="AC-06(01)"/>
    <s v="Y"/>
    <s v="AC-06(01)"/>
    <s v="N"/>
    <s v="M"/>
    <m/>
    <s v="it_system"/>
    <x v="0"/>
    <m/>
    <m/>
    <m/>
    <s v="Y"/>
    <s v="01y00m00d00h00m"/>
    <s v="CCS"/>
    <s v="build"/>
    <s v="N"/>
    <m/>
    <m/>
    <m/>
    <s v="N"/>
    <s v="CCS establishes separation of duties in the IAM to restrict access of contractors to sensitive functions."/>
    <m/>
  </r>
  <r>
    <s v="AC-06(01)"/>
    <s v="Y"/>
    <s v="AC-06(01)"/>
    <s v="N"/>
    <s v="M"/>
    <m/>
    <s v="it_system"/>
    <x v="0"/>
    <m/>
    <m/>
    <m/>
    <s v="Y"/>
    <s v="01y00m00d00h00m"/>
    <s v="CCIC"/>
    <s v="build"/>
    <s v="N"/>
    <m/>
    <m/>
    <m/>
    <s v="N"/>
    <s v="Audit logs are stored in CCIC"/>
    <m/>
  </r>
  <r>
    <s v="AC-06(01)"/>
    <s v="Y"/>
    <s v="AC-06(01)"/>
    <s v="N"/>
    <s v="M"/>
    <m/>
    <s v="it_system"/>
    <x v="0"/>
    <m/>
    <m/>
    <m/>
    <s v="Y"/>
    <s v="01y00m00d00h00m"/>
    <s v="EUA"/>
    <s v="build"/>
    <s v="N"/>
    <m/>
    <m/>
    <m/>
    <s v="N"/>
    <s v="Accounts are managed via EUA"/>
    <m/>
  </r>
  <r>
    <s v="AC-06(02)"/>
    <s v="Y"/>
    <s v="AC-06(02)"/>
    <s v="N"/>
    <s v="M"/>
    <s v="Check the audit logs for evidence that users are only using privileges when necessary and reverting back to less privileged accounts."/>
    <s v="component"/>
    <x v="5"/>
    <m/>
    <m/>
    <m/>
    <s v="Y"/>
    <s v="01y00m00d00h00m"/>
    <m/>
    <s v="build"/>
    <s v="N"/>
    <m/>
    <m/>
    <m/>
    <s v="N"/>
    <m/>
    <m/>
  </r>
  <r>
    <s v="AC-06(02)"/>
    <s v="Y"/>
    <s v="AC-06(02)"/>
    <s v="N"/>
    <s v="M"/>
    <s v="Check the sudo logs for evidence that users are only using privileges when necessary and reverting back to less privileged accounts."/>
    <s v="component"/>
    <x v="5"/>
    <s v="RHEL"/>
    <m/>
    <m/>
    <s v="Y"/>
    <s v="01y00m00d00h00m"/>
    <m/>
    <s v="build"/>
    <s v="N"/>
    <m/>
    <m/>
    <m/>
    <s v="N"/>
    <m/>
    <m/>
  </r>
  <r>
    <s v="AC-06(02)"/>
    <s v="Y"/>
    <s v="AC-06(02)"/>
    <s v="N"/>
    <s v="M"/>
    <s v="Check the Windows Event logs for evidence that users are only using privileges when necessary and reverting back to less privileged accounts."/>
    <s v="component"/>
    <x v="5"/>
    <s v="Windows Server"/>
    <m/>
    <m/>
    <s v="Y"/>
    <s v="01y00m00d00h00m"/>
    <m/>
    <s v="build"/>
    <s v="N"/>
    <m/>
    <m/>
    <m/>
    <s v="N"/>
    <m/>
    <m/>
  </r>
  <r>
    <s v="AC-06(02)"/>
    <s v="Y"/>
    <s v="AC-06(02)"/>
    <s v="N"/>
    <s v="M"/>
    <m/>
    <s v="org"/>
    <x v="0"/>
    <m/>
    <m/>
    <m/>
    <s v="Y"/>
    <s v="01y00m00d00h00m"/>
    <s v="OC-WNMG"/>
    <s v="build"/>
    <s v="N"/>
    <m/>
    <m/>
    <m/>
    <s v="N"/>
    <s v="This is a policy addressed via annual training at the org level."/>
    <m/>
  </r>
  <r>
    <s v="AC-06(05)"/>
    <s v="Y"/>
    <s v="AC-06(05)"/>
    <s v="N"/>
    <s v="M"/>
    <m/>
    <s v="it_system"/>
    <x v="0"/>
    <m/>
    <m/>
    <s v="${TOP}/etc/compliance/SSP.yaml"/>
    <m/>
    <s v="01y00m00d00h00m"/>
    <m/>
    <s v="runtime"/>
    <s v="N"/>
    <s v="check-privileged-accounts-in-ssp"/>
    <m/>
    <m/>
    <s v="N"/>
    <m/>
    <s v="Just checking that SSP declarations match IAM roles."/>
  </r>
  <r>
    <s v="AC-06(09)"/>
    <s v="Y"/>
    <s v="AC-06(09)"/>
    <s v="N"/>
    <s v="M"/>
    <m/>
    <s v="it_system"/>
    <x v="0"/>
    <m/>
    <m/>
    <m/>
    <s v="N"/>
    <s v="03y00m00d00h00m"/>
    <s v="CCS"/>
    <s v="build"/>
    <s v="N"/>
    <m/>
    <m/>
    <m/>
    <s v="N"/>
    <s v="CCS establishing cloudtrail logging for privileged functions."/>
    <m/>
  </r>
  <r>
    <s v="AC-06(09)"/>
    <s v="Y"/>
    <s v="AC-06(09)"/>
    <s v="N"/>
    <s v="M"/>
    <s v="Ensure that audit logs are generated for privileged access"/>
    <s v="component"/>
    <x v="5"/>
    <m/>
    <m/>
    <m/>
    <s v="Y"/>
    <s v="03y00m00d00h00m"/>
    <m/>
    <s v="build"/>
    <s v="N"/>
    <m/>
    <m/>
    <m/>
    <s v="N"/>
    <s v="Sudo keeps audit logs"/>
    <m/>
  </r>
  <r>
    <s v="AC-06(09)"/>
    <s v="Y"/>
    <s v="AC-06(09)"/>
    <s v="N"/>
    <s v="M"/>
    <s v="Ensure that sudo is used and it logs access."/>
    <s v="component"/>
    <x v="5"/>
    <s v="RHEL"/>
    <m/>
    <m/>
    <s v="N"/>
    <s v="03y00m00d00h00m"/>
    <m/>
    <s v="build"/>
    <s v="N"/>
    <s v="check-sudo-used"/>
    <m/>
    <m/>
    <s v="N"/>
    <s v="Sudo keeps audit logs"/>
    <m/>
  </r>
  <r>
    <s v="AC-06(09)"/>
    <s v="Y"/>
    <s v="AC-06(09)"/>
    <s v="N"/>
    <s v="M"/>
    <m/>
    <s v="component"/>
    <x v="5"/>
    <s v="Windows Server"/>
    <m/>
    <m/>
    <s v="Y"/>
    <s v="03y00m00d00h00m"/>
    <m/>
    <s v="build"/>
    <s v="N"/>
    <m/>
    <m/>
    <m/>
    <s v="N"/>
    <m/>
    <m/>
  </r>
  <r>
    <s v="AC-06(09)"/>
    <s v="Y"/>
    <s v="AC-06(09)"/>
    <s v="N"/>
    <s v="M"/>
    <s v="Ensure database privileged functions cause audit logging."/>
    <s v="component"/>
    <x v="1"/>
    <m/>
    <m/>
    <m/>
    <s v="Y"/>
    <s v="03y00m00d00h00m"/>
    <m/>
    <s v="build"/>
    <s v="N"/>
    <m/>
    <m/>
    <m/>
    <s v="N"/>
    <m/>
    <m/>
  </r>
  <r>
    <s v="AC-06(10)"/>
    <s v="N"/>
    <s v="AC-06(10)"/>
    <s v="N"/>
    <s v="M"/>
    <m/>
    <s v="it_system"/>
    <x v="0"/>
    <m/>
    <m/>
    <m/>
    <m/>
    <s v="03y00m00d00h00m"/>
    <s v="AWS"/>
    <s v="build"/>
    <s v="N"/>
    <m/>
    <m/>
    <m/>
    <s v="N"/>
    <s v="AWS IAM provides this for AWS systems"/>
    <m/>
  </r>
  <r>
    <s v="AC-06(10)"/>
    <s v="N"/>
    <s v="AC-06(10)"/>
    <s v="N"/>
    <s v="M"/>
    <m/>
    <s v="it_system"/>
    <x v="0"/>
    <m/>
    <m/>
    <m/>
    <m/>
    <s v="03y00m00d00h00m"/>
    <s v="AZURE"/>
    <s v="build"/>
    <s v="N"/>
    <m/>
    <m/>
    <m/>
    <s v="N"/>
    <s v="AZURE IAM provides this for AZURE systems"/>
    <m/>
  </r>
  <r>
    <s v="AC-06(10)"/>
    <s v="Y"/>
    <s v="AC-06(10)"/>
    <s v="N"/>
    <s v="M"/>
    <s v="Examine: Access control policy; procedures addressing Non-Privileged Users executing Privileged Functions; system security plan; information system configuration settings_x000d__x000a_and associated documentation; information system audit records; and other relevant documents or records._x000d__x000a_Examine: Information system implements functionality that prevents non-privileged users from executing privileged functions. Examine audit records, searching for attempts by_x000d__x000a_non-privileged users to use privileged functions._x000d__x000a_Test: Automated mechanisms implementing least privilege functions for non-privileged users. Attempt to access a privileged function from a non-privileged account. Attempt to_x000d__x000a_disable, circumvent and/or alter implemented safeguards/countermeasures. Attempt should fail."/>
    <s v="it_system"/>
    <x v="0"/>
    <m/>
    <m/>
    <m/>
    <s v="Y"/>
    <s v="03y00m00d00h00m"/>
    <m/>
    <s v="build"/>
    <s v="N"/>
    <m/>
    <m/>
    <m/>
    <s v="N"/>
    <m/>
    <m/>
  </r>
  <r>
    <s v="AC-06(10)"/>
    <s v="Y"/>
    <s v="AC-06(10)"/>
    <s v="N"/>
    <s v="M"/>
    <m/>
    <s v="component"/>
    <x v="6"/>
    <m/>
    <m/>
    <m/>
    <s v="Y"/>
    <s v="03y00m00d00h00m"/>
    <m/>
    <s v="build"/>
    <s v="N"/>
    <m/>
    <m/>
    <m/>
    <s v="N"/>
    <s v="Modern database servers provide this control"/>
    <m/>
  </r>
  <r>
    <s v="AC-07"/>
    <s v="Y"/>
    <s v="AC-07"/>
    <s v="N"/>
    <s v="L"/>
    <s v="Examine: Access control policy; procedures addressing unsuccessful login attempts; system security plan; information system configuration settings and associated_x000d__x000a_documentation; information system audit records; and other relevant documents or records._x000d__x000a_Examine: Information system implements functionality that limits number of consecutive invalid login attempts and automatically locks accounts._x000d__x000a_Test: Automated mechanisms implementing the access control policy for unsuccessful login attempts. Test to confirm that the information system automatically enforces a limit_x000d__x000a_of OpDiv-defined number of consecutive invalid access/logon attempts by a user at which point the information system automatically locks the userï¿½s account or node. Verify that_x000d__x000a_once locked, a user account or node remains locked until a period has elapsed, or the account is released by an authorized administrator or other action occurs."/>
    <s v="it_system"/>
    <x v="0"/>
    <m/>
    <m/>
    <m/>
    <s v="Y"/>
    <s v="03y00m00d00h00m"/>
    <m/>
    <s v="runtime"/>
    <s v="N"/>
    <m/>
    <m/>
    <m/>
    <s v="N"/>
    <m/>
    <m/>
  </r>
  <r>
    <s v="AC-08"/>
    <s v="Y"/>
    <s v="AC-08"/>
    <s v="N"/>
    <s v="L"/>
    <s v="Check the Linux login banner page"/>
    <s v="component"/>
    <x v="5"/>
    <m/>
    <m/>
    <m/>
    <s v="Y"/>
    <s v="03y00m00d00h00m"/>
    <m/>
    <s v="image"/>
    <s v="N"/>
    <m/>
    <m/>
    <m/>
    <s v="N"/>
    <m/>
    <s v="Check the SSH banner file. Make sure sshd_config declares this file."/>
  </r>
  <r>
    <s v="AC-08"/>
    <s v="Y"/>
    <s v="AC-08"/>
    <s v="N"/>
    <s v="L"/>
    <s v="Check the Linux login banner page"/>
    <s v="component"/>
    <x v="5"/>
    <s v="RHEL"/>
    <m/>
    <s v="/etc/banner"/>
    <s v="N"/>
    <s v="03y00m00d00h00m"/>
    <m/>
    <s v="image"/>
    <s v="N"/>
    <s v="check-banner-file"/>
    <m/>
    <m/>
    <s v="N"/>
    <m/>
    <s v="Check the SSH banner file. Make sure sshd_config declares this file."/>
  </r>
  <r>
    <s v="AC-08"/>
    <s v="Y"/>
    <s v="AC-08"/>
    <s v="N"/>
    <s v="L"/>
    <s v="Check the Windows login banner page"/>
    <s v="component"/>
    <x v="5"/>
    <s v="Windows Server"/>
    <m/>
    <m/>
    <s v="N"/>
    <s v="03y00m00d00h00m"/>
    <m/>
    <s v="image"/>
    <s v="N"/>
    <s v="check-banner-file"/>
    <m/>
    <m/>
    <s v="N"/>
    <m/>
    <s v="No idea how to check this on Windows."/>
  </r>
  <r>
    <s v="AC-08"/>
    <s v="Y"/>
    <s v="AC-08"/>
    <s v="N"/>
    <s v="L"/>
    <s v="Check the Windows login banner page"/>
    <s v="component"/>
    <x v="5"/>
    <s v="Windows Server"/>
    <m/>
    <m/>
    <s v="Y"/>
    <s v="03y00m00d00h00m"/>
    <m/>
    <s v="image"/>
    <s v="N"/>
    <m/>
    <m/>
    <m/>
    <s v="N"/>
    <m/>
    <s v="No idea how to check this on Windows."/>
  </r>
  <r>
    <s v="AC-08"/>
    <s v="Y"/>
    <s v="AC-08"/>
    <s v="N"/>
    <s v="L"/>
    <s v="Check the website login banner page"/>
    <s v="component"/>
    <x v="7"/>
    <m/>
    <m/>
    <s v="${TOP}/views/pages/home.ejs"/>
    <s v="N"/>
    <s v="03y00m00d00h00m"/>
    <m/>
    <s v="build"/>
    <s v="N"/>
    <s v="check-banner-file"/>
    <m/>
    <m/>
    <s v="N"/>
    <m/>
    <m/>
  </r>
  <r>
    <s v="AC-11"/>
    <s v="Y"/>
    <s v="AC-11"/>
    <s v="N"/>
    <s v="M"/>
    <m/>
    <s v="it_system"/>
    <x v="0"/>
    <m/>
    <m/>
    <s v="${TOP}/etc/pam/pam.conf"/>
    <s v="N"/>
    <s v="03y00m00d00h00m"/>
    <m/>
    <s v="build"/>
    <s v="N"/>
    <s v="check-pam-session-lock"/>
    <m/>
    <m/>
    <s v="N"/>
    <m/>
    <m/>
  </r>
  <r>
    <s v="AC-11"/>
    <s v="Y"/>
    <s v="AC-11"/>
    <s v="N"/>
    <s v="M"/>
    <m/>
    <s v="it_system"/>
    <x v="0"/>
    <m/>
    <m/>
    <s v="${TOP}/etc/testing/test-credentials.json"/>
    <s v="N"/>
    <s v="03y00m00d00h00m"/>
    <m/>
    <s v="runtime"/>
    <s v="N"/>
    <s v="check-session-lock"/>
    <m/>
    <m/>
    <s v="N"/>
    <m/>
    <m/>
  </r>
  <r>
    <s v="AC-11(01)"/>
    <s v="Y"/>
    <s v="AC-11(01)"/>
    <s v="N"/>
    <s v="M"/>
    <s v="When session lock is initiated, the system must conceal information on screen, typically by displaying a pattern or image until the session lock is released.  Wait until session lock. Provide evidence such as screen shot of pattern.  If any information is still displayed, failed."/>
    <s v="it_system"/>
    <x v="0"/>
    <m/>
    <m/>
    <m/>
    <s v="Y"/>
    <s v="03y00m00d00h00m"/>
    <m/>
    <s v="runtime"/>
    <s v="N"/>
    <m/>
    <m/>
    <m/>
    <s v="N"/>
    <s v="Easiest way to check this is by manual inspection of the screen saver screen during session log.  "/>
    <m/>
  </r>
  <r>
    <s v="AC-12"/>
    <s v="Y"/>
    <s v="AC-12"/>
    <s v="N"/>
    <s v="M"/>
    <m/>
    <s v="it_system"/>
    <x v="0"/>
    <m/>
    <m/>
    <s v="${TOP}/etc/compliance/SSP.yaml"/>
    <s v="N"/>
    <s v="03y00m00d00h00m"/>
    <m/>
    <s v="build"/>
    <s v="N"/>
    <s v="check-ssp-session-termination"/>
    <m/>
    <m/>
    <s v="N"/>
    <m/>
    <m/>
  </r>
  <r>
    <s v="AC-12"/>
    <s v="Y"/>
    <s v="AC-12"/>
    <s v="N"/>
    <s v="M"/>
    <s v="Examine: Access control policy; procedures addressing session lock; information system design documentation; information system configuration settings and associated_x000d__x000a_documentation; system security plan; and other relevant documents or records._x000d__x000a_Examine: Information system automatically terminates a user session after defined conditions or events occur (as defined in the system security plan). Examine the applicable_x000d__x000a_security plan-defined events and functionality that requires session termination._x000d__x000a_Test: Automated mechanisms implementing the account control policy for session termination. Confirm defined events cause a session to be terminated."/>
    <s v="it_system"/>
    <x v="0"/>
    <m/>
    <m/>
    <m/>
    <s v="Y"/>
    <s v="03y00m00d00h00m"/>
    <m/>
    <s v="runtime"/>
    <s v="Y"/>
    <m/>
    <m/>
    <m/>
    <s v="N"/>
    <m/>
    <m/>
  </r>
  <r>
    <s v="AC-14"/>
    <s v="Y"/>
    <s v="AC-14"/>
    <s v="N"/>
    <s v="L"/>
    <s v="Examine: Access control policy; procedures addressing permitted actions without identification and authentication; information system configuration settings and associated_x000d__x000a_documentation; system security plan; list of information system actions that can be performed without identification and authentication; information system audit records; and_x000d__x000a_other relevant documents or records._x000d__x000a_Examine: Information system identifies specific user actions that can be performed on the information system without identification or authentication. Examples:_x000d__x000a_- Access to files or services without authentication (anonymous access); and_x000d__x000a_- Anonymous FTP._x000d__x000a_Interview: System/network administrators; organizational personnel with information security responsibilities. Confirm that they have followed the guidelines provided and to_x000d__x000a_further confirm that the organization has documented the rationale for providing such access._x000d__x000a_Test: Automated mechanisms implementing the policy for user actions not requiring identification and authentication. Confirm that the system is configured to allow for specific_x000d__x000a_actions that a user is permitted to perform without identification and authentication."/>
    <s v="it_system"/>
    <x v="0"/>
    <m/>
    <m/>
    <m/>
    <s v="Y"/>
    <s v="03y00m00d00h00m"/>
    <m/>
    <s v="build"/>
    <s v="Y"/>
    <m/>
    <m/>
    <m/>
    <s v="N"/>
    <m/>
    <m/>
  </r>
  <r>
    <s v="AC-17"/>
    <s v="Y"/>
    <s v="AC-17"/>
    <s v="N"/>
    <s v="L"/>
    <s v=" Attach evidence (such as policy or memorandums) that Assessment Methods and Objects:_x000d__x000a_Examine: Access control policy; system security plan; procedures addressing remote access to the information system; information system configuration settings and associated_x000d__x000a_documentation; information system audit records; and other relevant documents or records._x000d__x000a_Examine: Information system implements established and documented usage restrictions:_x000d__x000a_1. Monitors for unauthorized remote access;_x000d__x000a_2. Remote access to privileged functions (functions w/elevated privileges) is controlled;_x000d__x000a_3. Remote access requires authentication; and_x000d__x000a_4. Applications, to include network protocols, used for remote access are configured to maximize security._x000d__x000a_Examine: Information system has been configured to restrict remote access to documented and approved ports and protocols. Examples:_x000d__x000a_- Only authorized ports and protocols (e.g., SSHv2, Secure Network Management Protocol version 3 [SNMPv3]) are enabled; and_x000d__x000a_- Encryption enforces use of FIPS 140-2 validated modules and cyphers_x000d__x000a_Interview: Organizational personnel with remote access authorization, monitoring, and control responsibilities._x000d__x000a_Test: Remote access management capability for the information system._x000d__x000a_Examples of conditions that typically violate this control:_x000d__x000a_- Disallowed (insecure) protocols (e.g., Telnet, SSHv1, SNMPv1/v2, SSL v3.0) enabled;_x000d__x000a_- Encryption using non-FIPS 140-2-validated cryptographic algorithms or modules;_x000d__x000a_- Liberal remote access (e.g., any remote user with a valid account);_x000d__x000a_- Remote applications not configured to maximize security; and_x000d__x000a_- Remote access protocols not enforcing re-authentication. "/>
    <s v="org"/>
    <x v="0"/>
    <m/>
    <m/>
    <m/>
    <s v="Y"/>
    <s v="03y00m00d00h00m"/>
    <m/>
    <s v="build"/>
    <s v="N"/>
    <m/>
    <m/>
    <m/>
    <s v="N"/>
    <m/>
    <m/>
  </r>
  <r>
    <s v="AC-17(01)"/>
    <s v="Y"/>
    <s v="AC-17(01)"/>
    <s v="N"/>
    <s v="M"/>
    <m/>
    <s v="org"/>
    <x v="0"/>
    <m/>
    <m/>
    <m/>
    <m/>
    <s v="03y00m00d00h00m"/>
    <s v="CCS"/>
    <s v="build"/>
    <s v="N"/>
    <m/>
    <m/>
    <m/>
    <s v="N"/>
    <s v="CCS manages the VPN concentrators for OC"/>
    <m/>
  </r>
  <r>
    <s v="AC-17(01)"/>
    <s v="Y"/>
    <s v="AC-17(01)"/>
    <s v="N"/>
    <s v="M"/>
    <m/>
    <s v="org"/>
    <x v="0"/>
    <m/>
    <m/>
    <m/>
    <m/>
    <s v="03y00m00d00h00m"/>
    <s v="OC-WNMG"/>
    <s v="build"/>
    <s v="N"/>
    <m/>
    <m/>
    <m/>
    <s v="N"/>
    <s v="OC follows CCS policy"/>
    <m/>
  </r>
  <r>
    <s v="AC-17(02)"/>
    <s v="Y"/>
    <s v="AC-17(02)"/>
    <s v="N"/>
    <s v="M"/>
    <m/>
    <s v="org"/>
    <x v="0"/>
    <m/>
    <m/>
    <m/>
    <m/>
    <s v="03y00m00d00h00m"/>
    <s v="CCS"/>
    <s v="build"/>
    <s v="N"/>
    <m/>
    <m/>
    <m/>
    <s v="N"/>
    <m/>
    <m/>
  </r>
  <r>
    <s v="AC-17(02)"/>
    <s v="Y"/>
    <s v="AC-17(02)"/>
    <s v="N"/>
    <s v="M"/>
    <m/>
    <s v="org"/>
    <x v="0"/>
    <m/>
    <m/>
    <m/>
    <m/>
    <s v="03y00m00d00h00m"/>
    <s v="OC-WNMG"/>
    <s v="build"/>
    <s v="N"/>
    <m/>
    <m/>
    <m/>
    <s v="N"/>
    <m/>
    <m/>
  </r>
  <r>
    <s v="AC-17(03)"/>
    <s v="Y"/>
    <s v="AC-17(03)"/>
    <s v="N"/>
    <s v="M"/>
    <m/>
    <s v="org"/>
    <x v="0"/>
    <m/>
    <m/>
    <m/>
    <m/>
    <s v="03y00m00d00h00m"/>
    <s v="CCS"/>
    <s v="build"/>
    <s v="N"/>
    <m/>
    <m/>
    <m/>
    <s v="N"/>
    <m/>
    <m/>
  </r>
  <r>
    <s v="AC-17(03)"/>
    <s v="Y"/>
    <s v="AC-17(03)"/>
    <s v="N"/>
    <s v="M"/>
    <m/>
    <s v="org"/>
    <x v="0"/>
    <m/>
    <m/>
    <m/>
    <m/>
    <s v="03y00m00d00h00m"/>
    <s v="OC-WNMG"/>
    <s v="build"/>
    <s v="N"/>
    <m/>
    <m/>
    <m/>
    <s v="N"/>
    <m/>
    <m/>
  </r>
  <r>
    <s v="AC-17(04)"/>
    <s v="Y"/>
    <s v="AC-17(04)a"/>
    <s v="N"/>
    <s v="M"/>
    <m/>
    <s v="it_system"/>
    <x v="0"/>
    <m/>
    <m/>
    <s v="${TOP}/etc/compliance/SSP.yaml"/>
    <s v="N"/>
    <s v="03y00m00d00h00m"/>
    <m/>
    <s v="build"/>
    <s v="N"/>
    <s v="check-yaml-authorized"/>
    <m/>
    <m/>
    <s v="N"/>
    <m/>
    <m/>
  </r>
  <r>
    <s v="AC-17(04)"/>
    <s v="Y"/>
    <s v="AC-17(04)b"/>
    <s v="N"/>
    <s v="M"/>
    <m/>
    <s v="it_system"/>
    <x v="0"/>
    <m/>
    <m/>
    <s v="${TOP}/etc/compliance/SSP.yaml"/>
    <s v="N"/>
    <s v="03y00m00d00h00m"/>
    <m/>
    <s v="build"/>
    <s v="N"/>
    <s v="check-ssp-for-remote-privilege"/>
    <m/>
    <m/>
    <s v="N"/>
    <m/>
    <m/>
  </r>
  <r>
    <s v="AC-17(09)"/>
    <s v="Y"/>
    <s v="AC-17(09)"/>
    <s v="N"/>
    <s v="M"/>
    <m/>
    <s v="org"/>
    <x v="0"/>
    <m/>
    <m/>
    <m/>
    <s v="N"/>
    <s v="03y00m00d00h00m"/>
    <s v="CCS"/>
    <s v="build"/>
    <s v="N"/>
    <m/>
    <m/>
    <m/>
    <s v="N"/>
    <s v="CCS manages all of the cloud resources and  could disconnect internet access upon request."/>
    <m/>
  </r>
  <r>
    <s v="AC-18"/>
    <s v="N"/>
    <s v="AC-18"/>
    <s v="N"/>
    <s v="L"/>
    <m/>
    <s v="component"/>
    <x v="8"/>
    <m/>
    <m/>
    <m/>
    <s v="N"/>
    <s v="03y00m00d00h00m"/>
    <s v="OC-WNMG"/>
    <s v="build"/>
    <s v="N"/>
    <m/>
    <m/>
    <m/>
    <s v="N"/>
    <m/>
    <s v="No OC systems provide wifi access, right?"/>
  </r>
  <r>
    <s v="AC-18(01)"/>
    <s v="N"/>
    <s v="AC-18(01)"/>
    <s v="N"/>
    <s v="M"/>
    <m/>
    <s v="component"/>
    <x v="8"/>
    <m/>
    <m/>
    <m/>
    <s v="N"/>
    <s v="03y00m00d00h00m"/>
    <s v="OC-WNMG"/>
    <s v="build"/>
    <s v="N"/>
    <m/>
    <m/>
    <m/>
    <s v="N"/>
    <m/>
    <s v="No OC systems provide wifi access, right?"/>
  </r>
  <r>
    <s v="AC-19"/>
    <s v="Y"/>
    <s v="AC-19"/>
    <s v="N"/>
    <s v="L"/>
    <m/>
    <s v="org"/>
    <x v="0"/>
    <m/>
    <m/>
    <m/>
    <s v="N"/>
    <s v="03y00m00d00h00m"/>
    <s v="OIT"/>
    <s v="build"/>
    <s v="N"/>
    <m/>
    <m/>
    <m/>
    <s v="N"/>
    <s v="OIT establishes policy."/>
    <m/>
  </r>
  <r>
    <s v="AC-19(05)"/>
    <s v="N"/>
    <s v="AC-19(05)"/>
    <s v="N"/>
    <s v="M"/>
    <m/>
    <s v="org"/>
    <x v="0"/>
    <m/>
    <m/>
    <m/>
    <s v="N"/>
    <s v="03y00m00d00h00m"/>
    <s v="OIT"/>
    <s v="build"/>
    <s v="N"/>
    <m/>
    <m/>
    <m/>
    <s v="N"/>
    <s v="OIT establishes IT acquisition policy"/>
    <m/>
  </r>
  <r>
    <s v="AC-20"/>
    <s v="Y"/>
    <s v="AC-20"/>
    <s v="N"/>
    <s v="L"/>
    <m/>
    <s v="org"/>
    <x v="0"/>
    <m/>
    <m/>
    <m/>
    <s v="N"/>
    <s v="01y00m00d00h00m"/>
    <s v="OCISO"/>
    <s v="build"/>
    <s v="N"/>
    <m/>
    <m/>
    <m/>
    <s v="N"/>
    <m/>
    <m/>
  </r>
  <r>
    <s v="AC-20(01)"/>
    <s v="Y"/>
    <s v="AC-20(01)"/>
    <s v="N"/>
    <s v="M"/>
    <m/>
    <s v="org"/>
    <x v="0"/>
    <m/>
    <m/>
    <m/>
    <s v="N"/>
    <s v="01y00m00d00h00m"/>
    <s v="OCISO"/>
    <s v="build"/>
    <s v="N"/>
    <m/>
    <m/>
    <m/>
    <s v="N"/>
    <m/>
    <m/>
  </r>
  <r>
    <s v="AC-20(02)"/>
    <s v="Y"/>
    <s v="AC-20(02)"/>
    <s v="N"/>
    <s v="M"/>
    <m/>
    <s v="org"/>
    <x v="0"/>
    <m/>
    <m/>
    <m/>
    <m/>
    <m/>
    <s v="OCISO"/>
    <s v="build"/>
    <s v="N"/>
    <m/>
    <m/>
    <m/>
    <s v="N"/>
    <m/>
    <m/>
  </r>
  <r>
    <s v="AC-21"/>
    <s v="Y"/>
    <s v="AC-21"/>
    <s v="N"/>
    <s v="M"/>
    <s v="Attach evidence (such as policy and screenshot of access restriction website or other assistive technology as described below) after performing the following:_x000d__x000a_Examine: Access control policy; system security plan; procedures addressing user-based collaboration and information sharing (including restrictions); information system_x000d__x000a_design documentation; information system configuration settings and associated documentation; list of users authorized to make information sharing/collaboration decisions; list_x000d__x000a_of information sharing circumstances requiring user discretion; and other relevant documents or records._x000d__x000a_Examine: Information system restricts sharing of identified information to authorized users/roles._x000d__x000a_Interview: Organizational personnel responsible for making information sharing/collaboration decisions.Final_x000d__x000a_Centers for Medicare &amp; Medicaid Services ARS Controls_x000d__x000a_CMS Acceptable Risk Safeguards (ARS) B-55 of 403_x000d__x000a_Document Number: CMS_CIO-STD-SEC01-3.1 November 21, 2017_x000d__x000a_Test: Automated mechanisms or manual process implementing access authorizations supporting information sharing/user collaboration decisions"/>
    <s v="org"/>
    <x v="0"/>
    <m/>
    <m/>
    <m/>
    <s v="Y"/>
    <s v="03y00m00d00h00m"/>
    <s v="OC-WNMG"/>
    <s v="build"/>
    <s v="N"/>
    <m/>
    <m/>
    <m/>
    <s v="N"/>
    <m/>
    <m/>
  </r>
  <r>
    <s v="AC-22"/>
    <s v="Y"/>
    <s v="AC-22"/>
    <s v="N"/>
    <s v="L"/>
    <s v="Assessment Objective:_x000d__x000a_Determine if the organization has implemented all elements of this control as described in the control statements and implementation standard(s)._x000d__x000a_Systems defined as CSPs:_x000d__x000a_Determine if the organization has implemented all elements of this control as described in the CSP control statements and implementation standard(s)._x000d__x000a_Assessment Methods and Objects:_x000d__x000a_Examine: Access control policy; system security plan; procedures addressing publicly accessible content; list of users authorized to post publicly accessible content on_x000d__x000a_organizational information systems; training materials and/or records; records of publicly accessible information reviews; records of response to nonpublic information on public_x000d__x000a_websites; system audit logs; security awareness training records; other relevant documents or records._x000d__x000a_Examine: Information system restricts sharing of identified information to authorized users/roles._x000d__x000a_Interview: Organizational personnel responsible for managing publicly accessible information posted on organizational information systems._x000d__x000a_Test: Automated mechanisms implementing management of publicly accessible content."/>
    <s v="org"/>
    <x v="0"/>
    <m/>
    <m/>
    <m/>
    <s v="Y"/>
    <s v="03y00m00d00h00m"/>
    <s v="OC-WNMG"/>
    <s v="build"/>
    <s v="N"/>
    <m/>
    <m/>
    <m/>
    <s v="N"/>
    <m/>
    <m/>
  </r>
  <r>
    <s v="AP-01"/>
    <s v="Y"/>
    <s v="AP-01"/>
    <s v="N"/>
    <s v="L"/>
    <s v="Assessment Objective:_x000d__x000a_Systems processing, storing, or transmitting PII (to include PHI):_x000d__x000a_Determine if:_x000d__x000a_(i) The organization determines the legal authority that permits the collection, use, maintenance, and sharing of PII, either generally or in support of a specific program or_x000d__x000a_information system need; and_x000d__x000a_(ii) The organization documents the legal authority that permits the collection, use, maintenance, and sharing of PII, either generally or in support of a specific program or_x000d__x000a_information system need._x000d__x000a_"/>
    <s v="org"/>
    <x v="0"/>
    <m/>
    <m/>
    <m/>
    <s v="Y"/>
    <s v="03y00m00d00h00m"/>
    <s v="OC-WNMG"/>
    <s v="build"/>
    <s v="N"/>
    <m/>
    <m/>
    <m/>
    <s v="N"/>
    <s v="Ensures organizational controls are in place"/>
    <m/>
  </r>
  <r>
    <s v="AP-01"/>
    <s v="Y"/>
    <s v="AP-01"/>
    <s v="N"/>
    <s v="M"/>
    <s v="Assessment Objective:_x000d__x000a_Systems processing, storing, or transmitting PII (to include PHI):_x000d__x000a_Assessment Methods and Objects:_x000d__x000a_Systems processing, storing, or transmitting PII (to include PHI):_x000d__x000a_Examine: Legal authority that permits the collection, use, maintenance, and sharing of PII; PII collection, use, maintenance, and sharing program policy; PII collection, use,_x000d__x000a_maintenance, and sharing program procedures; other relevant documents or records._x000d__x000a_Examine: SORN and/or PIA and verify that the legal authority is stated."/>
    <s v="it_system"/>
    <x v="0"/>
    <m/>
    <m/>
    <m/>
    <s v="Y"/>
    <s v="03y00m00d00h00m"/>
    <m/>
    <s v="build"/>
    <s v="N"/>
    <m/>
    <m/>
    <m/>
    <s v="N"/>
    <s v="Ensures the system compliances with the org controls, Pia, and SORN"/>
    <m/>
  </r>
  <r>
    <s v="AP-02"/>
    <s v="Y"/>
    <s v="AP-02"/>
    <s v="N"/>
    <m/>
    <s v="Assessment Objective:_x000d__x000a_Systems processing, storing, or transmitting PII (to include PHI):_x000d__x000a_Determine if the organization describes the purpose(s) for which PII is collected, used, maintained, and shared in its privacy notices._x000d__x000a_Determine if:_x000d__x000a_(i) The system collects and uses PII only if the PII is relevant to its purposes;_x000d__x000a_(ii) PII entering the system from other systems is limited to predetermined data elements._x000d__x000a_(iii) Generation of new PII is restricted to pre-determined data elements;_x000d__x000a_(iv) PII output is properly labeled regarding permissible uses and restrictions on usage of the PII;_x000d__x000a_(v) PII is transferred to other entities (e.g., other agencies or third parties) only if those entities are authorized to receive it and only for predetermined, documented purposes_x000d__x000a_and business needs;_x000d__x000a_(vi) When transferring PII to other entities via the user interface, the system notifies the user of the permissible uses and restrictions on usage of the PII;(vi) When_x000d__x000a_transferring PII to other agency systems or to third parties via the user interface, the system notifies the user of the permissible uses and restrictions on usage of the PII;_x000d__x000a_(vii) User interfaces provide a notification when saving PII outside the system or printing PII, reminding the user of the permissible uses and restrictions on usage of the PII;_x000d__x000a_and_x000d__x000a_(viii) The system limits disclosure of PII to those data elements that are necessary for the purposes of the system._x000d__x000a_Assessment Methods and Objects:_x000d__x000a_Systems processing, storing, or transmitting PII (to include PHI):_x000d__x000a_Examine: Privacy notice that describes the purpose for which PII can be collected, used, maintained, and shared; other relevant documents or records._x000d__x000a_Examine: System data model and database architecture and associate each PII data element or logical aggregate of elements (e.g., mailing address) with a rationale for its_x000d__x000a_inclusion. Comment: Purpose Limitation is fundamentally system-specific. The implementation of this principle is heavily dependent on legal authorization and policy and_x000d__x000a_could vary greatly for individual systems. Of the Enterprise Privacy Requirements, this is likely the most difficult for generating generic tests._x000d__x000a_Examine: User interfaces in which PII is entered. Establish rationale for any unstructured capture mechanisms (e.g., free text boxes). Comment: Structured mechanisms for_x000d__x000a_capturing PII input (e.g., discrete and appropriately formatted input fields for specific PII data elements) help constrain the PII that can be captured_x000d__x000a_Examine: Display screens for evidence of appropriate warning. Comment: Unstructured data inputs pose a risk, as they are difficult to govern and users can enter any_x000d__x000a_information they choose._x000d__x000a_Examine: Interfaces to verify PII data elements being requested. Comment: Individual queries may also be executed. Volume of queries may drive the approach used._x000d__x000a_Examine: Interfaces to verify PII data elements being received. Comment: May also send full record to system, including unnecessary PII data elements. Unnecessary PII_x000d__x000a_data elements may also be sent individually; however, it is likely more efficient/feasible to send a record that contains multiple types of elements that should not be_x000d__x000a_accepted._x000d__x000a_Examine: Output of each system function for PII data elements._x000d__x000a_Test: Attempt to save a file or data extract from the system that contains PII._x000d__x000a_Test: Attempt to print a file containing PII from the system. Comment: Notification may be handled in multiple ways, depending on the capabilities of the system, including_x000d__x000a_screen views or pop-up notices._x000d__x000a_Test: Create and save a file containing system output with PII and review the label associated with it. Comment: This requirement depends on system capabilities. When_x000d__x000a_available, automated means of applying labels should be used._x000d__x000a_Test: Print a file containing PII and review the label printed on it. Comment: Labels may include a file header or footer, a watermark, a designation in the file name, or some_x000d__x000a_other means of communicating the authorized purpose._x000d__x000a_Test: Create and save a file containing system output with PII. Attempt to alter the label that communicates the authorized use. Attempt to remove the label that_x000d__x000a_communicates the authorized use. Comment: When practical for the purpose, consider making electronic file outputs read-only._x000d__x000a_Test: Submit a request to print a report containing PII. Attempt to alter the label that communicates the authorized use. Attempt to remove the label that communicates the_x000d__x000a_authorized use._x000d__x000a_Examine: Interfaces to verify that PII is being transferred to the intended systems._x000d__x000a_Examine: Connection permissions for systems against the list of systems allowed to transfer PII out of the system._x000d__x000a_Test: Attempt to connect from an unauthorized system and transfer PII out of the system._x000d__x000a_Test: Attempt to initiate from system transfer of PII to an unauthorized system. Comment: Sharing agreements with other entities may include information documented in_x000d__x000a_SORNs, information sharing agreements (ISA), memoranda of understanding (MOU), memoranda of agreement (MOA), and other formal agreements._x000d__x000a_Test: Attempt to transfer PII from the system and observe any notification provided. Comment: Notification may be handled in multiple ways, depending on the capabilities_x000d__x000a_of the system, including screen views or pop-up notices. Depending on business requirements, the system may also be required to support an acknowledgement of notice_x000d__x000a_received by the user._x000d__x000a_Examine: Target system updates to verify PII data elements being sent._x000d__x000a_Test: Attempt queries from target systems for PII data elements not pre-determined to be necessary. Comment: Additional thought may be required when full records are_x000d__x000a_being disclosed, including whether disclosure of the full record (instead of specific data elements) is compatible with the purposes of the system."/>
    <s v="it_system"/>
    <x v="0"/>
    <m/>
    <m/>
    <m/>
    <s v="Y"/>
    <s v="03y00m00d00h00m"/>
    <m/>
    <s v="build"/>
    <s v="N"/>
    <m/>
    <m/>
    <m/>
    <s v="N"/>
    <m/>
    <m/>
  </r>
  <r>
    <s v="AP-CMS-01"/>
    <s v="Y"/>
    <s v="AP-CMS-01"/>
    <s v="N"/>
    <s v="NM"/>
    <m/>
    <s v="org"/>
    <x v="0"/>
    <m/>
    <m/>
    <m/>
    <m/>
    <s v="02y00m00d00h00m"/>
    <s v="OCISO"/>
    <s v="build"/>
    <s v="N"/>
    <m/>
    <m/>
    <m/>
    <s v="N"/>
    <m/>
    <m/>
  </r>
  <r>
    <s v="AR-01"/>
    <s v="Y"/>
    <s v="AR-01"/>
    <s v="N"/>
    <s v="L"/>
    <m/>
    <s v="org"/>
    <x v="0"/>
    <m/>
    <m/>
    <m/>
    <m/>
    <s v="01y00m00d00h00m"/>
    <s v="OCISO"/>
    <s v="build"/>
    <s v="N"/>
    <m/>
    <m/>
    <m/>
    <s v="N"/>
    <m/>
    <m/>
  </r>
  <r>
    <s v="AR-02"/>
    <s v="Y"/>
    <s v="AR-02"/>
    <s v="N"/>
    <s v="L"/>
    <m/>
    <s v="org"/>
    <x v="0"/>
    <m/>
    <m/>
    <m/>
    <m/>
    <s v="01y00m00d00h00m"/>
    <s v="OCISO"/>
    <s v="build"/>
    <s v="N"/>
    <m/>
    <m/>
    <m/>
    <s v="N"/>
    <m/>
    <m/>
  </r>
  <r>
    <s v="AR-03"/>
    <s v="Y"/>
    <s v="AR-03"/>
    <s v="N"/>
    <s v="L"/>
    <m/>
    <s v="org"/>
    <x v="0"/>
    <m/>
    <m/>
    <m/>
    <m/>
    <s v="01y00m00d00h00m"/>
    <s v="OCISO"/>
    <s v="build"/>
    <s v="N"/>
    <m/>
    <m/>
    <m/>
    <s v="N"/>
    <m/>
    <m/>
  </r>
  <r>
    <s v="AR-04"/>
    <s v="Y"/>
    <s v="AR-04"/>
    <s v="N"/>
    <s v="L"/>
    <m/>
    <s v="org"/>
    <x v="0"/>
    <m/>
    <m/>
    <m/>
    <m/>
    <s v="01y00m00d00h00m"/>
    <s v="OCISO"/>
    <s v="build"/>
    <s v="N"/>
    <m/>
    <m/>
    <m/>
    <s v="N"/>
    <m/>
    <m/>
  </r>
  <r>
    <s v="AR-05"/>
    <s v="Y"/>
    <s v="AR-05"/>
    <s v="N"/>
    <s v="L"/>
    <m/>
    <s v="org"/>
    <x v="0"/>
    <m/>
    <m/>
    <m/>
    <m/>
    <s v="01y00m00d00h00m"/>
    <s v="OCISO"/>
    <s v="build"/>
    <s v="N"/>
    <m/>
    <m/>
    <m/>
    <s v="N"/>
    <m/>
    <m/>
  </r>
  <r>
    <s v="AR-06"/>
    <s v="Y"/>
    <s v="AR-06"/>
    <s v="N"/>
    <s v="L"/>
    <m/>
    <m/>
    <x v="0"/>
    <m/>
    <m/>
    <m/>
    <s v="Y"/>
    <s v="03y00m00d00h00m"/>
    <s v="OC-WNMG"/>
    <s v="build"/>
    <s v="N"/>
    <m/>
    <m/>
    <m/>
    <s v="N"/>
    <m/>
    <m/>
  </r>
  <r>
    <s v="AR-07"/>
    <s v="Y"/>
    <s v="AR-07"/>
    <s v="N"/>
    <s v="L"/>
    <s v="For Systems processing, storing, or transmitting PII (to include PHI): Confirm that the organization designs information systems to support privacy by automating privacy controls to the extent feasible, integrating and meeting privacy requirements throughout the CMS Life Cycle, and incorporating privacy concerns into reviews of significant changes to HHS/CMS systems, networks, physical environments, and other agency infrastructures. _x000d__x000a_Examine organizational lifecycle documentation for evidence of explicit incorporation of privacy concerns."/>
    <s v="org"/>
    <x v="0"/>
    <m/>
    <m/>
    <m/>
    <s v="Y"/>
    <s v="03y00m00d00h00m"/>
    <s v="OC-WNMG"/>
    <s v="build"/>
    <s v="N"/>
    <m/>
    <m/>
    <m/>
    <s v="N"/>
    <m/>
    <m/>
  </r>
  <r>
    <s v="AR-07"/>
    <s v="Y"/>
    <s v="AR-07"/>
    <s v="N"/>
    <s v="L"/>
    <s v="For Systems processing, storing, or transmitting PII (to include PHI): The organization also conducts periodic reviews of systems to determine the need for updates to maintain compliance with the Privacy Act, the organizationï¿½s privacy policy, and any other legal or regulatory requirements._x000d__x000a_Examine the system for compliance with the org's privacy policy and other legal/regulatory requirements as specified in the SSP."/>
    <s v="it_system"/>
    <x v="0"/>
    <m/>
    <m/>
    <m/>
    <s v="Y"/>
    <s v="03y00m00d00h00m"/>
    <m/>
    <s v="build"/>
    <s v="N"/>
    <m/>
    <m/>
    <m/>
    <s v="N"/>
    <m/>
    <m/>
  </r>
  <r>
    <s v="AR-08"/>
    <s v="Y"/>
    <s v="AR-08"/>
    <s v="N"/>
    <s v="L"/>
    <s v="Systems processing, storing, or transmitting PII (to include PHI): The organization: a. Keeps an accurate accounting of disclosures of information held in each system of records under its control, including: (1) Date, nature, and purpose of each disclosure of a record; and (2) Name and address of the person or agency to which the disclosure was made. b. Retains the accounting of disclosures for the life of the record or five (5) years after the disclosure is made, whichever is longer; and c. Makes the accounting of disclosures available to the person named in the record upon request. _x000d__x000a_Examine: organization's tracking system for disclosures to ensure compliance with the control. "/>
    <s v="it_system"/>
    <x v="0"/>
    <m/>
    <m/>
    <m/>
    <s v="Y"/>
    <s v="03y00m00d00h00m"/>
    <m/>
    <s v="build"/>
    <s v="N"/>
    <m/>
    <m/>
    <m/>
    <s v="N"/>
    <m/>
    <m/>
  </r>
  <r>
    <s v="AR-CMS-01"/>
    <s v="Y"/>
    <s v="AR-CMS-01"/>
    <s v="N"/>
    <s v="NM"/>
    <m/>
    <s v="org"/>
    <x v="0"/>
    <m/>
    <m/>
    <m/>
    <s v="N"/>
    <s v="02y00m00d00h00m"/>
    <s v="OCISO"/>
    <s v="build"/>
    <s v="N"/>
    <m/>
    <m/>
    <m/>
    <s v="N"/>
    <m/>
    <m/>
  </r>
  <r>
    <s v="AT-01"/>
    <s v="Y"/>
    <s v="AT-01"/>
    <s v="N"/>
    <s v="L"/>
    <m/>
    <s v="org"/>
    <x v="0"/>
    <m/>
    <m/>
    <m/>
    <s v="N"/>
    <s v="01y00m00d00h00m"/>
    <s v="OCISO"/>
    <s v="build"/>
    <s v="N"/>
    <m/>
    <m/>
    <m/>
    <s v="N"/>
    <m/>
    <m/>
  </r>
  <r>
    <s v="AT-02"/>
    <s v="Y"/>
    <s v="AT-02"/>
    <s v="N"/>
    <s v="L"/>
    <m/>
    <s v="org"/>
    <x v="0"/>
    <m/>
    <m/>
    <m/>
    <s v="N"/>
    <s v="01y00m00d00h00m"/>
    <s v="OCISO"/>
    <s v="build"/>
    <s v="N"/>
    <m/>
    <m/>
    <m/>
    <s v="N"/>
    <m/>
    <m/>
  </r>
  <r>
    <s v="AT-02(02)"/>
    <s v="Y"/>
    <s v="AT-02(02)"/>
    <s v="N"/>
    <s v="L"/>
    <m/>
    <s v="org"/>
    <x v="0"/>
    <m/>
    <m/>
    <m/>
    <s v="N"/>
    <s v="01y00m00d00h00m"/>
    <s v="OCISO"/>
    <s v="build"/>
    <s v="N"/>
    <m/>
    <m/>
    <m/>
    <s v="N"/>
    <m/>
    <m/>
  </r>
  <r>
    <s v="AT-03"/>
    <s v="Y"/>
    <s v="AT-03"/>
    <s v="N"/>
    <s v="L"/>
    <m/>
    <s v="org"/>
    <x v="0"/>
    <m/>
    <m/>
    <m/>
    <s v="N"/>
    <s v="01y00m00d00h00m"/>
    <s v="OCISO"/>
    <s v="build"/>
    <s v="N"/>
    <m/>
    <m/>
    <m/>
    <s v="N"/>
    <m/>
    <m/>
  </r>
  <r>
    <s v="AT-04"/>
    <s v="Y"/>
    <s v="AT-04"/>
    <s v="N"/>
    <s v="L"/>
    <m/>
    <s v="org"/>
    <x v="0"/>
    <m/>
    <m/>
    <m/>
    <s v="N"/>
    <s v="01y00m00d00h00m"/>
    <s v="OCISO"/>
    <s v="build"/>
    <s v="N"/>
    <m/>
    <m/>
    <m/>
    <s v="N"/>
    <m/>
    <m/>
  </r>
  <r>
    <s v="AU-01"/>
    <s v="Y"/>
    <s v="AU-01"/>
    <s v="N"/>
    <s v="L"/>
    <m/>
    <s v="org"/>
    <x v="0"/>
    <m/>
    <m/>
    <m/>
    <s v="N"/>
    <s v="01y00m00d00h00m"/>
    <s v="OCISO"/>
    <s v="build"/>
    <s v="N"/>
    <m/>
    <m/>
    <m/>
    <s v="N"/>
    <m/>
    <m/>
  </r>
  <r>
    <s v="AU-02"/>
    <s v="Y"/>
    <s v="AU-02"/>
    <s v="N"/>
    <s v="L"/>
    <s v="Assessment Objective:_x000d__x000a_Determine if the organization has implemented all elements of this control as described in the control statements and implementation standard(s)._x000d__x000a_Systems defined as CSPs:_x000d__x000a_Determine if the organization has implemented all elements of this control as described in the CSP control statements and implementation standard(s)._x000d__x000a_Assessment Methods and Objects:_x000d__x000a_Examine: Audit and accountability policy; procedures addressing auditable events; system security plan; information system configuration settings and associated_x000d__x000a_documentation; information system audit records; list of information system auditable events; other relevant documents or records._x000d__x000a_Examine: Information system implements defined auditing functionality. Examples:_x000d__x000a_- Auditing capability is installed, configured, and enabled;_x000d__x000a_- System is configured to capture information on network activity that cannot be attributed to a user or service;_x000d__x000a_- System and event logs are being collected as required and in the locations required; and_x000d__x000a_- Privileged applications are configured to capture system and event logs._x000d__x000a_Interview: Organizational personnel with auditing and accountability responsibilities._x000d__x000a_Test: Automated mechanisms implementing information system auditing of organization-defined auditable events. Examine audit trail data to ensure list of events defined under_x000d__x000a_implementation standards are collected."/>
    <s v="it_system"/>
    <x v="0"/>
    <m/>
    <m/>
    <m/>
    <s v="Y"/>
    <s v="01y00m00d00h00m"/>
    <m/>
    <s v="build"/>
    <s v="N"/>
    <m/>
    <m/>
    <m/>
    <s v="N"/>
    <m/>
    <m/>
  </r>
  <r>
    <s v="AU-02(03)"/>
    <s v="Y"/>
    <s v="AU-03(02)"/>
    <s v="N"/>
    <s v="M"/>
    <s v="Assessment Objective:_x000d__x000a_Determine if the organization has implemented all elements of this control as described in the control statements and implementation standard(s)._x000d__x000a_Systems defined as CSPs:_x000d__x000a_Determine if the organization has implemented all elements of this control as described in the CSP control statements and implementation standard(s)._x000d__x000a_Assessment Methods and Objects:_x000d__x000a_Examine: Audit and accountability policy; procedures addressing auditable events; system security plan; list of organization-defined auditable events; auditable events review_x000d__x000a_and update records; information system audit records; information system incident reports; and other relevant documents or records._x000d__x000a_Examine: Information system implements an update mechanism (automated or manual) for auditable events._x000d__x000a_Interview: Organizational personnel with auditing and accountability responsibilities._x000d__x000a_Test: Automated mechanisms supporting review and update of auditable events"/>
    <s v="org"/>
    <x v="0"/>
    <m/>
    <m/>
    <m/>
    <s v="N"/>
    <s v="01y00m00d00h00m"/>
    <s v="OC-WNMG"/>
    <s v="build"/>
    <s v="N"/>
    <m/>
    <m/>
    <m/>
    <s v="N"/>
    <m/>
    <m/>
  </r>
  <r>
    <s v="AU-03"/>
    <s v="Y"/>
    <s v="AU-03"/>
    <s v="N"/>
    <s v="L"/>
    <s v="The information system generates audit records containing information that specifies: - Date and time of the event; - Component of the information system (e.g., software component, hardware component) where the event occurred; - Type of event; - User/subject identity; - Outcome (success or failure) of the event; - Execution of privileged functions; and - Command line (for process creation events).&lt;br&gt;_x000d__x000a_Examine audit records for each component of the system and ensure conformance with the schema above."/>
    <s v="it_system"/>
    <x v="0"/>
    <m/>
    <m/>
    <m/>
    <s v="Y"/>
    <s v="01y00m00d00h00m"/>
    <m/>
    <s v="build"/>
    <s v="N"/>
    <m/>
    <m/>
    <m/>
    <s v="N"/>
    <m/>
    <m/>
  </r>
  <r>
    <s v="AU-03(01)"/>
    <s v="Y"/>
    <s v="AU-03(01)"/>
    <s v="N"/>
    <s v="M"/>
    <s v="The information system generates audit records containing the following additional, more detailed information: - Filename accessed; - Program or command used to initiate the event; and - Source and destination addresses.&lt;br&gt;_x000d__x000a_Examine audit records for each component of the system and ensure conformance with the schema above."/>
    <s v="it_system"/>
    <x v="0"/>
    <m/>
    <m/>
    <m/>
    <s v="Y"/>
    <s v="01y00m00d00h00m"/>
    <m/>
    <s v="build"/>
    <s v="N"/>
    <m/>
    <m/>
    <m/>
    <s v="N"/>
    <m/>
    <m/>
  </r>
  <r>
    <s v="AU-04"/>
    <s v="Y"/>
    <s v="AU-04"/>
    <s v="N"/>
    <s v="L"/>
    <s v="The organization allocates audit record storage capacity and configures auditing to reduce the likelihood of such capacity being exceeded._x000d__x000a_Examine system configuration to ensure there is sufficient capacity given current rate of change.  _x000d__x000a_Examine management processes to ensure capacity is not exceeded (such as log rotation) meets data retention requirements."/>
    <s v="it_system"/>
    <x v="0"/>
    <m/>
    <m/>
    <m/>
    <s v="Y"/>
    <s v="01y00m00d00h00m"/>
    <m/>
    <s v="build"/>
    <s v="N"/>
    <m/>
    <m/>
    <m/>
    <s v="N"/>
    <m/>
    <s v="Could be checked thru automation at runtime."/>
  </r>
  <r>
    <s v="AU-05"/>
    <s v="Y"/>
    <s v="AU-05"/>
    <s v="N"/>
    <s v="L"/>
    <s v="Examine system settings and processes to ensure system takes the following actions in response to an audit failure or audit storage capacity issue:_x000d__x000a_(a) Shutdown the information system or halt processing immediately; and_x000d__x000a_(b) Systems that do not support automatic shutdown must be shut down within 1 hour of the audit processing failure_x000d__x000a_"/>
    <s v="it_system"/>
    <x v="0"/>
    <m/>
    <m/>
    <m/>
    <s v="Y"/>
    <s v="01y00m00d00h00m"/>
    <m/>
    <s v="build"/>
    <s v="N"/>
    <m/>
    <m/>
    <m/>
    <s v="N"/>
    <m/>
    <s v="Could be checked thru automation at runtime."/>
  </r>
  <r>
    <s v="AU-06"/>
    <s v="Y"/>
    <s v="AU-06"/>
    <s v="N"/>
    <s v="L"/>
    <s v="Examine evidence that proves the organization: a. Reviews and analyzes information system audit records no less often than weekly for indications of inappropriate or unusual activity as defined within the Implementation Standards; and b. Reports findings to defined personnel or roles (defined in the applicable system security plan)._x000d__x000a_ Attach evidence."/>
    <s v="org"/>
    <x v="0"/>
    <m/>
    <m/>
    <m/>
    <s v="N"/>
    <s v="01y00m00d00h00m"/>
    <s v="OC-WNMG"/>
    <s v="build"/>
    <s v="N"/>
    <m/>
    <m/>
    <m/>
    <s v="N"/>
    <m/>
    <m/>
  </r>
  <r>
    <s v="AU-06(01)"/>
    <s v="Y"/>
    <s v="AU-06(01)"/>
    <s v="N"/>
    <s v="M"/>
    <m/>
    <s v="it_system"/>
    <x v="0"/>
    <m/>
    <m/>
    <m/>
    <s v="N"/>
    <s v="01y00m00d00h00m"/>
    <s v="CCIC"/>
    <s v="build"/>
    <s v="N"/>
    <m/>
    <m/>
    <m/>
    <s v="N"/>
    <m/>
    <m/>
  </r>
  <r>
    <s v="AU-06(03)"/>
    <s v="Y"/>
    <s v="AU-06(03)"/>
    <s v="N"/>
    <s v="M"/>
    <m/>
    <s v="it_system"/>
    <x v="0"/>
    <m/>
    <m/>
    <m/>
    <s v="N"/>
    <s v="01y00m00d00h00m"/>
    <s v="CCIC"/>
    <s v="build"/>
    <s v="N"/>
    <m/>
    <m/>
    <m/>
    <s v="N"/>
    <m/>
    <m/>
  </r>
  <r>
    <s v="AU-07"/>
    <s v="Y"/>
    <s v="AU-07"/>
    <s v="N"/>
    <s v="M"/>
    <m/>
    <s v="it_system"/>
    <x v="0"/>
    <m/>
    <m/>
    <m/>
    <s v="N"/>
    <s v="01y00m00d00h00m"/>
    <s v="CCIC"/>
    <s v="build"/>
    <s v="N"/>
    <m/>
    <m/>
    <m/>
    <s v="N"/>
    <m/>
    <m/>
  </r>
  <r>
    <s v="AU-07(01)"/>
    <s v="Y"/>
    <s v="AU-07(01)"/>
    <s v="N"/>
    <s v="M"/>
    <m/>
    <s v="it_system"/>
    <x v="0"/>
    <m/>
    <m/>
    <m/>
    <s v="N"/>
    <s v="01y00m00d00h00m"/>
    <s v="CCIC"/>
    <s v="build"/>
    <s v="N"/>
    <m/>
    <m/>
    <m/>
    <s v="N"/>
    <m/>
    <m/>
  </r>
  <r>
    <s v="AU-08"/>
    <s v="Y"/>
    <s v="AU-08"/>
    <s v="N"/>
    <s v="L"/>
    <s v="Ensure the information system: a. Uses internal system clocks to generate time stamps for audit records; and b. Records time stamps for audit records that can be mapped to UTC or Greenwich Mean Time (GMT) and is accurate to within one hundred (100) milliseconds._x000d__x000a_Attach evidence."/>
    <s v="it_system"/>
    <x v="0"/>
    <m/>
    <m/>
    <m/>
    <s v="N"/>
    <s v="01y00m00d00h00m"/>
    <s v="CCIC"/>
    <s v="build"/>
    <s v="N"/>
    <m/>
    <m/>
    <m/>
    <s v="N"/>
    <m/>
    <s v="Could be checked thru automation at build time."/>
  </r>
  <r>
    <s v="AU-08(01)"/>
    <s v="Y"/>
    <s v="AU-08(01)"/>
    <s v="N"/>
    <s v="M"/>
    <s v="Provide evidence that: Control:_x000d__x000a_The information system:_x000d__x000a_a. Compares the internal information system clocks no less often than daily and at system boot with one or more of the following federally maintained NTP stratum-1 servers:_x000d__x000a_- NIST Internet Time Servers (http://tf.nist.gov/tf-cgi/servers.cgi)_x000d__x000a_- U.S. Naval Observatory Stratum-1 NTP Servers (http://tycho.usno.navy.mil/ntp.html); and_x000d__x000a_- CMS designated internal NTP time servers providing an NTP Stratum-2 service to the above servers; and_x000d__x000a_b. Synchronizes the internal clocks to the authoritative time source when the time difference is greater than one hundred (100) milliseconds._x000d__x000a_Implementation Standards:_x000d__x000a_Systems defined as CSPs:_x000d__x000a_High &amp; Moderate:_x000d__x000a_CSP.1 - For CSPs, the information system synchronizes internal information system clocks at least hourly with: http://tf.nist.gov/tf-cgi/servers.cgi._x000d__x000a_CSP.2 - For CSPs, the organization selects primary and secondary time servers used by the NIST Internet time service. The secondary server is selected from a_x000d__x000a_different geographic region than the primary server._x000d__x000a_CSP.3 - For CSPs, the organization synchronizes the system clocks of network computers that run operating systems other than Windows to the Windows Server_x000d__x000a_Domain Controller emulator or to the same time source for that server."/>
    <s v="it_system"/>
    <x v="0"/>
    <m/>
    <m/>
    <m/>
    <s v="N"/>
    <s v="01y00m00d00h00m"/>
    <m/>
    <s v="build"/>
    <s v="N"/>
    <m/>
    <m/>
    <m/>
    <s v="N"/>
    <m/>
    <s v="Check the STIG to see if it covers this control."/>
  </r>
  <r>
    <s v="AU-09"/>
    <s v="Y"/>
    <s v="AU-09"/>
    <s v="N"/>
    <s v="L"/>
    <m/>
    <s v="it_system"/>
    <x v="0"/>
    <m/>
    <m/>
    <m/>
    <s v="Y"/>
    <s v="01y00m00d00h00m"/>
    <s v="CCIC"/>
    <s v="build"/>
    <s v="N"/>
    <m/>
    <m/>
    <m/>
    <s v="N"/>
    <m/>
    <m/>
  </r>
  <r>
    <s v="AU-09(04)"/>
    <s v="Y"/>
    <s v="AU-09(04)"/>
    <s v="N"/>
    <s v="M"/>
    <m/>
    <s v="it_system"/>
    <x v="0"/>
    <m/>
    <m/>
    <m/>
    <s v="Y"/>
    <s v="01y00m00d00h00m"/>
    <s v="CCIC"/>
    <m/>
    <m/>
    <m/>
    <m/>
    <m/>
    <s v="N"/>
    <m/>
    <m/>
  </r>
  <r>
    <s v="AU-11"/>
    <s v="Y"/>
    <s v="AU-11"/>
    <s v="N"/>
    <s v="L"/>
    <s v="Show evidence that The organization retains audit records for ninety (90) days and archive old records for one (1) year to provide support for after-the-fact investigations of security incidents and to meet regulatory and CMS information retention requirements."/>
    <s v="org"/>
    <x v="0"/>
    <m/>
    <m/>
    <m/>
    <s v="Y"/>
    <s v="01y00m00d00h00m"/>
    <s v="CCIC"/>
    <s v="build"/>
    <s v="N"/>
    <m/>
    <m/>
    <m/>
    <s v="N"/>
    <m/>
    <m/>
  </r>
  <r>
    <s v="AU-12"/>
    <s v="Y"/>
    <s v="AU-12"/>
    <s v="N"/>
    <s v="L"/>
    <s v="Provide evidence that the information system: a. Provides audit record generation capability for the following auditable events defined in AU-2a: - All successful and unsuccessful authorization attempts; - All changes to logical access control authorities (e.g., rights, permissions); - All system changes with the potential to compromise the integrity of audit policy configurations, security policy configurations and audit record generation services; - The audit trail, which must capture the enabling or disabling of audit report generation services; and - The audit trail must capture command line changes, batch file changes and queries made to the system (e.g., operating system, application, and database). b. Allows defined personnel or roles (defined in the applicable system security plan) to select which auditable events are to be audited by specific components of the information system; and c. Generates audit records for the list of events defined in AU-2 with the content defined in AU-3."/>
    <s v="it_system"/>
    <x v="0"/>
    <m/>
    <m/>
    <m/>
    <s v="Y"/>
    <s v="01y00m00d00h00m"/>
    <m/>
    <s v="build"/>
    <s v="N"/>
    <m/>
    <m/>
    <m/>
    <s v="N"/>
    <m/>
    <m/>
  </r>
  <r>
    <s v="CA-01"/>
    <s v="Y"/>
    <s v="CA-01"/>
    <s v="N"/>
    <s v="L"/>
    <m/>
    <s v="org"/>
    <x v="0"/>
    <m/>
    <m/>
    <m/>
    <s v="N"/>
    <s v="01y00m00d00h00m"/>
    <s v="OCISO"/>
    <s v="build"/>
    <s v="N"/>
    <m/>
    <m/>
    <m/>
    <s v="N"/>
    <m/>
    <m/>
  </r>
  <r>
    <s v="CA-02"/>
    <s v="Y"/>
    <s v="CA-02"/>
    <s v="N"/>
    <s v="L"/>
    <m/>
    <s v="org"/>
    <x v="0"/>
    <m/>
    <m/>
    <m/>
    <s v="N"/>
    <s v="03y00m00d00h00m"/>
    <s v="OC-WNMG"/>
    <s v="build"/>
    <s v="N"/>
    <m/>
    <m/>
    <m/>
    <s v="N"/>
    <m/>
    <m/>
  </r>
  <r>
    <s v="CA-02(01)"/>
    <s v="Y"/>
    <s v="CA-02(01)"/>
    <s v="N"/>
    <s v="M"/>
    <m/>
    <s v="org"/>
    <x v="0"/>
    <m/>
    <m/>
    <m/>
    <s v="N"/>
    <s v="03y00m00d00h00m"/>
    <s v="OC-WNMG"/>
    <s v="build"/>
    <s v="N"/>
    <m/>
    <m/>
    <m/>
    <s v="N"/>
    <m/>
    <m/>
  </r>
  <r>
    <s v="CA-03"/>
    <s v="Y"/>
    <s v="CA-03a"/>
    <s v="N"/>
    <s v="L"/>
    <s v="Provide evidence that the organization: a. Authorizes connections from the information system to other information systems using Interconnection Security Agreements (ISA) or other comparable agreements (such as MOU/MOA, SLA, or specific contractual clause, so long as the appropriate interconnection detail is provided therein);"/>
    <s v="system"/>
    <x v="0"/>
    <m/>
    <m/>
    <s v="${TOP}/etc/compliance/interconnection-agreement.yaml"/>
    <s v="Y"/>
    <s v="01y00m00d00h00m"/>
    <m/>
    <s v="build"/>
    <s v="N"/>
    <m/>
    <m/>
    <m/>
    <s v="N"/>
    <m/>
    <m/>
  </r>
  <r>
    <s v="CA-03"/>
    <s v="Y"/>
    <s v="CA-03b"/>
    <s v="N"/>
    <s v="L"/>
    <s v="Provide evidence that the information system b. Documents, for each interconnection, the interface characteristics, security requirements, and the nature of the information communicated;"/>
    <s v="system"/>
    <x v="0"/>
    <m/>
    <m/>
    <s v="${TOP}/etc/compliance/interconnection-agreement.yaml"/>
    <s v="Y"/>
    <s v="01y00m00d00h00m"/>
    <m/>
    <s v="build"/>
    <s v="N"/>
    <m/>
    <m/>
    <m/>
    <s v="N"/>
    <m/>
    <m/>
  </r>
  <r>
    <s v="CA-03"/>
    <s v="Y"/>
    <s v="CA-03c"/>
    <s v="N"/>
    <s v="L"/>
    <s v="Provide evidence (such as meeting minutes) that the organization c. Reviews and updates the interconnection agreements no less often that once every year and whenever significant changes (that can affect the security state of the information system) are implemented that could impact the validity of the agreement as a verification of enforcement of security requirements; and"/>
    <s v="system"/>
    <x v="0"/>
    <m/>
    <m/>
    <m/>
    <s v="Y"/>
    <s v="01y00m00d00h00m"/>
    <m/>
    <s v="build"/>
    <s v="N"/>
    <m/>
    <m/>
    <m/>
    <s v="N"/>
    <m/>
    <m/>
  </r>
  <r>
    <s v="CA-03"/>
    <s v="Y"/>
    <s v="CA-03d"/>
    <s v="N"/>
    <s v="L"/>
    <m/>
    <s v="component"/>
    <x v="4"/>
    <m/>
    <m/>
    <s v="${TOP}/etc/compliance/interconnection-agreement.yaml"/>
    <s v="Y"/>
    <s v="01y00m00d00h00m"/>
    <m/>
    <s v="build"/>
    <s v="N"/>
    <m/>
    <m/>
    <m/>
    <s v="N"/>
    <m/>
    <m/>
  </r>
  <r>
    <s v="CA-03"/>
    <s v="Y"/>
    <s v="CA-03d"/>
    <s v="N"/>
    <s v="L"/>
    <m/>
    <s v="component"/>
    <x v="4"/>
    <s v="AWS Security Group"/>
    <m/>
    <s v="${TOP}/etc/compliance/interconnection-agreement.yaml"/>
    <s v="N"/>
    <s v="01y00m00d00h00m"/>
    <m/>
    <s v="build"/>
    <s v="N"/>
    <s v="check-ica-is-signed"/>
    <m/>
    <m/>
    <s v="N"/>
    <m/>
    <m/>
  </r>
  <r>
    <s v="CA-03(05)"/>
    <s v="Y"/>
    <s v="CA-03(05)"/>
    <s v="N"/>
    <s v="M"/>
    <s v="Provide evidence the organization employs, and documents in the applicable system security plan, a deny-all, permit-by-exception, policy for allowing defined information systems (defined in the applicable security plan) to connect to external information systems."/>
    <s v="component"/>
    <x v="4"/>
    <m/>
    <m/>
    <s v="${TOP}/etc/compliance/interconnection-agreement.yaml"/>
    <s v="N"/>
    <s v="01y00m00d00h00m"/>
    <m/>
    <s v="build"/>
    <s v="N"/>
    <s v="check-ica-is-signed"/>
    <m/>
    <m/>
    <s v="N"/>
    <m/>
    <m/>
  </r>
  <r>
    <s v="CA-03(05)"/>
    <s v="Y"/>
    <s v="CA-03(05)"/>
    <s v="N"/>
    <s v="M"/>
    <s v="Provide evidence the organization employs, and documents in the applicable system security plan, a deny-all, permit-by-exception, policy for allowing defined information systems (defined in the applicable security plan) to connect to external information systems."/>
    <s v="component"/>
    <x v="9"/>
    <m/>
    <m/>
    <m/>
    <s v="Y"/>
    <s v="01y00m00d00h00m"/>
    <m/>
    <s v="build"/>
    <s v="N"/>
    <m/>
    <m/>
    <m/>
    <s v="N"/>
    <m/>
    <s v="Make sure we are checking for default-deny"/>
  </r>
  <r>
    <s v="CA-03(05)"/>
    <s v="Y"/>
    <s v="CA-03(05)"/>
    <s v="N"/>
    <s v="M"/>
    <m/>
    <s v="component"/>
    <x v="9"/>
    <s v="AWS SNS"/>
    <m/>
    <s v="${TOP}/etc/compliance/network.tf,${TOP}/etc/compliance/interconnection-agreement.yaml"/>
    <s v="N"/>
    <s v="01y00m00d00h00m"/>
    <m/>
    <s v="build"/>
    <s v="N"/>
    <s v="check-terraform-against-ica"/>
    <m/>
    <m/>
    <s v="N"/>
    <m/>
    <s v="Make sure we are checking for default-deny"/>
  </r>
  <r>
    <s v="CA-03(05)"/>
    <s v="Y"/>
    <s v="CA-03(05)"/>
    <s v="N"/>
    <s v="M"/>
    <m/>
    <s v="component"/>
    <x v="9"/>
    <s v="AWS SQS"/>
    <m/>
    <s v="${TOP}/etc/compliance/network.tf,${TOP}/etc/compliance/interconnection-agreement.yaml"/>
    <s v="N"/>
    <s v="01y00m00d00h00m"/>
    <m/>
    <s v="build"/>
    <s v="N"/>
    <s v="check-terraform-against-ica"/>
    <m/>
    <m/>
    <s v="N"/>
    <m/>
    <s v="Make sure we are checking for default-deny"/>
  </r>
  <r>
    <s v="CA-03(05)"/>
    <s v="Y"/>
    <s v="CA-03(05)"/>
    <s v="N"/>
    <s v="M"/>
    <m/>
    <s v="component"/>
    <x v="9"/>
    <s v="AWS MQ"/>
    <m/>
    <s v="${TOP}/etc/compliance/network.tf,${TOP}/etc/compliance/interconnection-agreement.yaml"/>
    <s v="N"/>
    <s v="01y00m00d00h00m"/>
    <m/>
    <s v="build"/>
    <s v="N"/>
    <s v="check-terraform-against-ica"/>
    <m/>
    <m/>
    <s v="N"/>
    <m/>
    <s v="Make sure we are checking for default-deny"/>
  </r>
  <r>
    <s v="CA-03(05)"/>
    <s v="Y"/>
    <s v="CA-03(05)"/>
    <s v="N"/>
    <s v="M"/>
    <s v="Provide evidence the organization employs, and documents in the applicable system security plan, a deny-all, permit-by-exception, policy for allowing defined information systems (defined in the applicable security plan) to connect to external information systems."/>
    <s v="component"/>
    <x v="10"/>
    <m/>
    <m/>
    <m/>
    <s v="Y"/>
    <s v="01y00m00d00h00m"/>
    <m/>
    <s v="build"/>
    <s v="N"/>
    <m/>
    <m/>
    <m/>
    <s v="N"/>
    <m/>
    <s v="Make sure we are checking for default-deny"/>
  </r>
  <r>
    <s v="CA-03(05)"/>
    <s v="Y"/>
    <s v="CA-03(05)"/>
    <s v="N"/>
    <s v="M"/>
    <m/>
    <s v="component"/>
    <x v="10"/>
    <s v="AWS ELB"/>
    <m/>
    <s v="${TOP}/etc/compliance/network.tf,${TOP}/etc/compliance/interconnection-agreement.yaml"/>
    <s v="N"/>
    <s v="01y00m00d00h00m"/>
    <m/>
    <s v="build"/>
    <s v="N"/>
    <s v="check-terraform-against-ica"/>
    <m/>
    <m/>
    <s v="N"/>
    <m/>
    <s v="Make sure we are checking for default-deny"/>
  </r>
  <r>
    <s v="CA-03(05)"/>
    <s v="Y"/>
    <s v="CA-03(05)"/>
    <s v="N"/>
    <s v="M"/>
    <s v="Provide evidence the organization employs, and documents in the applicable system security plan, a deny-all, permit-by-exception, policy for allowing defined information systems (defined in the applicable security plan) to connect to external information systems."/>
    <s v="component"/>
    <x v="11"/>
    <m/>
    <m/>
    <m/>
    <s v="Y"/>
    <s v="01y00m00d00h00m"/>
    <m/>
    <s v="build"/>
    <s v="N"/>
    <m/>
    <m/>
    <m/>
    <s v="N"/>
    <m/>
    <s v="Make sure we are checking for default-deny"/>
  </r>
  <r>
    <s v="CA-03(05)"/>
    <s v="Y"/>
    <s v="CA-03(05)"/>
    <s v="N"/>
    <s v="M"/>
    <m/>
    <s v="component"/>
    <x v="11"/>
    <s v="Akamai WAF"/>
    <m/>
    <s v="${TOP}/etc/compliance/network.tf,${TOP}/etc/compliance/interconnection-agreement.yaml"/>
    <s v="N"/>
    <s v="01y00m00d00h00m"/>
    <m/>
    <s v="build"/>
    <s v="N"/>
    <s v="check-terraform-against-ica"/>
    <m/>
    <m/>
    <s v="N"/>
    <m/>
    <s v="Make sure we are checking for default-deny"/>
  </r>
  <r>
    <s v="CA-03(05)"/>
    <s v="Y"/>
    <s v="CA-03(05)"/>
    <s v="N"/>
    <s v="M"/>
    <m/>
    <s v="component"/>
    <x v="3"/>
    <m/>
    <m/>
    <m/>
    <s v="Y"/>
    <s v="01y00m00d00h00m"/>
    <m/>
    <s v="build"/>
    <s v="N"/>
    <m/>
    <m/>
    <m/>
    <s v="N"/>
    <m/>
    <s v="Make sure we are checking for default-deny"/>
  </r>
  <r>
    <s v="CA-03(05)"/>
    <s v="Y"/>
    <s v="CA-03(05)"/>
    <s v="N"/>
    <s v="M"/>
    <s v="Applies only when AKAMAI components are being used"/>
    <m/>
    <x v="0"/>
    <m/>
    <m/>
    <s v="${TOP}/etc/compliance/network.tf,${TOP}/etc/compliance/interconnection-agreement.yaml"/>
    <m/>
    <s v="00y01m00d00h00m"/>
    <s v="AKAMAI"/>
    <s v="build"/>
    <s v="N"/>
    <m/>
    <m/>
    <m/>
    <s v="N"/>
    <m/>
    <s v="AWS only provides mechanism"/>
  </r>
  <r>
    <s v="CA-03(05)"/>
    <s v="Y"/>
    <s v="CA-03(05)"/>
    <s v="N"/>
    <s v="M"/>
    <s v="Applies only when AWS components are being used"/>
    <m/>
    <x v="0"/>
    <m/>
    <m/>
    <s v="${TOP}/etc/compliance/network.tf,${TOP}/etc/compliance/interconnection-agreement.yaml"/>
    <m/>
    <s v="00y01m00d00h00m"/>
    <s v="AWS"/>
    <s v="build"/>
    <s v="N"/>
    <m/>
    <m/>
    <m/>
    <s v="N"/>
    <m/>
    <s v="AWS only provides mechanism"/>
  </r>
  <r>
    <s v="CA-05"/>
    <s v="Y"/>
    <s v="CA-05"/>
    <s v="N"/>
    <s v="L"/>
    <s v="Assessment Objective:_x000d__x000a_Determine if the organization has implemented all elements of this control as described in the control statements and implementation standard(s)._x000d__x000a_Assessment Methods and Objects:_x000d__x000a_Examine: Security assessment and authorization policy; procedures addressing plan of action and milestones; system security plan; security assessment plan; security_x000d__x000a_assessment report; assessment evidence; plan of action and milestones; and other relevant documents or records._x000d__x000a_Interview: Organizational personnel with plan of action and milestones development and implementation responsibilities"/>
    <s v="it_system"/>
    <x v="0"/>
    <m/>
    <m/>
    <m/>
    <s v="Y"/>
    <s v="01y00m00d00h00m"/>
    <m/>
    <s v="build"/>
    <s v="N"/>
    <m/>
    <m/>
    <m/>
    <s v="N"/>
    <m/>
    <m/>
  </r>
  <r>
    <s v="CA-06"/>
    <s v="Y"/>
    <s v="CA-06"/>
    <s v="N"/>
    <s v="L"/>
    <s v="Verify that the organization's Authorizing Official (AO) authorizes the information system for processing prior to commencing any operations; and a. Updates the security authorization: - Within every three (3) years; - When significant changes are made to the system; - When changes in requirements result in the need to process data of a higher sensitivity; - When changes occur to authorizing legislation or federal requirements that impact the system; - After the occurrence of a serious security violation which raises questions about the validity of an earlier security authorization; and - Prior to expiration of a previous security authorization._x000d__x000a_Examine ATO documentation and examine expiration.  Record evidence in finding."/>
    <s v="it_system"/>
    <x v="0"/>
    <m/>
    <m/>
    <m/>
    <s v="Y"/>
    <s v="03y00m00d00h00m"/>
    <m/>
    <s v="build"/>
    <s v="N"/>
    <m/>
    <m/>
    <m/>
    <s v="N"/>
    <m/>
    <m/>
  </r>
  <r>
    <s v="CA-07"/>
    <s v="Y"/>
    <s v="CA-07"/>
    <s v="N"/>
    <s v="L"/>
    <m/>
    <s v="org"/>
    <x v="0"/>
    <m/>
    <m/>
    <m/>
    <s v="N"/>
    <s v="03y00m00d00h00m"/>
    <s v="OCISO"/>
    <s v="build"/>
    <s v="N"/>
    <m/>
    <m/>
    <m/>
    <s v="N"/>
    <m/>
    <m/>
  </r>
  <r>
    <s v="CA-07(01)"/>
    <s v="Y"/>
    <s v="CA-07(01)"/>
    <s v="N"/>
    <s v="M"/>
    <m/>
    <s v="org"/>
    <x v="0"/>
    <m/>
    <m/>
    <m/>
    <s v="N"/>
    <s v="03y00m00d00h00m"/>
    <s v="OCISO"/>
    <s v="build"/>
    <s v="N"/>
    <m/>
    <m/>
    <m/>
    <s v="N"/>
    <m/>
    <m/>
  </r>
  <r>
    <s v="CA-08"/>
    <s v="Y"/>
    <s v="CA-08"/>
    <s v="N"/>
    <s v="M"/>
    <s v="Provide evidence that the organization conducts both internal and external penetration testing, within every three hundred sixty-five (365) days, on defined information systems or system components (defined in the applicable system security plan), or whenever there has been a significant change to the system. As a minimum, penetration testing must be conducted to determine:a. How well the system tolerates real world-style attack patterns;b. The likely level of sophistication an attacker needs to successfully compromise the system;c. Additional countermeasures that could mitigate threats against the system; andd. Defendersï¿½ ability to detect attacks and respond appropriately.Penetration testing is required under OMB M-17-09 for all systems defined as High Value Assets (HVAs)_x000d__x000a_Examine penetration testing results and record if they meet the above criteria."/>
    <s v="it_system"/>
    <x v="0"/>
    <m/>
    <m/>
    <m/>
    <s v="Y"/>
    <s v="01y00m00d00h00m"/>
    <m/>
    <s v="build"/>
    <s v="N"/>
    <m/>
    <m/>
    <m/>
    <s v="N"/>
    <m/>
    <m/>
  </r>
  <r>
    <s v="CA-09"/>
    <s v="Y"/>
    <s v="CA-09"/>
    <s v="N"/>
    <s v="L"/>
    <s v="Assessment Objective:_x000d__x000a_Determine if the organization has implemented all elements of this control as described in the control statements and implementation standard(s)._x000d__x000a_Assessment Methods and Objects:_x000d__x000a_Examine: Security assessment and authorization policy; access control policy; procedures addressing information system connections; system security plan; information system_x000d__x000a_design documentation; information system configuration settings and associated documentation; list of components or classes of components authorized as internal system_x000d__x000a_connections; security assessment report; plan of action and milestones; information system monitoring records; security impact analyses; status reports; and other relevant_x000d__x000a_documents or records._x000d__x000a_Interview: Organizational personnel with component connection authorization responsibilities."/>
    <s v="it_system"/>
    <x v="0"/>
    <m/>
    <m/>
    <s v="${TOP}/etc/compliance/ssp.yaml,${TOP}/etc/compliance/system.tf"/>
    <s v="Y"/>
    <s v="01y00m00d00h00m"/>
    <m/>
    <s v="build"/>
    <s v="N"/>
    <s v="check-internal-connections-in-ssp-and-terraform"/>
    <m/>
    <m/>
    <s v="N"/>
    <m/>
    <m/>
  </r>
  <r>
    <s v="CM-01"/>
    <s v="Y"/>
    <s v="CM-01"/>
    <s v="N"/>
    <s v="L"/>
    <m/>
    <s v="org"/>
    <x v="0"/>
    <m/>
    <m/>
    <m/>
    <s v="N"/>
    <s v="01y00m00d00h00m"/>
    <s v="OCISO"/>
    <s v="build"/>
    <s v="N"/>
    <m/>
    <m/>
    <m/>
    <s v="N"/>
    <m/>
    <m/>
  </r>
  <r>
    <s v="CM-02"/>
    <s v="Y"/>
    <s v="CM-02"/>
    <s v="N"/>
    <s v="L"/>
    <m/>
    <s v="it_system"/>
    <x v="0"/>
    <m/>
    <m/>
    <s v="${TOP}/etc/compliance/system.tf"/>
    <s v="N"/>
    <s v="00y01m00d00h00m"/>
    <m/>
    <s v="build"/>
    <s v="N"/>
    <s v="check-file-exists"/>
    <m/>
    <m/>
    <s v="N"/>
    <m/>
    <m/>
  </r>
  <r>
    <s v="CM-02"/>
    <s v="Y"/>
    <s v="CM-02"/>
    <s v="N"/>
    <s v="L"/>
    <m/>
    <s v="it_system"/>
    <x v="0"/>
    <m/>
    <m/>
    <s v="${TOP}/etc/compliance/cm_plan.yaml"/>
    <s v="N"/>
    <s v="00y01m00d00h00m"/>
    <m/>
    <s v="build"/>
    <s v="N"/>
    <s v="check-file-exists"/>
    <m/>
    <m/>
    <s v="N"/>
    <m/>
    <m/>
  </r>
  <r>
    <s v="CM-02"/>
    <s v="Y"/>
    <s v="CM-02"/>
    <s v="N"/>
    <s v="L"/>
    <m/>
    <s v="it_system"/>
    <x v="0"/>
    <m/>
    <m/>
    <m/>
    <s v="N"/>
    <s v="00y01m00d00h00m"/>
    <s v="OC-WNMG"/>
    <s v="build"/>
    <s v="N"/>
    <m/>
    <m/>
    <m/>
    <s v="N"/>
    <m/>
    <m/>
  </r>
  <r>
    <s v="CM-02"/>
    <s v="Y"/>
    <s v="CM-02"/>
    <s v="N"/>
    <s v="L"/>
    <m/>
    <s v="it_system"/>
    <x v="0"/>
    <m/>
    <m/>
    <s v="${TOP}/etc/compliance/system.tf"/>
    <s v="N"/>
    <s v="00y01m00d00h00m"/>
    <m/>
    <s v="runtime"/>
    <s v="Y"/>
    <s v="check-terraform-diff"/>
    <m/>
    <m/>
    <s v="N"/>
    <m/>
    <m/>
  </r>
  <r>
    <s v="CM-02(01)"/>
    <s v="Y"/>
    <s v="CM-02(01)"/>
    <s v="N"/>
    <s v="L"/>
    <s v="Examine evidence (such as organizational policy and logs) showing the organization reviews and updates the baseline configuration of the information system: a. At least every 180 days for High systems or 365 days for Moderate systems; b. When configuration settings change due to critical security patches (as defined by the Federal Government, CMS, or vendor), upgrades and emergency changes (e.g., unscheduled changes, system crashes, replacement of critical hardware components), major system changes/upgrades; c. As an integral part of: 1. information system component installations; 2. upgrades; and 3. updates to applicable governing standards (implemented within timeline defined in (a) above); and d. Supporting baseline configuration documentation reflects ongoing implementation of operational baseline configuration updates, either directly or by policy._x000d__x000a_Reviews and Updates  - procedure: confirm that git is used for all baseline configuration changes. no changes thru Amazon console.  check deployer logs to confirm  Check AMI logs to see if manual updates were performed via AMI console."/>
    <s v="it_system"/>
    <x v="0"/>
    <m/>
    <m/>
    <m/>
    <s v="Y"/>
    <s v="01y00m00d00h00m"/>
    <m/>
    <s v="build"/>
    <s v="N"/>
    <m/>
    <m/>
    <m/>
    <s v="N"/>
    <m/>
    <m/>
  </r>
  <r>
    <s v="CM-02(03)"/>
    <s v="Y"/>
    <s v="CM-02(03)"/>
    <s v="N"/>
    <s v="M"/>
    <s v="Retention of Previous Configurations - confirm that baselines are retained in git for as long as necessary to support rollback.  Baselines should be present in terraform files only.  If manual configuration has been performed (as confirmed by AWS Console) then IT system must show CM plan, meeting minutes, and or JIRA tickets to document  historical configurations."/>
    <s v="it_system"/>
    <x v="0"/>
    <m/>
    <m/>
    <m/>
    <s v="Y"/>
    <s v="03y00m00d00h00m"/>
    <m/>
    <s v="build"/>
    <s v="N"/>
    <m/>
    <m/>
    <m/>
    <s v="N"/>
    <m/>
    <m/>
  </r>
  <r>
    <s v="CM-02(07)"/>
    <s v="Y"/>
    <s v="CM-02(07)"/>
    <s v="N"/>
    <s v="M"/>
    <m/>
    <m/>
    <x v="0"/>
    <m/>
    <m/>
    <m/>
    <m/>
    <s v="03y00m00d00h00m"/>
    <s v="OC-WNMG"/>
    <s v="build"/>
    <s v="N"/>
    <m/>
    <m/>
    <m/>
    <s v="N"/>
    <m/>
    <m/>
  </r>
  <r>
    <s v="CM-03"/>
    <s v="Y"/>
    <s v="CM-03a"/>
    <s v="N"/>
    <s v="M"/>
    <m/>
    <m/>
    <x v="0"/>
    <m/>
    <m/>
    <m/>
    <m/>
    <s v="00y01m00d00h00m"/>
    <s v="OC-WNMG"/>
    <s v="build"/>
    <s v="N"/>
    <m/>
    <m/>
    <m/>
    <s v="N"/>
    <s v="The org defines types of changes that are configuration control. This is true for all systems in this org."/>
    <m/>
  </r>
  <r>
    <s v="CM-03"/>
    <s v="Y"/>
    <s v="CM-03b"/>
    <s v="N"/>
    <s v="M"/>
    <m/>
    <s v="it_system"/>
    <x v="0"/>
    <m/>
    <m/>
    <s v="{TOP}/etc/compliance/change_management_plan.yaml"/>
    <m/>
    <s v="01y00m00d00h00m"/>
    <m/>
    <s v="build"/>
    <s v="N"/>
    <s v="check-file-exists"/>
    <m/>
    <m/>
    <s v="N"/>
    <s v="The change management plan defines the process followed by this IT system (which should be based on that of the org.)"/>
    <m/>
  </r>
  <r>
    <s v="CM-03"/>
    <s v="Y"/>
    <s v="CM-03c"/>
    <s v="N"/>
    <s v="M"/>
    <s v="Examine  JIRA, confluence, and github pull requests to determine if decisions on change management are recorded appropriately."/>
    <s v="it_system"/>
    <x v="0"/>
    <m/>
    <m/>
    <m/>
    <s v="Y"/>
    <s v="01y00m00d00h00m"/>
    <m/>
    <s v="build"/>
    <s v="N"/>
    <m/>
    <m/>
    <m/>
    <s v="N"/>
    <m/>
    <m/>
  </r>
  <r>
    <s v="CM-03"/>
    <s v="Y"/>
    <s v="CM-03d"/>
    <s v="N"/>
    <s v="M"/>
    <s v="Examine evidence that only the approved tickets in JIRA and/or pull requests are implemented."/>
    <s v="it_system"/>
    <x v="0"/>
    <m/>
    <m/>
    <m/>
    <s v="Y"/>
    <s v="01y00m00d00h00m"/>
    <m/>
    <s v="build"/>
    <s v="N"/>
    <m/>
    <m/>
    <m/>
    <s v="N"/>
    <m/>
    <m/>
  </r>
  <r>
    <s v="CM-03"/>
    <s v="Y"/>
    <s v="CM-03e"/>
    <s v="N"/>
    <s v="M"/>
    <m/>
    <s v="it_system"/>
    <x v="0"/>
    <m/>
    <m/>
    <m/>
    <s v="N"/>
    <s v="01y00m00d00h00m"/>
    <s v="ENTGITHUB"/>
    <s v="build"/>
    <s v="N"/>
    <m/>
    <m/>
    <m/>
    <s v="N"/>
    <s v="EntGithub -  records from 3 years ago are available.  The organization must retain records of configuration-controlled changes to the information system's source and infrastructure for a minimum of three (3) years after the change;"/>
    <m/>
  </r>
  <r>
    <s v="CM-03"/>
    <s v="Y"/>
    <s v="CM-03e"/>
    <s v="N"/>
    <s v="M"/>
    <m/>
    <s v="it_system"/>
    <x v="0"/>
    <m/>
    <m/>
    <m/>
    <s v="N"/>
    <s v="01y00m00d00h00m"/>
    <s v="CONFLUENCE"/>
    <s v="build"/>
    <s v="N"/>
    <m/>
    <m/>
    <m/>
    <s v="N"/>
    <s v="Confluence -  records from 3 years ago are available.  The organization must retain records of configuration-controlled changes to the information system's source and infrastructure for a minimum of three (3) years after the change;"/>
    <m/>
  </r>
  <r>
    <s v="CM-03"/>
    <s v="Y"/>
    <s v="CM-03e"/>
    <s v="N"/>
    <s v="M"/>
    <m/>
    <s v="it_system"/>
    <x v="0"/>
    <m/>
    <m/>
    <m/>
    <s v="N"/>
    <s v="01y00m00d00h00m"/>
    <s v="JIRA"/>
    <s v="build"/>
    <s v="N"/>
    <m/>
    <m/>
    <m/>
    <s v="N"/>
    <s v="IRA  -  records from 3 years ago are available.  The organization must retain records of configuration-controlled changes to the information system's source and infrastructure for a minimum of three (3) years after the change;"/>
    <m/>
  </r>
  <r>
    <s v="CM-03"/>
    <s v="Y"/>
    <s v="CM-03f"/>
    <s v="N"/>
    <s v="M"/>
    <m/>
    <s v="org"/>
    <x v="0"/>
    <m/>
    <m/>
    <m/>
    <s v="N"/>
    <s v="01y00m00d00h00m"/>
    <s v="OC-WNMG"/>
    <s v="build"/>
    <s v="N"/>
    <m/>
    <m/>
    <m/>
    <s v="N"/>
    <s v="The organization audits and reviews activities associated with configuration-controlled changes to the information system; "/>
    <m/>
  </r>
  <r>
    <s v="CM-03"/>
    <s v="Y"/>
    <s v="CM-03g"/>
    <s v="N"/>
    <s v="M"/>
    <m/>
    <s v="org"/>
    <x v="0"/>
    <m/>
    <m/>
    <m/>
    <s v="N"/>
    <s v="01y00m00d00h00m"/>
    <s v="OC-WNMG"/>
    <s v="build"/>
    <s v="N"/>
    <m/>
    <m/>
    <m/>
    <s v="N"/>
    <s v="The organization coordinates and provides oversight for configuration change control activities through change request forms which must be approved by an organizational and/or CMS change control board that convenes frequently enough to accommodate proposed change requests, and other appropriate organization officials including, but not limited to, the System Developer/Maintainer and information system support staff._x000d__x000a_Provide evidence that the CCB is functioning and organizational oversight is in place."/>
    <m/>
  </r>
  <r>
    <s v="CM-03(02)"/>
    <s v="Y"/>
    <s v="CM-03(02)"/>
    <s v="N"/>
    <s v="M"/>
    <m/>
    <s v="org"/>
    <x v="0"/>
    <m/>
    <m/>
    <m/>
    <s v="N"/>
    <s v="03y00m00d00h00m"/>
    <s v="OC-WNMG"/>
    <s v="build"/>
    <s v="N"/>
    <m/>
    <m/>
    <m/>
    <s v="N"/>
    <s v="Architecturally, all OC-WNMG have a validation environment in which changes are tested, validated, and documented prior to implementation in production (the operational system.)"/>
    <m/>
  </r>
  <r>
    <s v="CM-04"/>
    <s v="Y"/>
    <s v="CM-04"/>
    <s v="N"/>
    <s v="L"/>
    <m/>
    <s v="org"/>
    <x v="0"/>
    <m/>
    <m/>
    <m/>
    <s v="N"/>
    <s v="03y00m00d00h00m"/>
    <s v="OC-WNMG"/>
    <s v="build"/>
    <s v="N"/>
    <m/>
    <m/>
    <m/>
    <s v="N"/>
    <s v="All OC-WNMG systems analyze changes to the Info. System to determine potential security and privacy impacts prior to change implementation."/>
    <m/>
  </r>
  <r>
    <s v="CM-05"/>
    <s v="Y"/>
    <s v="CM-05"/>
    <s v="N"/>
    <s v="M"/>
    <m/>
    <s v="org"/>
    <x v="0"/>
    <m/>
    <m/>
    <m/>
    <s v="N"/>
    <s v="03y00m00d00h00m"/>
    <s v="OC-WNMG"/>
    <s v="build"/>
    <s v="N"/>
    <m/>
    <m/>
    <m/>
    <s v="N"/>
    <s v="The process is inherited from OC-WNMG. This covers defining, documenting, and approving access restrictions."/>
    <m/>
  </r>
  <r>
    <s v="CM-05"/>
    <s v="Y"/>
    <s v="CM-05"/>
    <s v="N"/>
    <s v="M"/>
    <s v="test: change control process and associated restrictions for changes to the information system._x000d__x000a_"/>
    <s v="it_system"/>
    <x v="0"/>
    <m/>
    <m/>
    <m/>
    <s v="Y"/>
    <s v="03y00m00d00h00m"/>
    <m/>
    <s v="build"/>
    <s v="N"/>
    <m/>
    <m/>
    <m/>
    <s v="N"/>
    <m/>
    <s v="How would OC-WNMG detect unapproved changed to software or hardware?   AWS and GITHUB control the changes."/>
  </r>
  <r>
    <s v="CM-06"/>
    <s v="Y"/>
    <s v="CM-06a"/>
    <s v="N"/>
    <s v="L"/>
    <s v="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
    <s v="component"/>
    <x v="12"/>
    <m/>
    <m/>
    <m/>
    <s v="Y"/>
    <s v="00y01m00d00h00m"/>
    <m/>
    <s v="build"/>
    <s v="N"/>
    <m/>
    <m/>
    <m/>
    <s v="N"/>
    <s v="OC Confluence page records the baseline used to check this component."/>
    <s v="Documents the baseline"/>
  </r>
  <r>
    <s v="CM-06"/>
    <s v="Y"/>
    <s v="CM-06a"/>
    <s v="N"/>
    <s v="L"/>
    <s v="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
    <s v="component"/>
    <x v="12"/>
    <s v="Node.js"/>
    <m/>
    <m/>
    <s v="Y"/>
    <s v="00y01m00d00h00m"/>
    <m/>
    <s v="build"/>
    <s v="N"/>
    <m/>
    <m/>
    <m/>
    <s v="N"/>
    <s v="OC Confluence page records the baseline used to check this component."/>
    <s v="Documents the baseline"/>
  </r>
  <r>
    <s v="CM-06"/>
    <s v="Y"/>
    <s v="CM-06a"/>
    <s v="N"/>
    <s v="L"/>
    <s v="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
    <s v="component"/>
    <x v="12"/>
    <s v="Ruby on Rails"/>
    <m/>
    <m/>
    <s v="Y"/>
    <s v="00y01m00d00h00m"/>
    <m/>
    <s v="build"/>
    <s v="N"/>
    <m/>
    <m/>
    <m/>
    <s v="N"/>
    <s v="OC Confluence page records the baseline used to check this component."/>
    <s v="Documents the baseline"/>
  </r>
  <r>
    <s v="CM-06"/>
    <s v="Y"/>
    <s v="CM-06a"/>
    <s v="N"/>
    <s v="L"/>
    <s v="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
    <s v="component"/>
    <x v="12"/>
    <s v="Google Go"/>
    <m/>
    <m/>
    <s v="Y"/>
    <s v="00y01m00d00h00m"/>
    <m/>
    <s v="build"/>
    <s v="N"/>
    <m/>
    <m/>
    <m/>
    <s v="N"/>
    <s v="OC Confluence page records the baseline used to check this component."/>
    <s v="Documents the baseline"/>
  </r>
  <r>
    <s v="CM-06"/>
    <s v="Y"/>
    <s v="CM-06a"/>
    <s v="N"/>
    <s v="L"/>
    <s v="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
    <s v="component"/>
    <x v="12"/>
    <s v="Django"/>
    <m/>
    <m/>
    <s v="Y"/>
    <s v="00y01m00d00h00m"/>
    <m/>
    <s v="build"/>
    <s v="N"/>
    <m/>
    <m/>
    <m/>
    <s v="N"/>
    <s v="OC Confluence page records the baseline used to check this component."/>
    <s v="Documents the baseline"/>
  </r>
  <r>
    <s v="CM-06"/>
    <s v="Y"/>
    <s v="CM-06a"/>
    <s v="N"/>
    <s v="L"/>
    <s v="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
    <s v="component"/>
    <x v="12"/>
    <s v="Drupal"/>
    <m/>
    <m/>
    <s v="Y"/>
    <s v="00y01m00d00h00m"/>
    <m/>
    <s v="build"/>
    <s v="N"/>
    <m/>
    <m/>
    <m/>
    <s v="N"/>
    <s v="OC Confluence page records the baseline used to check this component."/>
    <s v="Documents the baseline"/>
  </r>
  <r>
    <s v="CM-06"/>
    <s v="Y"/>
    <s v="CM-06a"/>
    <s v="N"/>
    <s v="L"/>
    <s v="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
    <s v="component"/>
    <x v="12"/>
    <s v="IBM WebSphere"/>
    <m/>
    <m/>
    <s v="Y"/>
    <s v="00y01m00d00h00m"/>
    <m/>
    <s v="build"/>
    <s v="N"/>
    <m/>
    <m/>
    <m/>
    <s v="N"/>
    <s v="OC Confluence page records the baseline used to check this component."/>
    <s v="Documents the baseline"/>
  </r>
  <r>
    <s v="CM-06"/>
    <s v="Y"/>
    <s v="CM-06a"/>
    <s v="N"/>
    <s v="L"/>
    <s v="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_x000d__x000a__x000d__x000a_Node.JS"/>
    <s v="component"/>
    <x v="13"/>
    <m/>
    <m/>
    <m/>
    <s v="Y"/>
    <s v="00y01m00d00h00m"/>
    <m/>
    <s v="build"/>
    <s v="N"/>
    <m/>
    <m/>
    <m/>
    <s v="N"/>
    <s v="OC Confluence page records the baseline used to check this component."/>
    <s v="Documents the baseline"/>
  </r>
  <r>
    <s v="CM-06"/>
    <s v="Y"/>
    <s v="CM-06a"/>
    <s v="N"/>
    <s v="L"/>
    <s v="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_x000d__x000a__x000d__x000a_Node.JS"/>
    <s v="component"/>
    <x v="14"/>
    <s v="AWS S3"/>
    <m/>
    <s v="AWS S3 Baseline"/>
    <s v="N"/>
    <s v="00y01m00d00h00m"/>
    <m/>
    <s v="build"/>
    <s v="N"/>
    <s v="check-inspec-profile"/>
    <m/>
    <m/>
    <s v="N"/>
    <s v="OC Confluence page records the baseline used to check this component."/>
    <s v="Documents the baseline"/>
  </r>
  <r>
    <s v="CM-06"/>
    <s v="Y"/>
    <s v="CM-06a"/>
    <s v="N"/>
    <s v="L"/>
    <m/>
    <s v="component"/>
    <x v="15"/>
    <m/>
    <m/>
    <m/>
    <s v="Y"/>
    <s v="00y01m00d00h00m"/>
    <s v="CCS"/>
    <s v="build"/>
    <s v="N"/>
    <m/>
    <m/>
    <m/>
    <s v="N"/>
    <s v="CCS operates the infrastructure and controls the security baseline for network components."/>
    <m/>
  </r>
  <r>
    <s v="CM-06"/>
    <s v="Y"/>
    <s v="CM-06a"/>
    <s v="N"/>
    <s v="L"/>
    <s v="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
    <s v="component"/>
    <x v="16"/>
    <m/>
    <m/>
    <m/>
    <s v="Y"/>
    <s v="00y01m00d00h00m"/>
    <m/>
    <s v="build"/>
    <s v="N"/>
    <m/>
    <m/>
    <m/>
    <s v="N"/>
    <s v="CCS operates the infrastructure and controls the security baseline for network components."/>
    <m/>
  </r>
  <r>
    <s v="CM-06"/>
    <s v="Y"/>
    <s v="CM-06a"/>
    <s v="N"/>
    <s v="L"/>
    <m/>
    <s v="component"/>
    <x v="5"/>
    <m/>
    <m/>
    <m/>
    <s v="N"/>
    <s v="00y01m00d00h00m"/>
    <s v="CCS"/>
    <s v="build"/>
    <s v="N"/>
    <m/>
    <m/>
    <m/>
    <s v="N"/>
    <s v="CCS provides the OS image used as the baseline for all OC-WNMG systems."/>
    <m/>
  </r>
  <r>
    <s v="CM-06"/>
    <s v="Y"/>
    <s v="CM-06a"/>
    <s v="N"/>
    <s v="L"/>
    <s v="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
    <s v="component"/>
    <x v="5"/>
    <m/>
    <m/>
    <m/>
    <s v="Y"/>
    <s v="00y01m00d00h00m"/>
    <m/>
    <s v="build"/>
    <s v="N"/>
    <m/>
    <m/>
    <m/>
    <s v="N"/>
    <s v="This control checks local modiification to the CCS provided gold images"/>
    <m/>
  </r>
  <r>
    <s v="CM-06"/>
    <s v="Y"/>
    <s v="CM-06a"/>
    <s v="N"/>
    <s v="L"/>
    <s v="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
    <s v="component"/>
    <x v="5"/>
    <s v="RHEL"/>
    <m/>
    <s v="CMS ARS 3.1 Moderate Redhat 7 STIG Overlay "/>
    <s v="Y"/>
    <s v="00y01m00d00h00m"/>
    <m/>
    <s v="build"/>
    <s v="N"/>
    <s v="check-inspec-profile"/>
    <m/>
    <m/>
    <s v="N"/>
    <s v="This control checks local modiification to the CCS provided gold images for RHEL"/>
    <m/>
  </r>
  <r>
    <s v="CM-06"/>
    <s v="Y"/>
    <s v="CM-06a"/>
    <s v="N"/>
    <s v="L"/>
    <s v="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
    <s v="component"/>
    <x v="5"/>
    <s v="Windows Server"/>
    <m/>
    <s v="Microsoft Windows 2012r2 Member Server STIG Baseline "/>
    <s v="Y"/>
    <s v="00y01m00d00h00m"/>
    <m/>
    <s v="build"/>
    <s v="N"/>
    <s v="check-inspec-profile"/>
    <m/>
    <m/>
    <s v="N"/>
    <s v="This control checks local modiification to the CCS provided gold images for Windows Server"/>
    <m/>
  </r>
  <r>
    <s v="CM-06"/>
    <s v="Y"/>
    <s v="CM-06a"/>
    <s v="N"/>
    <s v="L"/>
    <s v="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
    <s v="component"/>
    <x v="6"/>
    <m/>
    <m/>
    <m/>
    <s v="Y"/>
    <s v="00y01m00d00h00m"/>
    <m/>
    <s v="build"/>
    <s v="N"/>
    <m/>
    <m/>
    <m/>
    <s v="N"/>
    <s v="This control checks local modiification to the CCS provided gold images"/>
    <m/>
  </r>
  <r>
    <s v="CM-06"/>
    <s v="Y"/>
    <s v="CM-06a"/>
    <s v="N"/>
    <s v="L"/>
    <s v="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
    <s v="component"/>
    <x v="7"/>
    <s v="nginx"/>
    <m/>
    <s v="CWS ARS 3.1 Moderate NGINX Overlay"/>
    <s v="N"/>
    <s v="00y01m00d00h00m"/>
    <m/>
    <s v="build"/>
    <s v="N"/>
    <s v="check-inspec-profile"/>
    <m/>
    <m/>
    <s v="N"/>
    <m/>
    <m/>
  </r>
  <r>
    <s v="CM-06"/>
    <s v="Y"/>
    <s v="CM-06a"/>
    <s v="N"/>
    <s v="L"/>
    <s v="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
    <s v="component"/>
    <x v="7"/>
    <s v="Apache Web Server"/>
    <m/>
    <s v="CWS ARS 3.1 Moderate NGINX Overlay"/>
    <s v="Y"/>
    <s v="00y01m00d00h00m"/>
    <m/>
    <s v="build"/>
    <s v="N"/>
    <m/>
    <m/>
    <m/>
    <s v="N"/>
    <m/>
    <m/>
  </r>
  <r>
    <s v="CM-06"/>
    <s v="Y"/>
    <s v="CM-06a"/>
    <s v="N"/>
    <s v="L"/>
    <s v="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
    <s v="component"/>
    <x v="7"/>
    <s v="Mongrel Web Server"/>
    <m/>
    <s v="CWS ARS 3.1 Moderate NGINX Overlay"/>
    <s v="Y"/>
    <s v="00y01m00d00h00m"/>
    <m/>
    <s v="build"/>
    <s v="N"/>
    <m/>
    <m/>
    <m/>
    <s v="N"/>
    <m/>
    <m/>
  </r>
  <r>
    <s v="CM-06"/>
    <s v="Y"/>
    <s v="CM-06a"/>
    <s v="N"/>
    <s v="L"/>
    <s v="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
    <s v="component"/>
    <x v="7"/>
    <s v="Microsoft IIS"/>
    <m/>
    <s v="CWS ARS 3.1 Moderate NGINX Overlay"/>
    <s v="Y"/>
    <s v="00y01m00d00h00m"/>
    <m/>
    <s v="build"/>
    <s v="N"/>
    <m/>
    <m/>
    <m/>
    <s v="N"/>
    <m/>
    <m/>
  </r>
  <r>
    <s v="CM-06"/>
    <s v="Y"/>
    <s v="CM-06a"/>
    <s v="N"/>
    <s v="L"/>
    <s v="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
    <s v="component"/>
    <x v="1"/>
    <s v="MySQL"/>
    <m/>
    <s v="CMS ARS 3.1 Moderate Oracle MySQL Enterprise Edition 5.7 CIS Overlay  "/>
    <s v="N"/>
    <s v="00y01m00d00h00m"/>
    <m/>
    <s v="build"/>
    <s v="N"/>
    <s v="check-inspec-profile"/>
    <m/>
    <m/>
    <s v="N"/>
    <m/>
    <m/>
  </r>
  <r>
    <s v="CM-06"/>
    <s v="Y"/>
    <s v="CM-06a"/>
    <s v="N"/>
    <s v="L"/>
    <s v="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
    <s v="component"/>
    <x v="1"/>
    <s v="Microsoft SQLServer"/>
    <m/>
    <s v="CMS ARS 3.1 Moderate Oracle MySQL Enterprise Edition 5.7 CIS Overlay  "/>
    <s v="Y"/>
    <s v="00y01m00d00h00m"/>
    <m/>
    <s v="build"/>
    <s v="N"/>
    <m/>
    <m/>
    <m/>
    <s v="N"/>
    <m/>
    <m/>
  </r>
  <r>
    <s v="CM-06"/>
    <s v="Y"/>
    <s v="CM-06a"/>
    <s v="N"/>
    <s v="L"/>
    <s v="a. Establishes and documents configuration settings for information technology products employed within the information system using the latest security baseline configurations established by the HHS, U.S. Government Configuration Baselines (USGCB), and the National Checklist Program (NCP) defined by NIST SP 800-70 Rev. 2 (refer to Implementation Standard 1 for specifics) that reflect the most restrictive mode consistent with operational requirements;"/>
    <s v="component"/>
    <x v="1"/>
    <s v="MariaDB"/>
    <m/>
    <s v="CMS ARS 3.1 Moderate Oracle MySQL Enterprise Edition 5.7 CIS Overlay  "/>
    <s v="N"/>
    <s v="00y01m00d00h00m"/>
    <m/>
    <s v="build"/>
    <s v="N"/>
    <s v="check-inspec-profile"/>
    <m/>
    <m/>
    <s v="N"/>
    <s v="Can you use the MySQL profile on MariaDB?"/>
    <m/>
  </r>
  <r>
    <s v="CM-06"/>
    <s v="Y"/>
    <s v="CM-06b"/>
    <s v="N"/>
    <s v="L"/>
    <s v="For each component used in the system, provide evidence that it implements the configuration settings documented for it."/>
    <s v="component"/>
    <x v="17"/>
    <m/>
    <m/>
    <m/>
    <s v="Y"/>
    <s v="00y01m00d00h00m"/>
    <m/>
    <s v="build"/>
    <s v="N"/>
    <m/>
    <m/>
    <m/>
    <s v="N"/>
    <m/>
    <s v="i.e. how are you hardening this component?"/>
  </r>
  <r>
    <s v="CM-06"/>
    <s v="Y"/>
    <s v="CM-06c"/>
    <s v="N"/>
    <s v="L"/>
    <s v="For each product used in the system, provide evidence that the system identifies, documents, and approves any deviations from established configuration settings for individual components within the information system based on explicit operational requirements (defined in the applicable system security plan); and"/>
    <s v="component"/>
    <x v="17"/>
    <m/>
    <m/>
    <m/>
    <s v="Y"/>
    <s v="00y01m00d00h00m"/>
    <m/>
    <s v="build"/>
    <s v="N"/>
    <m/>
    <m/>
    <m/>
    <s v="N"/>
    <m/>
    <m/>
  </r>
  <r>
    <s v="CM-06"/>
    <s v="Y"/>
    <s v="CM-06d"/>
    <s v="N"/>
    <s v="L"/>
    <s v="For each product used in the system, provide evidence that the system monitors and controls changes to the configuration settings in accordance with organizational policies and procedures  Check change tickets, version history on configuration documents, checkc JIRA tickets, etc."/>
    <s v="component"/>
    <x v="17"/>
    <m/>
    <m/>
    <m/>
    <s v="Y"/>
    <s v="00y01m00d00h00m"/>
    <m/>
    <s v="build"/>
    <s v="N"/>
    <m/>
    <m/>
    <m/>
    <s v="N"/>
    <m/>
    <m/>
  </r>
  <r>
    <s v="CM-07"/>
    <s v="Y"/>
    <s v="CM-07a"/>
    <s v="N"/>
    <s v="L"/>
    <m/>
    <s v="it_system"/>
    <x v="0"/>
    <m/>
    <m/>
    <s v="${TOP}/etc/compliance/network.tf"/>
    <s v="N"/>
    <s v="00y01m00d00h00m"/>
    <m/>
    <s v="build"/>
    <s v="N"/>
    <s v="check-terraform-ports"/>
    <m/>
    <m/>
    <s v="N"/>
    <m/>
    <m/>
  </r>
  <r>
    <s v="CM-07"/>
    <s v="Y"/>
    <s v="CM-07a"/>
    <s v="N"/>
    <s v="L"/>
    <m/>
    <s v="it_system"/>
    <x v="0"/>
    <m/>
    <m/>
    <s v="${TOP}/etc/compliance/network.tf"/>
    <s v="N"/>
    <s v="00y01m00d00h00m"/>
    <m/>
    <s v="build"/>
    <s v="Y"/>
    <s v="check-aws-matches-terraform"/>
    <m/>
    <m/>
    <s v="N"/>
    <s v="Terraform will differ when in release cycle but should match exactly when not in the middle of a release.  "/>
    <s v="Not sure if this is being done by OC-WNMG"/>
  </r>
  <r>
    <s v="CM-07"/>
    <s v="Y"/>
    <s v="CM-07b"/>
    <s v="N"/>
    <s v="L"/>
    <m/>
    <s v="it_system"/>
    <x v="0"/>
    <m/>
    <m/>
    <s v="${TOP}/etc/compliance/network.tf"/>
    <s v="N"/>
    <s v="00y01m00d00h00m"/>
    <m/>
    <s v="build"/>
    <s v="N"/>
    <s v="check-terraform-ports-for-high-risk"/>
    <m/>
    <m/>
    <s v="N"/>
    <m/>
    <m/>
  </r>
  <r>
    <s v="CM-07"/>
    <s v="Y"/>
    <s v="CM-07c"/>
    <s v="N"/>
    <s v="L"/>
    <m/>
    <s v="it_system"/>
    <x v="0"/>
    <m/>
    <m/>
    <s v="${TOP}/etc/compliance/SSP.yaml"/>
    <s v="N"/>
    <s v="00y01m00d00h00m"/>
    <m/>
    <s v="build"/>
    <s v="N"/>
    <s v="check-ssp-documents-ports"/>
    <m/>
    <m/>
    <s v="N"/>
    <s v="SSP is being used as the authoritative list of ports since it is manually reviewed elsewhere."/>
    <s v="Also assuming that SSP is following default deny policy with regards to ports, functions, and services."/>
  </r>
  <r>
    <s v="CM-07(01)"/>
    <s v="Y"/>
    <s v="CM-07(01)"/>
    <s v="N"/>
    <s v="M"/>
    <m/>
    <s v="it_system"/>
    <x v="0"/>
    <m/>
    <m/>
    <m/>
    <s v="N"/>
    <s v="03y00m00d00h00m"/>
    <s v="OC-WNMG"/>
    <s v="build"/>
    <s v="N"/>
    <m/>
    <m/>
    <m/>
    <s v="N"/>
    <m/>
    <m/>
  </r>
  <r>
    <s v="CM-07(02)"/>
    <s v="Y"/>
    <s v="CM-07(02)"/>
    <s v="N"/>
    <s v="M"/>
    <s v="Provide evidence that the information system prevents program execution in accordance with policies regarding authorized software use which include, but are not limited to the following: a. Software must be legally licensed; b. Software must be provisioned in approved configurations; and c. Users must be authorized for software program use."/>
    <s v="it_system"/>
    <x v="0"/>
    <m/>
    <m/>
    <m/>
    <s v="Y"/>
    <s v="03y00m00d00h00m"/>
    <m/>
    <s v="build"/>
    <s v="N"/>
    <m/>
    <m/>
    <m/>
    <s v="N"/>
    <m/>
    <m/>
  </r>
  <r>
    <s v="CM-07(04)"/>
    <s v="Y"/>
    <s v="CM-07(04)"/>
    <s v="N"/>
    <s v="M"/>
    <s v="Examine: Configuration management policy; configuration management plan; procedures addressing least functionality in the information system; system security plan;_x000d__x000a_information system design documentation; specifications relevant to preventing software program execution; information system configuration settings and associated_x000d__x000a_documentation; and other relevant documents or records._x000d__x000a_Interview: Organizational personnel with information security responsibilities; system/network administrators._x000d__x000a_Test: Automated mechanisms preventing software program execution on the information system."/>
    <s v="it_system"/>
    <x v="0"/>
    <m/>
    <m/>
    <m/>
    <s v="Y"/>
    <s v="03y00m00d00h00m"/>
    <m/>
    <s v="build"/>
    <s v="N"/>
    <m/>
    <m/>
    <m/>
    <s v="N"/>
    <m/>
    <s v="Could be changed if CMS maintains a blacklist or whitelist of Linux and Windows packages OR CMS provides a centrally managed tool."/>
  </r>
  <r>
    <s v="CM-07(05)"/>
    <s v="N"/>
    <s v="CM-07(05)"/>
    <s v="N"/>
    <s v="H"/>
    <s v="Provide evidence of the following: Per NIST SP 800-53r4, when software whitelisting is implemented under FIPS 199 security categorizations as Moderate, software blacklisting (CM-7(4), Unauthorized Software/Blacklisting) is not required. If software whitelisting is implemented, the organization: a. Identifies defined software programs (defined in the applicable security plan) authorized to execute on the information system; b. Employs a deny-all, permit-by-exception policy to allow the execution of authorized software programs on the information system; c. Reviews and updates the list of authorized software programs no less often than every seventy-two (72) hours; andd. Receives automated updates from a trusted source."/>
    <s v="it_system"/>
    <x v="0"/>
    <m/>
    <m/>
    <m/>
    <s v="Y"/>
    <s v="03y00m00d00h00m"/>
    <m/>
    <s v="build"/>
    <s v="N"/>
    <m/>
    <m/>
    <m/>
    <s v="N"/>
    <m/>
    <m/>
  </r>
  <r>
    <s v="CM-08"/>
    <s v="Y"/>
    <s v="CM-08"/>
    <s v="N"/>
    <s v="L"/>
    <s v="Assessment Objective:_x000d__x000a_Determine if the organization has implemented all elements of this control as described in the control statements and implementation standard(s)._x000d__x000a_Systems defined as CSPs:_x000d__x000a_Determine if the organization has implemented all elements of this control as described in the CSP control statements and implementation standard(s)._x000d__x000a_Assessment Methods and Objects:_x000d__x000a_Examine: Configuration management policy; configuration management plan; procedures addressing information system component inventory; system security plan; information_x000d__x000a_system inventory records; and other relevant documents or records._x000d__x000a_Examine: Information systems and components managed within organizational automated inventory management capability._x000d__x000a_Test: Organizational processes for updating inventory of information system components; automated mechanisms implementing updating of the information system component_x000d__x000a_inventory."/>
    <s v="component"/>
    <x v="16"/>
    <m/>
    <m/>
    <m/>
    <s v="Y"/>
    <s v="03y00m00d00h00m"/>
    <m/>
    <s v="build"/>
    <s v="N"/>
    <m/>
    <m/>
    <m/>
    <s v="N"/>
    <m/>
    <s v="AWS provides up to date inventory by API"/>
  </r>
  <r>
    <s v="CM-08"/>
    <s v="Y"/>
    <s v="CM-08"/>
    <s v="N"/>
    <s v="L"/>
    <s v="Assessment Objective:_x000d__x000a_Determine if the organization has implemented all elements of this control as described in the control statements and implementation standard(s)._x000d__x000a_Systems defined as CSPs:_x000d__x000a_Determine if the organization has implemented all elements of this control as described in the CSP control statements and implementation standard(s)._x000d__x000a_Assessment Methods and Objects:_x000d__x000a_Examine: Configuration management policy; configuration management plan; procedures addressing information system component inventory; system security plan; information_x000d__x000a_system inventory records; and other relevant documents or records._x000d__x000a_Examine: Information systems and components managed within organizational automated inventory management capability._x000d__x000a_Test: Organizational processes for updating inventory of information system components; automated mechanisms implementing updating of the information system component_x000d__x000a_inventory."/>
    <s v="component"/>
    <x v="13"/>
    <m/>
    <m/>
    <m/>
    <s v="Y"/>
    <s v="03y00m00d00h00m"/>
    <m/>
    <s v="build"/>
    <s v="N"/>
    <m/>
    <m/>
    <m/>
    <s v="N"/>
    <m/>
    <s v="AWS provides up to date inventory by API"/>
  </r>
  <r>
    <s v="CM-08"/>
    <s v="Y"/>
    <s v="CM-08"/>
    <s v="N"/>
    <s v="L"/>
    <m/>
    <s v="component"/>
    <x v="18"/>
    <m/>
    <m/>
    <m/>
    <s v="N"/>
    <s v="03y00m00d00h00m"/>
    <s v="AWS"/>
    <s v="build"/>
    <s v="N"/>
    <m/>
    <m/>
    <m/>
    <s v="N"/>
    <m/>
    <s v="AWS provides up to date inventory by API"/>
  </r>
  <r>
    <s v="CM-08"/>
    <s v="Y"/>
    <s v="CM-08"/>
    <s v="N"/>
    <s v="L"/>
    <m/>
    <s v="component"/>
    <x v="6"/>
    <m/>
    <m/>
    <m/>
    <s v="N"/>
    <s v="03y00m00d00h00m"/>
    <s v="AWS"/>
    <s v="build"/>
    <s v="N"/>
    <m/>
    <m/>
    <m/>
    <s v="N"/>
    <m/>
    <s v="AWS provides up to date inventory by API"/>
  </r>
  <r>
    <s v="CM-08"/>
    <s v="Y"/>
    <s v="CM-08"/>
    <s v="N"/>
    <s v="L"/>
    <m/>
    <s v="component"/>
    <x v="19"/>
    <m/>
    <m/>
    <m/>
    <s v="N"/>
    <s v="03y00m00d00h00m"/>
    <s v="AWS"/>
    <s v="build"/>
    <s v="N"/>
    <m/>
    <m/>
    <m/>
    <s v="N"/>
    <m/>
    <s v="AWS provides up to date inventory by API"/>
  </r>
  <r>
    <s v="CM-08"/>
    <s v="Y"/>
    <s v="CM-08"/>
    <s v="N"/>
    <s v="L"/>
    <m/>
    <s v="component"/>
    <x v="15"/>
    <m/>
    <m/>
    <m/>
    <s v="N"/>
    <s v="03y00m00d00h00m"/>
    <s v="AWS"/>
    <s v="build"/>
    <s v="N"/>
    <m/>
    <m/>
    <m/>
    <s v="N"/>
    <m/>
    <s v="AWS provides up to date inventory by API"/>
  </r>
  <r>
    <s v="CM-08(01)"/>
    <s v="Y"/>
    <s v="CM-08(01)"/>
    <s v="N"/>
    <s v="M"/>
    <s v="Assessment Objective:_x000d__x000a_Determine if the organization has implemented all elements of this control as described in the control statements and implementation standard(s)._x000d__x000a_Assessment Methods and Objects:_x000d__x000a_Examine: Configuration management policy; configuration management plan; procedures addressing information system component inventory; information system inventory_x000d__x000a_records; component installation records; and other relevant documents or records._x000d__x000a_Interview: Organizational personnel with information system installation and inventory responsibilities."/>
    <s v="component"/>
    <x v="13"/>
    <m/>
    <m/>
    <m/>
    <s v="Y"/>
    <s v="03y00m00d00h00m"/>
    <m/>
    <s v="build"/>
    <s v="N"/>
    <m/>
    <m/>
    <m/>
    <s v="N"/>
    <m/>
    <s v="AWS provides up to date inventory by API"/>
  </r>
  <r>
    <s v="CM-08(01)"/>
    <s v="Y"/>
    <s v="CM-08(01)"/>
    <s v="N"/>
    <s v="M"/>
    <m/>
    <s v="component"/>
    <x v="15"/>
    <m/>
    <m/>
    <m/>
    <s v="N"/>
    <s v="03y00m00d00h00m"/>
    <s v="AWS"/>
    <s v="build"/>
    <s v="N"/>
    <m/>
    <m/>
    <m/>
    <s v="N"/>
    <m/>
    <s v="AWS provides up to date inventory by API"/>
  </r>
  <r>
    <s v="CM-08(01)"/>
    <s v="Y"/>
    <s v="CM-08(01)"/>
    <s v="N"/>
    <s v="M"/>
    <m/>
    <s v="component"/>
    <x v="16"/>
    <m/>
    <m/>
    <m/>
    <s v="N"/>
    <s v="03y00m00d00h00m"/>
    <s v="AWS"/>
    <s v="build"/>
    <s v="N"/>
    <m/>
    <m/>
    <m/>
    <s v="N"/>
    <m/>
    <s v="AWS provides up to date inventory by API"/>
  </r>
  <r>
    <s v="CM-08(01)"/>
    <s v="Y"/>
    <s v="CM-08(01)"/>
    <s v="N"/>
    <s v="M"/>
    <m/>
    <s v="component"/>
    <x v="19"/>
    <m/>
    <m/>
    <m/>
    <s v="N"/>
    <s v="03y00m00d00h00m"/>
    <s v="AWS"/>
    <s v="build"/>
    <s v="N"/>
    <m/>
    <m/>
    <m/>
    <s v="N"/>
    <m/>
    <s v="AWS provides up to date inventory by API"/>
  </r>
  <r>
    <s v="CM-08(01)"/>
    <s v="Y"/>
    <s v="CM-08(01)"/>
    <s v="N"/>
    <s v="M"/>
    <m/>
    <s v="component"/>
    <x v="6"/>
    <m/>
    <m/>
    <m/>
    <s v="N"/>
    <s v="03y00m00d00h00m"/>
    <s v="AWS"/>
    <s v="build"/>
    <s v="N"/>
    <m/>
    <m/>
    <m/>
    <s v="N"/>
    <m/>
    <s v="AWS provides up to date inventory by API"/>
  </r>
  <r>
    <s v="CM-08(01)"/>
    <s v="Y"/>
    <s v="CM-08(01)"/>
    <s v="N"/>
    <s v="M"/>
    <m/>
    <s v="component"/>
    <x v="18"/>
    <m/>
    <m/>
    <m/>
    <s v="N"/>
    <s v="03y00m00d00h00m"/>
    <s v="AWS"/>
    <s v="build"/>
    <s v="N"/>
    <m/>
    <m/>
    <m/>
    <s v="N"/>
    <m/>
    <s v="AWS provides up to date inventory by API"/>
  </r>
  <r>
    <s v="CM-08(03)"/>
    <s v="Y"/>
    <s v="CM-08(03)"/>
    <s v="N"/>
    <s v="M"/>
    <s v="Assessment Objective:_x000d__x000a_Determine if the organization has implemented all elements of this control as described in the control statements and implementation standard(s)._x000d__x000a_Systems defined as CSPs:_x000d__x000a_Determine if the organization has implemented all elements of this control as described in the CSP control statements and implementation standard(s)._x000d__x000a_Assessment Methods and Objects:_x000d__x000a_Examine: Configuration management policy; configuration management plan; procedures addressing information system component inventory; system security plan; information_x000d__x000a_system design documentation; information system inventory records; component installation records; change control records; and other relevant documents or records._x000d__x000a_Test: Automated mechanisms for detecting unauthorized components/devices on the information system"/>
    <s v="it_system"/>
    <x v="0"/>
    <m/>
    <m/>
    <m/>
    <s v="Y"/>
    <s v="03y00m00d00h00m"/>
    <m/>
    <s v="build"/>
    <s v="N"/>
    <m/>
    <m/>
    <m/>
    <s v="N"/>
    <m/>
    <s v="AWS provides up to date inventory by API but it does not track software"/>
  </r>
  <r>
    <s v="CM-08(05)"/>
    <s v="Y"/>
    <s v="CM-08(05)"/>
    <s v="N"/>
    <s v="M"/>
    <s v="Examine: Configuration management policy; configuration management plan; procedures addressing information system component inventory; system security plan; information_x000d__x000a_system inventory records; component installation records; and other relevant documents or records._x000d__x000a_Interview: Organizational personnel with information system inventory responsibilities; organizational personnel with responsibilities for defining information system components_x000d__x000a_within the authorization boundary of the system."/>
    <m/>
    <x v="0"/>
    <m/>
    <m/>
    <m/>
    <s v="Y"/>
    <s v="03y00m00d00h00m"/>
    <s v="CCS"/>
    <s v="build"/>
    <s v="N"/>
    <m/>
    <m/>
    <m/>
    <s v="N"/>
    <m/>
    <s v="AWS provides up to date inventory by API but it does not track software"/>
  </r>
  <r>
    <s v="CM-09"/>
    <s v="Y"/>
    <s v="CM-09"/>
    <s v="N"/>
    <s v="M"/>
    <s v="Assessment Objective:_x000d__x000a_Determine if the organization has implemented all elements of this control as described in the control statements and implementation standard(s)._x000d__x000a_Assessment Methods and Objects:_x000d__x000a_Examine: Configuration management policy; configuration management plan; procedures addressing configuration management planning; system security plan; and other_x000d__x000a_relevant documents or records."/>
    <s v="it_system"/>
    <x v="0"/>
    <m/>
    <m/>
    <m/>
    <s v="N"/>
    <s v="03y00m00d00h00m"/>
    <s v="OC-WNMG"/>
    <s v="build"/>
    <s v="N"/>
    <m/>
    <m/>
    <m/>
    <s v="N"/>
    <m/>
    <m/>
  </r>
  <r>
    <s v="CM-10"/>
    <s v="Y"/>
    <s v="CM-10"/>
    <s v="N"/>
    <s v="L"/>
    <m/>
    <s v="org"/>
    <x v="0"/>
    <m/>
    <m/>
    <m/>
    <s v="N"/>
    <s v="03y00m00d00h00m"/>
    <s v="OC-WNMG"/>
    <s v="build"/>
    <s v="N"/>
    <m/>
    <m/>
    <m/>
    <s v="N"/>
    <m/>
    <m/>
  </r>
  <r>
    <s v="CM-11"/>
    <s v="Y"/>
    <s v="CM-11"/>
    <s v="N"/>
    <s v="L"/>
    <m/>
    <s v="org"/>
    <x v="0"/>
    <m/>
    <m/>
    <m/>
    <s v="N"/>
    <s v="03y00m00d00h00m"/>
    <s v="OC-WNMG"/>
    <s v="build"/>
    <s v="N"/>
    <m/>
    <m/>
    <m/>
    <s v="N"/>
    <m/>
    <m/>
  </r>
  <r>
    <s v="CP-01"/>
    <s v="Y"/>
    <s v="CP-01"/>
    <s v="N"/>
    <s v="L"/>
    <m/>
    <s v="org"/>
    <x v="0"/>
    <m/>
    <m/>
    <m/>
    <s v="N"/>
    <s v="01y00m00d00h00m"/>
    <s v="OCISO"/>
    <s v="build"/>
    <s v="N"/>
    <m/>
    <m/>
    <m/>
    <s v="N"/>
    <m/>
    <m/>
  </r>
  <r>
    <s v="CP-02"/>
    <s v="Y"/>
    <s v="CP-02a"/>
    <s v="N"/>
    <s v="L"/>
    <s v="provide evidence the organization: a. Develops a contingency plan for the information system in accordance with NIST SP 800-34 that:_x000d__x000a_1. Identifies essential CMS missions and business functions and associated contingency requirements;_x000d__x000a_2. Provides recovery objectives, restoration priorities, and metrics;Final_x000d__x000a_Centers for Medicare &amp; Medicaid Services ARS Controls_x000d__x000a_CMS Acceptable Risk Safeguards (ARS) B-139 of 403_x000d__x000a_Document Number: CMS_CIO-STD-SEC01-3.1 November 21, 2017_x000d__x000a_3. Addresses contingency roles and responsibilities, and assigns these to specific individuals with contact information;_x000d__x000a_4. Addresses maintaining essential CMS missions and business functions despite an information system disruption, compromise, or failure;_x000d__x000a_5. Addresses eventual, full information system restoration without deterioration of the security safeguards originally planned and implemented; and_x000d__x000a_6. Is reviewed and approved by designated officials within the organization._x000d__x000a_"/>
    <s v="it_system"/>
    <x v="0"/>
    <m/>
    <m/>
    <m/>
    <s v="Y"/>
    <s v="01y00m00d00h00m"/>
    <m/>
    <s v="build"/>
    <s v="N"/>
    <m/>
    <m/>
    <m/>
    <s v="N"/>
    <m/>
    <m/>
  </r>
  <r>
    <s v="CP-02"/>
    <s v="Y"/>
    <s v="CP-02a"/>
    <s v="N"/>
    <s v="L"/>
    <m/>
    <s v="it_system"/>
    <x v="0"/>
    <m/>
    <m/>
    <s v="${TOP}/etc/compliance/contingency_plan.yaml"/>
    <s v="N"/>
    <s v="01y00m00d00h00m"/>
    <m/>
    <s v="build"/>
    <s v="N"/>
    <s v="check-file-exists"/>
    <m/>
    <m/>
    <s v="N"/>
    <m/>
    <m/>
  </r>
  <r>
    <s v="CP-02"/>
    <s v="Y"/>
    <s v="CP-02b"/>
    <s v="N"/>
    <s v="L"/>
    <s v="provide evidence the organization: b. Distributes copies of the contingency plan to the ISSO, Business Owner, Contingency Plan Coordinator (CPC), and other stakeholders identified within the contingency plan;_x000d__x000a_"/>
    <s v="it_system"/>
    <x v="0"/>
    <m/>
    <m/>
    <m/>
    <s v="Y"/>
    <s v="01y00m00d00h00m"/>
    <m/>
    <s v="build"/>
    <s v="N"/>
    <m/>
    <m/>
    <m/>
    <s v="N"/>
    <m/>
    <m/>
  </r>
  <r>
    <s v="CP-02"/>
    <s v="Y"/>
    <s v="CP-02c"/>
    <s v="N"/>
    <s v="L"/>
    <s v="provide evidence the organization: c. Coordinates contingency planning activities with incident handling activities;"/>
    <s v="it_system"/>
    <x v="0"/>
    <m/>
    <m/>
    <m/>
    <s v="Y"/>
    <s v="01y00m00d00h00m"/>
    <m/>
    <s v="build"/>
    <s v="N"/>
    <m/>
    <m/>
    <m/>
    <s v="N"/>
    <m/>
    <m/>
  </r>
  <r>
    <s v="CP-02"/>
    <s v="Y"/>
    <s v="CP-02d"/>
    <s v="N"/>
    <s v="L"/>
    <s v="provide evidence the organization: d. Reviews the contingency plan for the information system within every three hundred sixty-five (365) days;"/>
    <s v="it_system"/>
    <x v="0"/>
    <m/>
    <m/>
    <m/>
    <s v="Y"/>
    <s v="01y00m00d00h00m"/>
    <m/>
    <s v="build"/>
    <s v="N"/>
    <m/>
    <m/>
    <m/>
    <s v="N"/>
    <m/>
    <m/>
  </r>
  <r>
    <s v="CP-02"/>
    <s v="Y"/>
    <s v="CP-02e"/>
    <s v="N"/>
    <s v="L"/>
    <s v="provide evidence the organization:e. Updates the contingency plan to address changes to the organization, information system, or environment of operation and problems encountered during contingency plan_x000d__x000a_implementation, execution, or testing;"/>
    <s v="it_system"/>
    <x v="0"/>
    <m/>
    <m/>
    <m/>
    <s v="Y"/>
    <s v="01y00m00d00h00m"/>
    <m/>
    <s v="build"/>
    <s v="N"/>
    <m/>
    <m/>
    <m/>
    <s v="N"/>
    <m/>
    <m/>
  </r>
  <r>
    <s v="CP-02"/>
    <s v="Y"/>
    <s v="CP-02f"/>
    <s v="N"/>
    <s v="L"/>
    <s v="provide evidence the organization:f. Communicates contingency plan changes to key contingency personnel, system administrator, database administrator, and other personnel/roles as appropriate and_x000d__x000a_organizational elements identified above; and"/>
    <s v="it_system"/>
    <x v="0"/>
    <m/>
    <m/>
    <m/>
    <s v="Y"/>
    <s v="01y00m00d00h00m"/>
    <m/>
    <s v="build"/>
    <s v="N"/>
    <m/>
    <m/>
    <m/>
    <s v="N"/>
    <m/>
    <m/>
  </r>
  <r>
    <s v="CP-02"/>
    <s v="Y"/>
    <s v="CP-02g"/>
    <s v="N"/>
    <s v="L"/>
    <s v="provide evidence the organization:_x000d__x000a_g. Protects the contingency plan from unauthorized disclosure and modification."/>
    <s v="it_system"/>
    <x v="0"/>
    <m/>
    <m/>
    <m/>
    <s v="Y"/>
    <s v="01y00m00d00h00m"/>
    <m/>
    <s v="build"/>
    <s v="N"/>
    <m/>
    <m/>
    <m/>
    <s v="N"/>
    <m/>
    <m/>
  </r>
  <r>
    <s v="CP-02(01)"/>
    <s v="Y"/>
    <s v="CP-02(01)"/>
    <s v="N"/>
    <s v="M"/>
    <s v="Assessment Methods and Objects:_x000d__x000a_Examine: Contingency planning policy; procedures addressing contingency operations for the information system; contingency plan; other related plans; other relevant_x000d__x000a_documents or records._x000d__x000a_Interview: Organizational personnel with contingency planning and plan implementation responsibilities and responsibilities in related plan areas."/>
    <s v="org"/>
    <x v="0"/>
    <m/>
    <m/>
    <m/>
    <s v="N"/>
    <s v="01y00m00d00h00m"/>
    <s v="OC-WNMG"/>
    <s v="build"/>
    <s v="N"/>
    <m/>
    <m/>
    <m/>
    <s v="N"/>
    <m/>
    <m/>
  </r>
  <r>
    <s v="CP-02(03)"/>
    <s v="Y"/>
    <s v="CP-02(03)"/>
    <s v="N"/>
    <s v="M"/>
    <s v="Assessment Methods and Objects:_x000d__x000a_Examine: Contingency planning policy; procedures addressing contingency operations for the information system; contingency plan; system security plan; business impact_x000d__x000a_assessment; other related plans; and other relevant documents or records._x000d__x000a_Interview: Organizational personnel with contingency planning and plan implementation responsibilities."/>
    <s v="org"/>
    <x v="0"/>
    <m/>
    <m/>
    <m/>
    <s v="N"/>
    <s v="01y00m00d00h00m"/>
    <s v="OC-WNMG"/>
    <s v="build"/>
    <s v="N"/>
    <m/>
    <m/>
    <m/>
    <s v="N"/>
    <m/>
    <m/>
  </r>
  <r>
    <s v="CP-02(08)"/>
    <s v="Y"/>
    <s v="CP-02(08)"/>
    <s v="N"/>
    <s v="M"/>
    <s v="Assessment Methods and Objects:_x000d__x000a_Examine: Contingency planning policy; procedures addressing contingency operations for the information system; contingency plan; system security plan; business impact_x000d__x000a_assessment; other related plans; and other relevant documents or records._x000d__x000a_Interview: Organizational personnel with contingency planning and plan implementation responsibilities."/>
    <s v="org"/>
    <x v="0"/>
    <m/>
    <m/>
    <m/>
    <s v="N"/>
    <s v="01y00m00d00h00m"/>
    <s v="OC-WNMG"/>
    <s v="build"/>
    <s v="N"/>
    <m/>
    <m/>
    <m/>
    <s v="N"/>
    <m/>
    <m/>
  </r>
  <r>
    <s v="CP-03"/>
    <s v="Y"/>
    <s v="CP-03"/>
    <s v="N"/>
    <s v="L"/>
    <s v="Examine: Contingency planning policy; contingency plan; procedures addressing contingency training; contingency training curriculum; contingency training material; system_x000d__x000a_security plan; contingency training records; and other relevant documents or records._x000d__x000a_Interview: Organizational personnel with contingency planning, plan implementation, and training responsibilities"/>
    <s v="org"/>
    <x v="0"/>
    <m/>
    <m/>
    <m/>
    <s v="N"/>
    <s v="01y00m00d00h00m"/>
    <s v="OC-WNMG"/>
    <s v="build"/>
    <s v="N"/>
    <m/>
    <m/>
    <m/>
    <s v="N"/>
    <m/>
    <m/>
  </r>
  <r>
    <s v="CP-04"/>
    <s v="Y"/>
    <s v="CP-04"/>
    <s v="N"/>
    <s v="L"/>
    <s v="Assessment Methods and Objects:_x000d__x000a_Examine: Contingency planning policy; contingency plan, procedures addressing contingency plan testing and exercises; system security plan; contingency plan testing and/or_x000d__x000a_exercise documentation; and other relevant documents or records._x000d__x000a_Interview: Organizational personnel with responsibilities for reviewing or responding to contingency plan tests/exercises."/>
    <s v="it_system"/>
    <x v="0"/>
    <m/>
    <m/>
    <m/>
    <s v="N"/>
    <s v="01y00m00d00h00m"/>
    <s v="OC-WNMG"/>
    <s v="build"/>
    <s v="N"/>
    <m/>
    <m/>
    <m/>
    <s v="N"/>
    <s v="The it_system is responsible for producing the Contingency Plan but the organization is responsible for testing it, reviewing results, and corrective action."/>
    <m/>
  </r>
  <r>
    <s v="CP-04(01)"/>
    <s v="Y"/>
    <s v="CP-04(01)"/>
    <s v="N"/>
    <s v="M"/>
    <m/>
    <s v="org"/>
    <x v="0"/>
    <m/>
    <m/>
    <m/>
    <s v="N"/>
    <s v="01y00m00d00h00m"/>
    <s v="OC-WNMG"/>
    <s v="build"/>
    <s v="N"/>
    <m/>
    <m/>
    <m/>
    <s v="N"/>
    <s v="These are organizational plans: COOP, BCP, CIP, DRP, CIRP, OEP."/>
    <m/>
  </r>
  <r>
    <s v="CP-04(01)"/>
    <s v="Y"/>
    <s v="CP-04(01)"/>
    <s v="N"/>
    <s v="M"/>
    <m/>
    <s v="it_system"/>
    <x v="0"/>
    <m/>
    <m/>
    <s v="${TOP}/etc/compliance/contingency_plan.yaml"/>
    <s v="N"/>
    <s v="01y00m00d00h00m"/>
    <m/>
    <s v="build"/>
    <s v="N"/>
    <s v="check-file-exists"/>
    <m/>
    <m/>
    <s v="N"/>
    <m/>
    <m/>
  </r>
  <r>
    <s v="CP-06"/>
    <s v="Y"/>
    <s v="CP-06a"/>
    <s v="N"/>
    <s v="M"/>
    <s v="Provide evidence that shows the organization :  a. Establishes an alternate storage site, including necessary agreements to permit the storage and retrieval of information system backup information;   Verify Terraform files create alternative storage for all primary storage. "/>
    <s v="org"/>
    <x v="0"/>
    <m/>
    <m/>
    <m/>
    <s v="Y"/>
    <s v="03y00m00d00h00m"/>
    <s v="OC-WNMG"/>
    <s v="build"/>
    <s v="N"/>
    <m/>
    <m/>
    <m/>
    <s v="N"/>
    <s v="Made hybrid to confirm that this system is present in the alternate site"/>
    <m/>
  </r>
  <r>
    <s v="CP-06"/>
    <s v="Y"/>
    <s v="CP-06b"/>
    <s v="N"/>
    <s v="M"/>
    <s v="Provide evidence that shows the organization : b. Ensures that the alternate storage site provides information security safeguards equivalent to that of the primary site.  Verify that Terraform files define alternative storage with the same security protection settings as the primary."/>
    <s v="org"/>
    <x v="0"/>
    <m/>
    <m/>
    <m/>
    <s v="Y"/>
    <s v="03y00m00d00h00m"/>
    <s v="OC-WNMG"/>
    <s v="build"/>
    <s v="N"/>
    <m/>
    <m/>
    <m/>
    <s v="N"/>
    <m/>
    <m/>
  </r>
  <r>
    <s v="CP-06(01)"/>
    <s v="Y"/>
    <s v="CP-06(01)"/>
    <s v="N"/>
    <s v="M"/>
    <m/>
    <s v="org"/>
    <x v="0"/>
    <m/>
    <m/>
    <m/>
    <s v="N"/>
    <s v="03y00m00d00h00m"/>
    <s v="AWS"/>
    <s v="build"/>
    <s v="N"/>
    <m/>
    <m/>
    <m/>
    <s v="N"/>
    <s v="Hybrid because while AWS has capability, it must be implemented by org"/>
    <m/>
  </r>
  <r>
    <s v="CP-06(01)"/>
    <s v="Y"/>
    <s v="CP-06(01)"/>
    <s v="N"/>
    <s v="M"/>
    <s v="Provide evidence The organization identifies an alternate storage site that is separated from the primary storage site to reduce susceptibility to the same threats."/>
    <s v="org"/>
    <x v="0"/>
    <m/>
    <m/>
    <m/>
    <s v="N"/>
    <s v="03y00m00d00h00m"/>
    <s v="OC-WNMG"/>
    <s v="build"/>
    <s v="N"/>
    <m/>
    <m/>
    <m/>
    <s v="N"/>
    <s v="Inherit because org (not system) chooses site."/>
    <s v="whatever region the primary site is located in, ensure secondary site is in a different region"/>
  </r>
  <r>
    <s v="CP-06(03)"/>
    <s v="Y"/>
    <s v="CP-06(03)"/>
    <s v="N"/>
    <s v="M"/>
    <m/>
    <s v="org"/>
    <x v="0"/>
    <m/>
    <m/>
    <m/>
    <s v="N"/>
    <s v="03y00m00d00h00m"/>
    <s v="CCS"/>
    <s v="build"/>
    <s v="N"/>
    <m/>
    <m/>
    <m/>
    <s v="N"/>
    <s v="Should be documented in the DR plan since this is a GSS issue."/>
    <m/>
  </r>
  <r>
    <s v="CP-07"/>
    <s v="Y"/>
    <s v="CP-07"/>
    <s v="N"/>
    <s v="M"/>
    <m/>
    <s v="org"/>
    <x v="0"/>
    <m/>
    <m/>
    <m/>
    <s v="N"/>
    <s v="03y00m00d00h00m"/>
    <s v="CCS"/>
    <s v="build"/>
    <s v="N"/>
    <m/>
    <m/>
    <m/>
    <s v="N"/>
    <s v="Should be documented in the DR plan since this is a GSS issue."/>
    <m/>
  </r>
  <r>
    <s v="CP-07(01)"/>
    <s v="Y"/>
    <s v="CP-07(01)"/>
    <s v="N"/>
    <s v="M"/>
    <m/>
    <s v="org"/>
    <x v="0"/>
    <m/>
    <m/>
    <m/>
    <s v="N"/>
    <s v="03y00m00d00h00m"/>
    <s v="CCS"/>
    <s v="build"/>
    <s v="N"/>
    <m/>
    <m/>
    <m/>
    <s v="N"/>
    <s v="Should be documented in the DR plan since this is a GSS issue."/>
    <m/>
  </r>
  <r>
    <s v="CP-07(02)"/>
    <s v="Y"/>
    <s v="CP-07(02)"/>
    <s v="N"/>
    <s v="M"/>
    <m/>
    <s v="org"/>
    <x v="0"/>
    <m/>
    <m/>
    <m/>
    <s v="N"/>
    <s v="03y00m00d00h00m"/>
    <s v="CCS"/>
    <s v="build"/>
    <s v="N"/>
    <m/>
    <m/>
    <m/>
    <s v="N"/>
    <s v="Should be documented in the DR plan since this is a GSS issue."/>
    <m/>
  </r>
  <r>
    <s v="CP-07(03)"/>
    <s v="Y"/>
    <s v="CP-07(03)"/>
    <s v="N"/>
    <s v="M"/>
    <m/>
    <s v="org"/>
    <x v="0"/>
    <m/>
    <m/>
    <m/>
    <s v="N"/>
    <s v="03y00m00d00h00m"/>
    <s v="CCS"/>
    <s v="build"/>
    <s v="N"/>
    <m/>
    <m/>
    <m/>
    <s v="N"/>
    <s v="Should be documented in the DR plan since this is a GSS issue."/>
    <m/>
  </r>
  <r>
    <s v="CP-08"/>
    <s v="Y"/>
    <s v="CP-08"/>
    <s v="N"/>
    <s v="M"/>
    <m/>
    <s v="org"/>
    <x v="0"/>
    <m/>
    <m/>
    <m/>
    <s v="N"/>
    <s v="03y00m00d00h00m"/>
    <s v="CCS"/>
    <s v="build"/>
    <s v="N"/>
    <m/>
    <m/>
    <m/>
    <s v="N"/>
    <s v="SLAs are owned by CCS (CCS should inherit from AWS)"/>
    <m/>
  </r>
  <r>
    <s v="CP-08(01)"/>
    <s v="Y"/>
    <s v="CP-08(01)"/>
    <s v="N"/>
    <s v="M"/>
    <m/>
    <s v="org"/>
    <x v="0"/>
    <m/>
    <m/>
    <m/>
    <s v="N"/>
    <s v="03y00m00d00h00m"/>
    <s v="CCS"/>
    <s v="build"/>
    <s v="N"/>
    <m/>
    <m/>
    <m/>
    <s v="N"/>
    <s v="Priority of Service Provisions - confirm AWS agreement meets provisions for RTO/RPO"/>
    <m/>
  </r>
  <r>
    <s v="CP-08(01)"/>
    <s v="N"/>
    <s v="CP-08(01)"/>
    <s v="N"/>
    <s v="M"/>
    <m/>
    <s v="org"/>
    <x v="0"/>
    <m/>
    <m/>
    <m/>
    <s v="N"/>
    <s v="03y00m00d00h00m"/>
    <s v="OIT"/>
    <s v="build"/>
    <s v="N"/>
    <m/>
    <m/>
    <m/>
    <s v="N"/>
    <s v="Priority of Service Provisions - confirm CMSNet agreement meets provisions for RTO/RPO"/>
    <m/>
  </r>
  <r>
    <s v="CP-08(02)"/>
    <s v="Y"/>
    <s v="CP-08(02)"/>
    <s v="N"/>
    <s v="M"/>
    <m/>
    <s v="org"/>
    <x v="0"/>
    <m/>
    <m/>
    <m/>
    <s v="N"/>
    <s v="03y00m00d00h00m"/>
    <s v="CCS"/>
    <s v="build"/>
    <s v="N"/>
    <m/>
    <m/>
    <m/>
    <s v="N"/>
    <s v="Single Points of Failure - confirm that AWS is sole provider for telecom services but that services themselves have redundancy."/>
    <m/>
  </r>
  <r>
    <s v="CP-08(02)"/>
    <s v="Y"/>
    <s v="CP-08(02)"/>
    <s v="N"/>
    <s v="M"/>
    <m/>
    <s v="org"/>
    <x v="0"/>
    <m/>
    <m/>
    <m/>
    <s v="N"/>
    <s v="03y00m00d00h00m"/>
    <s v="OIT"/>
    <s v="build"/>
    <s v="N"/>
    <m/>
    <m/>
    <m/>
    <s v="N"/>
    <s v="Single Points of Failure - confirm that CMSNet is sole provider for telecom services but that services themselves have redundancy."/>
    <m/>
  </r>
  <r>
    <s v="CP-09"/>
    <s v="Y"/>
    <s v="CP-09"/>
    <s v="N"/>
    <s v="L"/>
    <m/>
    <s v="it_system"/>
    <x v="0"/>
    <m/>
    <m/>
    <m/>
    <s v="N"/>
    <s v="03y00m00d00h00m"/>
    <s v="CCS"/>
    <s v="build"/>
    <s v="N"/>
    <m/>
    <m/>
    <m/>
    <s v="N"/>
    <s v="Cloud protection manager used for this."/>
    <s v="CCS CPM provides backups"/>
  </r>
  <r>
    <s v="CP-09"/>
    <s v="Y"/>
    <s v="CP-09"/>
    <s v="N"/>
    <s v="L"/>
    <m/>
    <s v="it_system"/>
    <x v="0"/>
    <m/>
    <m/>
    <s v="cloud_protection_manager_agent"/>
    <s v="N"/>
    <s v="03y00m00d00h00m"/>
    <m/>
    <s v="build"/>
    <s v="N"/>
    <s v="check-package-installed"/>
    <m/>
    <m/>
    <s v="N"/>
    <s v="Cloud protection manager used for this."/>
    <s v="CCS CPM provides backups"/>
  </r>
  <r>
    <s v="CP-09(01)"/>
    <s v="Y"/>
    <s v="CP-09(01)"/>
    <s v="N"/>
    <s v="M"/>
    <m/>
    <s v="it_system"/>
    <x v="0"/>
    <m/>
    <m/>
    <m/>
    <s v="N"/>
    <s v="03y00m00d00h00m"/>
    <s v="CCS"/>
    <s v="build"/>
    <s v="N"/>
    <m/>
    <m/>
    <m/>
    <s v="N"/>
    <s v="Since only media reliability and information integrity are checked, this can be inherited"/>
    <s v="CCS CPM provides backups"/>
  </r>
  <r>
    <s v="CP-10"/>
    <s v="Y"/>
    <s v="CP-10"/>
    <s v="N"/>
    <s v="L"/>
    <m/>
    <s v="it_system"/>
    <x v="0"/>
    <m/>
    <m/>
    <m/>
    <s v="N"/>
    <s v="03y00m00d00h00m"/>
    <s v="OC-WNMG"/>
    <s v="build"/>
    <s v="N"/>
    <m/>
    <m/>
    <m/>
    <s v="N"/>
    <s v="The organization &quot;provides for&quot; means resource allocation (people, time, money, etc.) in this eventuality."/>
    <m/>
  </r>
  <r>
    <s v="CP-10"/>
    <s v="Y"/>
    <s v="CP-10"/>
    <s v="N"/>
    <s v="L"/>
    <m/>
    <s v="it_system"/>
    <x v="0"/>
    <m/>
    <m/>
    <m/>
    <s v="N"/>
    <s v="03y00m00d00h00m"/>
    <s v="CCS"/>
    <s v="build"/>
    <s v="N"/>
    <m/>
    <m/>
    <m/>
    <s v="N"/>
    <s v="CCS must provide for the GSS"/>
    <s v="CCS CPM provides backups"/>
  </r>
  <r>
    <s v="CP-10(02)"/>
    <s v="Y"/>
    <s v="CP-10(02)"/>
    <s v="N"/>
    <s v="L"/>
    <m/>
    <m/>
    <x v="0"/>
    <m/>
    <m/>
    <m/>
    <s v="N"/>
    <s v="01y00m00d00h00m"/>
    <s v="CCS"/>
    <s v="build"/>
    <s v="N"/>
    <m/>
    <m/>
    <m/>
    <s v="N"/>
    <s v="Cloud protection manager used for this."/>
    <s v="CCS CPM provides backups"/>
  </r>
  <r>
    <s v="CP-10(02)"/>
    <s v="Y"/>
    <s v="CP-10(02)"/>
    <s v="N"/>
    <s v="L"/>
    <m/>
    <s v="it_system"/>
    <x v="0"/>
    <m/>
    <m/>
    <s v="cloud_protection_manager_agent"/>
    <s v="N"/>
    <s v="03y00m00d00h00m"/>
    <m/>
    <s v="build"/>
    <s v="N"/>
    <s v="check-package-installed"/>
    <m/>
    <m/>
    <s v="N"/>
    <s v="Verify CPM in use"/>
    <m/>
  </r>
  <r>
    <s v="DI-01"/>
    <s v="Y"/>
    <s v="DI-01"/>
    <s v="N"/>
    <s v="L"/>
    <m/>
    <s v="org"/>
    <x v="0"/>
    <m/>
    <m/>
    <m/>
    <s v="N"/>
    <s v="01y00m00d00h00m"/>
    <s v="OC-WNMG"/>
    <s v="build"/>
    <s v="N"/>
    <m/>
    <m/>
    <m/>
    <s v="N"/>
    <s v="Assessment Objective:_x000d__x000a_Systems processing, storing, or transmitting PII (to include PHI):_x000d__x000a_Determine if:_x000d__x000a_(i) The organization confirms to the greatest extent practicable upon collection or creation of PII, the accuracy, relevance, timeliness, and completeness of that information;_x000d__x000a_(ii) The organization collects PII directly from the individual to the greatest extent practicable;Final_x000d__x000a_Centers for Medicare &amp; Medicaid Services ARS Controls_x000d__x000a_CMS Acceptable Risk Safeguards (ARS) B-369 of 403_x000d__x000a_Document Number: CMS_CIO-STD-SEC01-3.1 November 21, 2017_x000d__x000a_(iii) The organization checks for, and corrects as necessary, any inaccurate or outdated PII used by its programs or systems as directed by the Data Integrity Board; and_x000d__x000a_(iv) The organization issues guidelines ensuring and maximizing the quality, utility, objectivity, and integrity of disseminated information."/>
    <s v="check the system_security_level.information_categories[].category[&quot;Persons&quot;].information == 'n/a' for all elements in the categories array.  That means no PII in the system. "/>
  </r>
  <r>
    <s v="DI-01"/>
    <s v="Y"/>
    <s v="DI-01"/>
    <s v="N"/>
    <s v="L"/>
    <s v="Determine if:_x000d__x000a_(i) The system ensures that multiple instances of the same PII data elements do not deviate unacceptably in their values;_x000d__x000a_(ii) The system checks time sequenced PII to ensure correct sequencing;_x000d__x000a_(iii) The system checks received PII for type and format consistency;_x000d__x000a_(iv) The system checks PII date thresholds to detect outdated PII and to alert the user;_x000d__x000a_(v) The system recognizes and alerts the user when PII is not sufficiently complete to adequately accomplish the intended purposes of the system; and_x000d__x000a_(vi) PII collected directly from the individual takes precedence over PII collected from third parties._x000d__x000a_Assessment Methods and Objects:_x000d__x000a_Systems processing, storing, or transmitting PII (to include PHI):_x000d__x000a_Examine: Organization privacy policy; privacy program plan; privacy program procedures; guidelines ensuring and maximizing the quality, utility, objectivity, and integrity of_x000d__x000a_disseminated information; other relevant documents or records._x000d__x000a_Examine: All instances where the test PII data elements appear in the system._x000d__x000a_Test: Enter incorrectly sequenced PII into the system and observe any warnings provided. Comment: The exact nature of what is tested is highly system dependent._x000d__x000a_Test: Submit a numeric value for an alphabetic field and an alphabetic value for a numeric field._x000d__x000a_Test: Submit an alpha-numeric PII element to the system that is incompatible with the length or format expected._x000d__x000a_Test: Submit test PII that is not logically consistent (e.g., date of birth [DoB] and age do not match) to the system and observe any warnings._x000d__x000a_Comment: The exact nature of what is tested is highly system dependent._x000d__x000a_Test: Submit test PII to the system that is out of date for the intended purposes and observe any warnings._x000d__x000a_Test: Submit test PII that does not meet the established level of completeness to the system and observe any warnings. Comment: The exact nature of what is tested is_x000d__x000a_highly system dependent._x000d__x000a_Test: Submit test PII collected as a third-party source and the same test PII collected from the individual to the system with variations in the two PII submissions. Comment:_x000d__x000a_Applies to systems where similar PII element(s) gathered from both the individual and one or more third party sources are collected, processed, or propagated, and where_x000d__x000a_the PII from either source may be used to accomplish the purposes of the system."/>
    <s v="it_system"/>
    <x v="0"/>
    <m/>
    <m/>
    <m/>
    <s v="Y"/>
    <s v="01y00m00d00h00m"/>
    <m/>
    <s v="build"/>
    <s v="N"/>
    <m/>
    <m/>
    <m/>
    <s v="N"/>
    <m/>
    <s v="check the system_security_level.information_categories[].category[&quot;Persons&quot;].information == 'n/a' for all elements in the categories array.  That means no PII in the system. "/>
  </r>
  <r>
    <s v="DI-01(01)"/>
    <s v="Y"/>
    <s v="DI-01(01)"/>
    <s v="N"/>
    <s v="L"/>
    <s v="Assessment Objective:_x000d__x000a_Systems processing, storing, or transmitting PII (to include PHI):_x000d__x000a_Determine if the organization requests that the individual or individualï¿½s authorized representative validate PII during the collection process._x000d__x000a_Assessment Methods and Objects:_x000d__x000a_Systems processing, storing, or transmitting PII (to include PHI):_x000d__x000a_Examine: Organization privacy policy; privacy program plan; privacy program procedures; PII validation procedures; other relevant documents or records."/>
    <s v="it_system"/>
    <x v="0"/>
    <m/>
    <m/>
    <m/>
    <s v="Y"/>
    <s v="01y00m00d00h00m"/>
    <m/>
    <s v="build"/>
    <s v="N"/>
    <m/>
    <m/>
    <m/>
    <s v="N"/>
    <m/>
    <s v="check the system_security_level.information_categories[].category[&quot;Persons&quot;].information == 'n/a' for all elements in the categories array.  That means no PII in the system. "/>
  </r>
  <r>
    <s v="DI-01(02)"/>
    <s v="Y"/>
    <s v="DI-01(02)"/>
    <s v="N"/>
    <s v="L"/>
    <s v="Assessment Objective:_x000d__x000a_Systems processing, storing, or transmitting PII (to include PHI):_x000d__x000a_Determine if the organization requests that the individual or individualï¿½s authorized representative revalidate that PII collected is still accurate as directed by the Data_x000d__x000a_Integrity Board._x000d__x000a_Determine if the system prompts the user to revalidate the PII collected._x000d__x000a_Assessment Methods and Objects:_x000d__x000a_Systems processing, storing, or transmitting PII (to include PHI):_x000d__x000a_Examine: Organization privacy policy; privacy program plan; privacy program procedures; PII validation procedures; other relevant documents or records._x000d__x000a_Examine: If the system collects and stores PII, test the process to confirm it prompts the user to revalidate the PII collected"/>
    <s v="it_system"/>
    <x v="0"/>
    <m/>
    <m/>
    <m/>
    <s v="Y"/>
    <s v="03y00m00d00h00m"/>
    <m/>
    <s v="build"/>
    <s v="N"/>
    <m/>
    <m/>
    <m/>
    <s v="N"/>
    <m/>
    <s v="check the system_security_level.information_categories[].category[&quot;Persons&quot;].information == 'n/a' for all elements in the categories array.  That means no PII in the system. "/>
  </r>
  <r>
    <s v="DI-02"/>
    <s v="Y"/>
    <s v="DI-02"/>
    <s v="N"/>
    <s v="L"/>
    <m/>
    <s v="org"/>
    <x v="0"/>
    <m/>
    <m/>
    <m/>
    <s v="N"/>
    <s v="03y00m00d00h00m"/>
    <s v="OC-WNMG"/>
    <s v="build"/>
    <s v="N"/>
    <m/>
    <m/>
    <m/>
    <s v="N"/>
    <s v="Orgs create boards like the DIB."/>
    <m/>
  </r>
  <r>
    <s v="DI-02(01)"/>
    <s v="Y"/>
    <s v="DI-02(01)"/>
    <s v="N"/>
    <s v="L"/>
    <m/>
    <s v="org"/>
    <x v="0"/>
    <m/>
    <m/>
    <m/>
    <s v="N"/>
    <s v="03y00m00d00h00m"/>
    <s v="OC-WNMG"/>
    <s v="build"/>
    <s v="N"/>
    <m/>
    <m/>
    <m/>
    <s v="N"/>
    <s v="Org manages the website for publishing agreements."/>
    <m/>
  </r>
  <r>
    <s v="DI-CMS-01"/>
    <s v="Y"/>
    <s v="DI-CMS-01"/>
    <s v="N"/>
    <s v="NM"/>
    <m/>
    <s v="org"/>
    <x v="0"/>
    <m/>
    <m/>
    <m/>
    <s v="N"/>
    <s v="02y00m00d00h00m"/>
    <s v="OCISO"/>
    <s v="build"/>
    <s v="N"/>
    <m/>
    <m/>
    <m/>
    <s v="N"/>
    <m/>
    <m/>
  </r>
  <r>
    <s v="DM-01"/>
    <s v="Y"/>
    <s v="DM-01"/>
    <s v="N"/>
    <s v="L"/>
    <m/>
    <s v="org"/>
    <x v="0"/>
    <m/>
    <m/>
    <m/>
    <s v="N"/>
    <s v="03y00m00d00h00m"/>
    <s v="OC-WNMG"/>
    <s v="build"/>
    <s v="N"/>
    <m/>
    <m/>
    <m/>
    <s v="N"/>
    <m/>
    <m/>
  </r>
  <r>
    <s v="DM-01(01)"/>
    <s v="Y"/>
    <s v="DM-01(01)"/>
    <s v="N"/>
    <s v="L"/>
    <s v="Assessment Objective:_x000d__x000a_Systems processing, storing, or transmitting PII (to include PHI):_x000d__x000a_Determine if the organization, where feasible and within the limits of technology, locates and removes/redacts specified PII and/or uses anonymization and de-identification_x000d__x000a_techniques to permit use of the retained information while reducing its sensitivity and reducing the risk resulting from disclosure._x000d__x000a_Assessment Methods and Objects:_x000d__x000a_Systems processing, storing, or transmitting PII (to include PHI):_x000d__x000a_Examine: Organization privacy data anonymization and de-identification policy; privacy data anonymization and de-identification policy procedures; other relevant_x000d__x000a_documents or records."/>
    <s v="it_system"/>
    <x v="0"/>
    <m/>
    <m/>
    <m/>
    <s v="Y"/>
    <s v="03y00m00d00h00m"/>
    <m/>
    <s v="build"/>
    <s v="N"/>
    <m/>
    <m/>
    <m/>
    <s v="N"/>
    <s v="applies only to systems processing storing, or transmitting PII including PHI"/>
    <m/>
  </r>
  <r>
    <s v="DM-02"/>
    <s v="Y"/>
    <s v="DM-02"/>
    <s v="N"/>
    <s v="L"/>
    <s v="Assessment Methods and Objects:_x000d__x000a_Systems processing, storing, or transmitting PII (to include PHI):_x000d__x000a_Examine: Organization PII retention policy; PII retention procedures; organization PII disposal policy; PII disposal procedures; other relevant documents or records._x000d__x000a_Examine: The system architecture and identify the PII stored by the system._x000d__x000a_Examine: Test records processed by the system._x000d__x000a_Examine: Interfaces to the data stores to verify that PII is being saved in the intended data stores._x000d__x000a_Test: Attempt to use the system to save PII to an unauthorized data store. Comment: Consider the impact of cloud computing, shared disk arrays, and other technologies in_x000d__x000a_identifying the risk of saving information to an incorrect location._x000d__x000a_Examine: The data model and data store architecture for retention tracking. Comment: Data tags, date stamps, metadata, and other mechanisms may be used to support_x000d__x000a_this requirement._x000d__x000a_Examine: Test data in the system for association with relevant retention periods._x000d__x000a_Test: Instantiate test data with a designated retention period and observe what happens when the retention period expires. Comment: Unless there is a business need to_x000d__x000a_retain PII for historical purposes, it should be deleted when no longer needed._x000d__x000a_Examine: The backup scripts and procedures to ensure PII is backed up in a manner that is consistent with the retention periods defined in the Records Control Schedules._x000d__x000a_Comment: Records Control Schedules may vary from system to system. The test assumes that the cognizant authority has approved the Records Control Schedules and_x000d__x000a_that these are consistent with the retention periods documented in the SORN(s) that cover this system. The schedule for rotation and overwriting backup media should be_x000d__x000a_considered to further ensure retention periods are not exceeded._x000d__x000a_Examine: Deletion routine for search and delete functionality._x000d__x000a_Test: Load test input data to produce multiple instances of processed PII. Initiate processing and deletion, then manually query the database for the presence of each_x000d__x000a_instance of PII._x000d__x000a_Examine: The designated locations for temp files created by the systemï¿½s normal processes. Review the contents of any persistent temp files following a transaction or_x000d__x000a_process involving PII._x000d__x000a_Test: Dump the memory contents created by the systemï¿½s normal processes and review for presence of PII following a transaction or process involving PII. Comment:_x000d__x000a_Heavily system dependent, impacted by operating system, development platform, and specific application code._x000d__x000a_Test: Load input test PII into the system. Delete the test PII and confirm that a deletion message was transmitted to applicable target systems. Comment: Deleting_x000d__x000a_downstream PII is not always an appropriate business decision. This test will depend on the documented purposes and requirements of the target systems."/>
    <s v="it_system"/>
    <x v="0"/>
    <m/>
    <m/>
    <m/>
    <s v="Y"/>
    <s v="03y00m00d00h00m"/>
    <m/>
    <s v="build"/>
    <s v="N"/>
    <m/>
    <m/>
    <m/>
    <s v="N"/>
    <m/>
    <m/>
  </r>
  <r>
    <s v="DM-02(01)"/>
    <s v="Y"/>
    <s v="DM-02(01)"/>
    <s v="N"/>
    <s v="L"/>
    <s v="Systems processing, storing, or transmitting PII (to include PHI):_x000d__x000a_Determine if the organization, where feasible, configures its information systems to record the date PII is collected, created, or updated and when PII is to be deleted or_x000d__x000a_archived under an approved record retention schedule._x000d__x000a_Assessment Methods and Objects:_x000d__x000a_Systems processing, storing, or transmitting PII (to include PHI):_x000d__x000a_Examine: Information system configuration documentation; information system PII audit records; other relevant documents or records. Confirm that information system PII_x000d__x000a_audit records and other relevant documents or records show that information system configures to record the date PII is collected, created or updated and when PII is to be_x000d__x000a_deleted or archived under the approved record retention schedule."/>
    <s v="it_system"/>
    <x v="0"/>
    <m/>
    <m/>
    <m/>
    <s v="Y"/>
    <s v="03y00m00d00h00m"/>
    <m/>
    <s v="build"/>
    <s v="N"/>
    <m/>
    <m/>
    <m/>
    <s v="N"/>
    <m/>
    <m/>
  </r>
  <r>
    <s v="DM-03"/>
    <s v="Y"/>
    <s v="DM-03"/>
    <s v="N"/>
    <s v="L"/>
    <s v="Systems processing, storing, or transmitting PII (to include PHI):_x000d__x000a_Examine: Organization policies concerning the use of PII used for testing, training, and research; procedures concerning the use of PII used for testing, training, and_x000d__x000a_research; controls used to protect PII used for testing, training, and research; other relevant documents or records. Determine whether the organization uses PII for testing_x000d__x000a_or training. If it does, confirm it has documentation describing how the data is protected. Verify the data is protected as described."/>
    <s v="it_system"/>
    <x v="0"/>
    <m/>
    <m/>
    <m/>
    <s v="N"/>
    <s v="03y00m00d00h00m"/>
    <s v="OC-WNMG"/>
    <s v="build"/>
    <s v="N"/>
    <m/>
    <m/>
    <m/>
    <s v="N"/>
    <s v="Org establishes policies and procedures for use of PII/PHI as well as documentation."/>
    <m/>
  </r>
  <r>
    <s v="DM-03(01)"/>
    <s v="Y"/>
    <s v="DM-03(01)"/>
    <s v="N"/>
    <s v="L"/>
    <m/>
    <s v="org"/>
    <x v="0"/>
    <m/>
    <m/>
    <m/>
    <s v="N"/>
    <s v="03y00m00d00h00m"/>
    <s v="OC-WNMG"/>
    <s v="build"/>
    <s v="N"/>
    <m/>
    <m/>
    <m/>
    <s v="N"/>
    <s v="Org establishes policies and procedures for use of PII/PHI as well as documentation."/>
    <m/>
  </r>
  <r>
    <s v="DM-CMS-01"/>
    <s v="Y"/>
    <s v="DM-CMS-01"/>
    <s v="N"/>
    <s v="NM"/>
    <m/>
    <s v="org"/>
    <x v="0"/>
    <m/>
    <m/>
    <m/>
    <s v="N"/>
    <s v="03y00m00d00h00m"/>
    <s v="OCISO"/>
    <s v="build"/>
    <s v="N"/>
    <m/>
    <m/>
    <m/>
    <s v="N"/>
    <s v="Provided by OCISO by letter"/>
    <m/>
  </r>
  <r>
    <s v="IA-01"/>
    <s v="Y"/>
    <s v="IA-01"/>
    <s v="N"/>
    <s v="L"/>
    <m/>
    <s v="org"/>
    <x v="0"/>
    <m/>
    <m/>
    <m/>
    <s v="N"/>
    <s v="03y00m00d00h00m"/>
    <s v="OCISO"/>
    <s v="build"/>
    <s v="N"/>
    <m/>
    <m/>
    <m/>
    <s v="N"/>
    <s v="Provided by OCISO by letter"/>
    <m/>
  </r>
  <r>
    <s v="IA-02"/>
    <s v="Y"/>
    <s v="IA-02"/>
    <s v="N"/>
    <s v="L"/>
    <m/>
    <s v="it_system"/>
    <x v="0"/>
    <m/>
    <m/>
    <m/>
    <s v="N"/>
    <s v="01y00m00d00h00m"/>
    <s v="EIDM"/>
    <s v="build"/>
    <s v="N"/>
    <m/>
    <m/>
    <m/>
    <s v="N"/>
    <s v="EUA provides the capabilities being used. However, need to make sure the it system is configured to use EUA."/>
    <m/>
  </r>
  <r>
    <s v="IA-02"/>
    <s v="Y"/>
    <s v="IA-02"/>
    <s v="N"/>
    <s v="L"/>
    <m/>
    <s v="it_system"/>
    <x v="0"/>
    <m/>
    <m/>
    <m/>
    <s v="N"/>
    <s v="01y00m00d00h00m"/>
    <s v="OKTA"/>
    <s v="build"/>
    <s v="N"/>
    <m/>
    <m/>
    <m/>
    <s v="N"/>
    <s v="EUA provides the capabilities being used. However, need to make sure the it system is configured to use EUA."/>
    <m/>
  </r>
  <r>
    <s v="IA-02"/>
    <s v="Y"/>
    <s v="IA-02"/>
    <s v="N"/>
    <s v="L"/>
    <m/>
    <s v="it_system"/>
    <x v="0"/>
    <m/>
    <m/>
    <m/>
    <s v="N"/>
    <s v="01y00m00d00h00m"/>
    <s v="SLS"/>
    <s v="build"/>
    <s v="N"/>
    <m/>
    <m/>
    <m/>
    <s v="N"/>
    <s v="EUA provides the capabilities being used. However, need to make sure the it system is configured to use EUA."/>
    <m/>
  </r>
  <r>
    <s v="IA-02(01)"/>
    <s v="Y"/>
    <s v="IA-02(01)"/>
    <s v="N"/>
    <s v="L"/>
    <m/>
    <s v="it_system"/>
    <x v="0"/>
    <m/>
    <m/>
    <m/>
    <s v="N"/>
    <s v="03y00m00d00h00m"/>
    <s v="EIDM"/>
    <s v="build"/>
    <s v="N"/>
    <m/>
    <m/>
    <m/>
    <s v="N"/>
    <m/>
    <m/>
  </r>
  <r>
    <s v="IA-02(01)"/>
    <s v="Y"/>
    <s v="IA-02(01)"/>
    <s v="N"/>
    <s v="L"/>
    <m/>
    <s v="it_system"/>
    <x v="0"/>
    <m/>
    <m/>
    <m/>
    <s v="N"/>
    <s v="03y00m00d00h00m"/>
    <s v="OKTA"/>
    <s v="build"/>
    <s v="N"/>
    <m/>
    <m/>
    <m/>
    <s v="N"/>
    <m/>
    <m/>
  </r>
  <r>
    <s v="IA-02(01)"/>
    <s v="Y"/>
    <s v="IA-02(01)"/>
    <s v="N"/>
    <s v="L"/>
    <m/>
    <s v="it_system"/>
    <x v="0"/>
    <m/>
    <m/>
    <m/>
    <s v="N"/>
    <s v="03y00m00d00h00m"/>
    <s v="SLS"/>
    <s v="build"/>
    <s v="N"/>
    <m/>
    <m/>
    <m/>
    <s v="N"/>
    <m/>
    <m/>
  </r>
  <r>
    <s v="IA-02(02)"/>
    <s v="Y"/>
    <s v="IA-02(02)"/>
    <s v="N"/>
    <s v="L"/>
    <m/>
    <s v="it_system"/>
    <x v="0"/>
    <m/>
    <m/>
    <m/>
    <s v="N"/>
    <s v="03y00m00d00h00m"/>
    <s v="EIDM"/>
    <s v="build"/>
    <s v="N"/>
    <m/>
    <m/>
    <m/>
    <s v="N"/>
    <m/>
    <m/>
  </r>
  <r>
    <s v="IA-02(02)"/>
    <s v="Y"/>
    <s v="IA-02(02)"/>
    <s v="N"/>
    <s v="L"/>
    <m/>
    <s v="it_system"/>
    <x v="0"/>
    <m/>
    <m/>
    <m/>
    <s v="N"/>
    <s v="03y00m00d00h00m"/>
    <s v="OKTA"/>
    <s v="build"/>
    <s v="N"/>
    <m/>
    <m/>
    <m/>
    <s v="N"/>
    <m/>
    <m/>
  </r>
  <r>
    <s v="IA-02(02)"/>
    <s v="Y"/>
    <s v="IA-02(02)"/>
    <s v="N"/>
    <s v="L"/>
    <m/>
    <s v="it_system"/>
    <x v="0"/>
    <m/>
    <m/>
    <m/>
    <s v="N"/>
    <s v="03y00m00d00h00m"/>
    <s v="SLS"/>
    <s v="build"/>
    <s v="N"/>
    <m/>
    <m/>
    <m/>
    <s v="N"/>
    <m/>
    <m/>
  </r>
  <r>
    <s v="IA-02(03)"/>
    <s v="Y"/>
    <s v="IA-02(03)"/>
    <s v="N"/>
    <s v="L"/>
    <m/>
    <s v="it_system"/>
    <x v="0"/>
    <m/>
    <m/>
    <m/>
    <s v="N"/>
    <s v="03y00m00d00h00m"/>
    <s v="AWS"/>
    <s v="build"/>
    <s v="N"/>
    <m/>
    <m/>
    <m/>
    <s v="N"/>
    <s v="Local access is not available to CMS organizational users."/>
    <s v="Use of amazon obviates this control"/>
  </r>
  <r>
    <s v="IA-02(08)"/>
    <s v="Y"/>
    <s v="IA-02(08)"/>
    <s v="N"/>
    <s v="M"/>
    <m/>
    <s v="it_system"/>
    <x v="0"/>
    <m/>
    <m/>
    <m/>
    <s v="N"/>
    <s v="03y00m00d00h00m"/>
    <s v="EIDM"/>
    <s v="build"/>
    <s v="N"/>
    <m/>
    <m/>
    <m/>
    <s v="N"/>
    <m/>
    <m/>
  </r>
  <r>
    <s v="IA-02(08)"/>
    <s v="Y"/>
    <s v="IA-02(08)"/>
    <s v="N"/>
    <s v="M"/>
    <m/>
    <s v="it_system"/>
    <x v="0"/>
    <m/>
    <m/>
    <m/>
    <s v="N"/>
    <s v="03y00m00d00h00m"/>
    <s v="OKTA"/>
    <s v="build"/>
    <s v="N"/>
    <m/>
    <m/>
    <m/>
    <s v="N"/>
    <m/>
    <m/>
  </r>
  <r>
    <s v="IA-02(08)"/>
    <s v="Y"/>
    <s v="IA-02(08)"/>
    <s v="N"/>
    <s v="M"/>
    <m/>
    <s v="it_system"/>
    <x v="0"/>
    <m/>
    <m/>
    <m/>
    <s v="N"/>
    <s v="03y00m00d00h00m"/>
    <s v="SLS"/>
    <s v="build"/>
    <s v="N"/>
    <m/>
    <m/>
    <m/>
    <s v="N"/>
    <m/>
    <m/>
  </r>
  <r>
    <s v="IA-02(11)"/>
    <s v="Y"/>
    <s v="IA-02(11)"/>
    <s v="N"/>
    <s v="L"/>
    <m/>
    <s v="it_system"/>
    <x v="0"/>
    <m/>
    <m/>
    <m/>
    <s v="N"/>
    <s v="03y00m00d00h00m"/>
    <s v="EIDM"/>
    <s v="build"/>
    <s v="N"/>
    <m/>
    <m/>
    <m/>
    <s v="N"/>
    <m/>
    <m/>
  </r>
  <r>
    <s v="IA-02(11)"/>
    <s v="Y"/>
    <s v="IA-02(11)"/>
    <s v="N"/>
    <s v="L"/>
    <m/>
    <s v="it_system"/>
    <x v="0"/>
    <m/>
    <m/>
    <m/>
    <s v="N"/>
    <s v="03y00m00d00h00m"/>
    <s v="OKTA"/>
    <s v="build"/>
    <s v="N"/>
    <m/>
    <m/>
    <m/>
    <s v="N"/>
    <m/>
    <m/>
  </r>
  <r>
    <s v="IA-02(11)"/>
    <s v="Y"/>
    <s v="IA-02(11)"/>
    <s v="N"/>
    <s v="L"/>
    <m/>
    <s v="it_system"/>
    <x v="0"/>
    <m/>
    <m/>
    <m/>
    <s v="N"/>
    <s v="03y00m00d00h00m"/>
    <s v="SLS"/>
    <s v="build"/>
    <s v="N"/>
    <m/>
    <m/>
    <m/>
    <s v="N"/>
    <m/>
    <m/>
  </r>
  <r>
    <s v="IA-02(12)"/>
    <s v="Y"/>
    <s v="IA-02(12)"/>
    <s v="N"/>
    <s v="L"/>
    <m/>
    <s v="it_system"/>
    <x v="0"/>
    <m/>
    <m/>
    <m/>
    <s v="N"/>
    <s v="03y00m00d00h00m"/>
    <s v="EIDM"/>
    <s v="build"/>
    <s v="N"/>
    <m/>
    <m/>
    <m/>
    <s v="N"/>
    <m/>
    <m/>
  </r>
  <r>
    <s v="IA-02(12)"/>
    <s v="Y"/>
    <s v="IA-02(12)"/>
    <s v="N"/>
    <s v="L"/>
    <m/>
    <s v="it_system"/>
    <x v="0"/>
    <m/>
    <m/>
    <m/>
    <s v="N"/>
    <s v="03y00m00d00h00m"/>
    <s v="OKTA"/>
    <s v="build"/>
    <s v="N"/>
    <m/>
    <m/>
    <m/>
    <s v="N"/>
    <m/>
    <m/>
  </r>
  <r>
    <s v="IA-02(12)"/>
    <s v="Y"/>
    <s v="IA-02(12)"/>
    <s v="N"/>
    <s v="L"/>
    <m/>
    <s v="it_system"/>
    <x v="0"/>
    <m/>
    <m/>
    <m/>
    <s v="N"/>
    <s v="03y00m00d00h00m"/>
    <s v="SLS"/>
    <s v="build"/>
    <s v="N"/>
    <m/>
    <m/>
    <m/>
    <s v="N"/>
    <m/>
    <m/>
  </r>
  <r>
    <s v="IA-03"/>
    <s v="N"/>
    <s v="IA-03"/>
    <s v="N"/>
    <s v="L"/>
    <s v="Assessment Objective:_x000d__x000a_Determine if the organization has implemented all elements of this control as described in the control statements and implementation standard(s)._x000d__x000a_Assessment Methods and Objects:_x000d__x000a_Examine: Identification and authentication policy; procedures addressing device identification and authentication; information system design documentation; list of devices_x000d__x000a_requiring unique identification and authentication; device connection reports; information system configuration settings and associated documentation; and other relevant_x000d__x000a_documents or records._x000d__x000a_Test: Automated mechanisms implementing device identification and authentication."/>
    <s v="it_system"/>
    <x v="0"/>
    <m/>
    <m/>
    <m/>
    <s v="Y"/>
    <s v="03y00m00d00h00m"/>
    <m/>
    <s v="build"/>
    <s v="N"/>
    <m/>
    <m/>
    <m/>
    <s v="N"/>
    <m/>
    <s v="Each system must customize this test."/>
  </r>
  <r>
    <s v="IA-04"/>
    <s v="Y"/>
    <s v="IA-04"/>
    <s v="N"/>
    <s v="L"/>
    <m/>
    <s v="org"/>
    <x v="0"/>
    <m/>
    <m/>
    <m/>
    <s v="N"/>
    <s v="03y00m00d00h00m"/>
    <s v="EUA"/>
    <s v="build"/>
    <s v="N"/>
    <m/>
    <m/>
    <m/>
    <s v="N"/>
    <s v="EUA creates account names and controls reuse"/>
    <m/>
  </r>
  <r>
    <s v="IA-04"/>
    <s v="Y"/>
    <s v="IA-04"/>
    <s v="N"/>
    <s v="L"/>
    <m/>
    <s v="org"/>
    <x v="0"/>
    <m/>
    <m/>
    <m/>
    <s v="N"/>
    <s v="03y00m00d00h00m"/>
    <s v="OKTA"/>
    <s v="build"/>
    <s v="N"/>
    <m/>
    <m/>
    <m/>
    <s v="N"/>
    <s v="OKTA creates account names and controls reuse"/>
    <m/>
  </r>
  <r>
    <s v="IA-04"/>
    <s v="Y"/>
    <s v="IA-04"/>
    <s v="N"/>
    <s v="L"/>
    <m/>
    <s v="org"/>
    <x v="0"/>
    <m/>
    <m/>
    <m/>
    <s v="N"/>
    <s v="03y00m00d00h00m"/>
    <s v="SLS"/>
    <s v="build"/>
    <s v="N"/>
    <m/>
    <m/>
    <m/>
    <s v="N"/>
    <s v="SLS creates account names and controls reuse"/>
    <m/>
  </r>
  <r>
    <s v="IA-05"/>
    <s v="Y"/>
    <s v="IA-05"/>
    <s v="N"/>
    <s v="L"/>
    <m/>
    <s v="org"/>
    <x v="0"/>
    <m/>
    <m/>
    <m/>
    <s v="N"/>
    <s v="01y00m00d00h00m"/>
    <s v="EUA"/>
    <s v="build"/>
    <s v="N"/>
    <m/>
    <m/>
    <m/>
    <s v="N"/>
    <m/>
    <m/>
  </r>
  <r>
    <s v="IA-05"/>
    <s v="Y"/>
    <s v="IA-05"/>
    <s v="N"/>
    <s v="L"/>
    <m/>
    <s v="org"/>
    <x v="0"/>
    <m/>
    <m/>
    <m/>
    <s v="N"/>
    <s v="01y00m00d00h00m"/>
    <s v="OKTA"/>
    <s v="build"/>
    <s v="N"/>
    <m/>
    <m/>
    <m/>
    <s v="N"/>
    <m/>
    <m/>
  </r>
  <r>
    <s v="IA-05"/>
    <s v="Y"/>
    <s v="IA-05"/>
    <s v="N"/>
    <s v="L"/>
    <m/>
    <s v="org"/>
    <x v="0"/>
    <m/>
    <m/>
    <m/>
    <s v="N"/>
    <s v="03y00m00d00h00m"/>
    <s v="SLS"/>
    <s v="build"/>
    <s v="N"/>
    <m/>
    <m/>
    <m/>
    <s v="N"/>
    <m/>
    <m/>
  </r>
  <r>
    <s v="IA-05(01)"/>
    <s v="Y"/>
    <s v="IA-05(01)"/>
    <s v="N"/>
    <s v="L"/>
    <m/>
    <s v="org"/>
    <x v="0"/>
    <m/>
    <m/>
    <m/>
    <s v="N"/>
    <s v="03y00m00d00h00m"/>
    <s v="EUA"/>
    <s v="build"/>
    <s v="N"/>
    <m/>
    <m/>
    <m/>
    <s v="N"/>
    <m/>
    <m/>
  </r>
  <r>
    <s v="IA-05(01)"/>
    <s v="Y"/>
    <s v="IA-05(01)"/>
    <s v="N"/>
    <s v="L"/>
    <m/>
    <s v="org"/>
    <x v="0"/>
    <m/>
    <m/>
    <m/>
    <s v="N"/>
    <s v="03y00m00d00h00m"/>
    <s v="OKTA"/>
    <s v="build"/>
    <s v="N"/>
    <m/>
    <m/>
    <m/>
    <s v="N"/>
    <m/>
    <m/>
  </r>
  <r>
    <s v="IA-05(01)"/>
    <s v="Y"/>
    <s v="IA-05(01)"/>
    <s v="N"/>
    <s v="L"/>
    <m/>
    <s v="org"/>
    <x v="0"/>
    <m/>
    <m/>
    <m/>
    <s v="N"/>
    <s v="03y00m00d00h00m"/>
    <s v="SLS"/>
    <s v="build"/>
    <s v="N"/>
    <m/>
    <m/>
    <m/>
    <s v="N"/>
    <m/>
    <m/>
  </r>
  <r>
    <s v="IA-05(02)"/>
    <s v="Y"/>
    <s v="IA-05(02)"/>
    <s v="N"/>
    <s v="L"/>
    <s v="Assessment Objective:_x000d__x000a_Determine if the organization has implemented all elements of this control as described in the control statements and implementation standard(s)._x000d__x000a_Assessment Methods and Objects:_x000d__x000a_Examine: Identification and authentication policy; procedures addressing authenticator management; system security plan; information system design documentation;_x000d__x000a_information system configuration settings and associated documentation; PKI certification revocation lists; and other relevant documents or records._x000d__x000a_Interview: Organizational personnel with responsibilities for PKI-based authentication management._x000d__x000a_Test: Automated mechanisms implementing PKI-based authenticator management functions."/>
    <s v="it_system"/>
    <x v="0"/>
    <m/>
    <m/>
    <m/>
    <s v="Y"/>
    <s v="03y00m00d00h00m"/>
    <m/>
    <s v="build"/>
    <s v="N"/>
    <m/>
    <m/>
    <m/>
    <s v="N"/>
    <s v="It is unclear what CMS system is used to manage PKI therefore we have chosen manual assessment."/>
    <m/>
  </r>
  <r>
    <s v="IA-05(03)"/>
    <s v="Y"/>
    <s v="IA-05(03)"/>
    <s v="N"/>
    <s v="L"/>
    <m/>
    <s v="org"/>
    <x v="0"/>
    <m/>
    <m/>
    <m/>
    <s v="N"/>
    <s v="03y00m00d00h00m"/>
    <s v="OCISO"/>
    <s v="build"/>
    <s v="N"/>
    <m/>
    <m/>
    <m/>
    <s v="N"/>
    <s v="CMS has a central organization for issuing such tokens."/>
    <m/>
  </r>
  <r>
    <s v="IA-05(11)"/>
    <s v="Y"/>
    <s v="IA-05(11)"/>
    <s v="N"/>
    <s v="L"/>
    <m/>
    <s v="org"/>
    <x v="0"/>
    <m/>
    <m/>
    <m/>
    <s v="N"/>
    <s v="03y00m00d00h00m"/>
    <s v="OCISO"/>
    <s v="build"/>
    <s v="N"/>
    <m/>
    <m/>
    <m/>
    <s v="N"/>
    <s v="CMS has a central organization for issuing such tokens."/>
    <m/>
  </r>
  <r>
    <s v="IA-06"/>
    <s v="Y"/>
    <s v="IA-06"/>
    <s v="N"/>
    <s v="L"/>
    <m/>
    <s v="org"/>
    <x v="0"/>
    <m/>
    <m/>
    <m/>
    <s v="N"/>
    <s v="03y00m00d00h00m"/>
    <s v="EIDM"/>
    <s v="build"/>
    <s v="N"/>
    <m/>
    <m/>
    <m/>
    <s v="N"/>
    <m/>
    <m/>
  </r>
  <r>
    <s v="IA-06"/>
    <s v="Y"/>
    <s v="IA-06"/>
    <s v="N"/>
    <s v="L"/>
    <m/>
    <s v="org"/>
    <x v="0"/>
    <m/>
    <m/>
    <m/>
    <s v="N"/>
    <s v="03y00m00d00h00m"/>
    <s v="OKTA"/>
    <s v="build"/>
    <s v="N"/>
    <m/>
    <m/>
    <m/>
    <s v="N"/>
    <m/>
    <m/>
  </r>
  <r>
    <s v="IA-06"/>
    <s v="Y"/>
    <s v="IA-06"/>
    <s v="N"/>
    <s v="L"/>
    <m/>
    <s v="org"/>
    <x v="0"/>
    <m/>
    <m/>
    <m/>
    <s v="N"/>
    <s v="03y00m00d00h00m"/>
    <s v="SLS"/>
    <s v="build"/>
    <s v="N"/>
    <m/>
    <m/>
    <m/>
    <s v="N"/>
    <m/>
    <m/>
  </r>
  <r>
    <s v="IA-07"/>
    <s v="N"/>
    <s v="IA-07"/>
    <s v="N"/>
    <s v="L"/>
    <m/>
    <s v="org"/>
    <x v="0"/>
    <m/>
    <m/>
    <m/>
    <s v="N"/>
    <s v="03y00m00d00h00m"/>
    <s v="EIDM"/>
    <s v="build"/>
    <s v="N"/>
    <m/>
    <m/>
    <m/>
    <s v="N"/>
    <m/>
    <m/>
  </r>
  <r>
    <s v="IA-07"/>
    <s v="N"/>
    <s v="IA-07"/>
    <s v="N"/>
    <s v="L"/>
    <m/>
    <s v="org"/>
    <x v="0"/>
    <m/>
    <m/>
    <m/>
    <s v="N"/>
    <s v="03y00m00d00h00m"/>
    <s v="OKTA"/>
    <s v="build"/>
    <s v="N"/>
    <m/>
    <m/>
    <m/>
    <s v="N"/>
    <m/>
    <m/>
  </r>
  <r>
    <s v="IA-07"/>
    <s v="N"/>
    <s v="IA-07"/>
    <s v="N"/>
    <s v="L"/>
    <m/>
    <s v="org"/>
    <x v="0"/>
    <m/>
    <m/>
    <m/>
    <s v="N"/>
    <s v="03y00m00d00h00m"/>
    <s v="SLS"/>
    <s v="build"/>
    <s v="N"/>
    <m/>
    <m/>
    <m/>
    <s v="N"/>
    <m/>
    <m/>
  </r>
  <r>
    <s v="IA-08"/>
    <s v="Y"/>
    <s v="IA-08"/>
    <s v="N"/>
    <s v="L"/>
    <m/>
    <s v="it_system"/>
    <x v="0"/>
    <m/>
    <m/>
    <m/>
    <s v="N"/>
    <s v="03y00m00d00h00m"/>
    <s v="SLS"/>
    <s v="build"/>
    <s v="N"/>
    <m/>
    <m/>
    <m/>
    <s v="N"/>
    <s v="SLS handles non-organization based users."/>
    <m/>
  </r>
  <r>
    <s v="IA-08(01)"/>
    <s v="Y"/>
    <s v="IA-08(01)"/>
    <s v="N"/>
    <s v="L"/>
    <m/>
    <s v="it_system"/>
    <x v="0"/>
    <m/>
    <m/>
    <m/>
    <s v="N"/>
    <s v="03y00m00d00h00m"/>
    <s v="EIDM"/>
    <s v="build"/>
    <s v="N"/>
    <m/>
    <m/>
    <m/>
    <s v="N"/>
    <m/>
    <m/>
  </r>
  <r>
    <s v="IA-08(01)"/>
    <s v="Y"/>
    <s v="IA-08(01)"/>
    <s v="N"/>
    <s v="L"/>
    <m/>
    <s v="it_system"/>
    <x v="0"/>
    <m/>
    <m/>
    <m/>
    <s v="N"/>
    <s v="03y00m00d00h00m"/>
    <s v="OKTA"/>
    <s v="build"/>
    <s v="N"/>
    <m/>
    <m/>
    <m/>
    <s v="N"/>
    <m/>
    <m/>
  </r>
  <r>
    <s v="IA-08(01)"/>
    <s v="Y"/>
    <s v="IA-08(01)"/>
    <s v="N"/>
    <s v="L"/>
    <m/>
    <s v="it_system"/>
    <x v="0"/>
    <m/>
    <m/>
    <m/>
    <s v="N"/>
    <s v="03y00m00d00h00m"/>
    <s v="SLS"/>
    <s v="build"/>
    <s v="N"/>
    <m/>
    <m/>
    <m/>
    <s v="N"/>
    <m/>
    <m/>
  </r>
  <r>
    <s v="IA-08(02)"/>
    <s v="Y"/>
    <s v="IA-08(02)"/>
    <s v="N"/>
    <s v="L"/>
    <m/>
    <s v="it_system"/>
    <x v="0"/>
    <m/>
    <m/>
    <m/>
    <s v="N"/>
    <s v="03y00m00d00h00m"/>
    <s v="EIDM"/>
    <s v="build"/>
    <s v="N"/>
    <m/>
    <m/>
    <m/>
    <s v="N"/>
    <m/>
    <m/>
  </r>
  <r>
    <s v="IA-08(02)"/>
    <s v="Y"/>
    <s v="IA-08(02)"/>
    <s v="N"/>
    <s v="L"/>
    <m/>
    <s v="it_system"/>
    <x v="0"/>
    <m/>
    <m/>
    <m/>
    <s v="N"/>
    <s v="03y00m00d00h00m"/>
    <s v="SLS"/>
    <s v="build"/>
    <s v="N"/>
    <m/>
    <m/>
    <m/>
    <s v="N"/>
    <m/>
    <m/>
  </r>
  <r>
    <s v="IA-08(02)"/>
    <s v="Y"/>
    <s v="IA-08(02)"/>
    <s v="N"/>
    <s v="L"/>
    <m/>
    <s v="it_system"/>
    <x v="0"/>
    <m/>
    <m/>
    <m/>
    <s v="N"/>
    <s v="03y00m00d00h00m"/>
    <s v="OKTA"/>
    <s v="build"/>
    <s v="N"/>
    <m/>
    <m/>
    <m/>
    <s v="N"/>
    <m/>
    <m/>
  </r>
  <r>
    <s v="IA-08(03)"/>
    <s v="Y"/>
    <s v="IA-08(03)"/>
    <s v="N"/>
    <s v="L"/>
    <m/>
    <s v="it_system"/>
    <x v="0"/>
    <m/>
    <m/>
    <m/>
    <s v="N"/>
    <s v="03y00m00d00h00m"/>
    <s v="EIDM"/>
    <s v="build"/>
    <s v="N"/>
    <m/>
    <m/>
    <m/>
    <s v="N"/>
    <m/>
    <m/>
  </r>
  <r>
    <s v="IA-08(03)"/>
    <s v="Y"/>
    <s v="IA-08(03)"/>
    <s v="N"/>
    <s v="L"/>
    <m/>
    <s v="it_system"/>
    <x v="0"/>
    <m/>
    <m/>
    <m/>
    <s v="N"/>
    <s v="03y00m00d00h00m"/>
    <s v="SLS"/>
    <s v="build"/>
    <s v="N"/>
    <m/>
    <m/>
    <m/>
    <s v="N"/>
    <m/>
    <m/>
  </r>
  <r>
    <s v="IA-08(03)"/>
    <s v="Y"/>
    <s v="IA-08(03)"/>
    <s v="N"/>
    <s v="L"/>
    <m/>
    <s v="it_system"/>
    <x v="0"/>
    <m/>
    <m/>
    <m/>
    <s v="N"/>
    <s v="03y00m00d00h00m"/>
    <s v="OKTA"/>
    <s v="build"/>
    <s v="N"/>
    <m/>
    <m/>
    <m/>
    <s v="N"/>
    <m/>
    <m/>
  </r>
  <r>
    <s v="IA-08(04)"/>
    <s v="Y"/>
    <s v="IA-08(04)"/>
    <s v="N"/>
    <s v="L"/>
    <m/>
    <s v="it_system"/>
    <x v="0"/>
    <m/>
    <m/>
    <m/>
    <s v="N"/>
    <s v="03y00m00d00h00m"/>
    <s v="EIDM"/>
    <s v="build"/>
    <s v="N"/>
    <m/>
    <m/>
    <m/>
    <s v="N"/>
    <m/>
    <m/>
  </r>
  <r>
    <s v="IA-08(04)"/>
    <s v="Y"/>
    <s v="IA-08(04)"/>
    <s v="N"/>
    <s v="L"/>
    <m/>
    <s v="it_system"/>
    <x v="0"/>
    <m/>
    <m/>
    <m/>
    <s v="N"/>
    <s v="03y00m00d00h00m"/>
    <s v="SLS"/>
    <s v="build"/>
    <s v="N"/>
    <m/>
    <m/>
    <m/>
    <s v="N"/>
    <m/>
    <m/>
  </r>
  <r>
    <s v="IA-08(04)"/>
    <s v="Y"/>
    <s v="IA-08(04)"/>
    <s v="N"/>
    <s v="L"/>
    <m/>
    <s v="it_system"/>
    <x v="0"/>
    <m/>
    <m/>
    <m/>
    <s v="N"/>
    <s v="03y00m00d00h00m"/>
    <s v="OKTA"/>
    <s v="build"/>
    <s v="N"/>
    <m/>
    <m/>
    <m/>
    <s v="N"/>
    <m/>
    <m/>
  </r>
  <r>
    <s v="IP-01"/>
    <s v="Y"/>
    <s v="IP-01"/>
    <s v="Y"/>
    <s v="L"/>
    <s v="Systems processing, storing, or transmitting PII (to include PHI):_x000d__x000a_Determine if:_x000d__x000a_(i) The organization provides means, where feasible and appropriate, for individuals to authorize the collection, use, maintaining, and sharing of PII prior to its collection;_x000d__x000a_(ii) The organization provides appropriate means for individuals to understand the consequences of decisions to approve or decline the authorization of the collection, use,_x000d__x000a_dissemination, and retention of PII;_x000d__x000a_(iii) The organization obtains consent, where feasible and appropriate, from individuals prior to any new uses or disclosure of previously collected PII;_x000d__x000a_(iv) The organization ensures that individuals are aware of and, where feasible, consent to all uses of PII not initially described in the public notice that was in effect at the_x000d__x000a_time the organization collected the PII; and_x000d__x000a_(v) The user is given the opportunity to provide consent if the system collects PII from that user._x000d__x000a_Determine if:_x000d__x000a_(i) The system input interfaces denote specific PII elements that users are required to provide and clearly note that providing all other PII is optional, for systems that collect_x000d__x000a_PII directly from individuals; and_x000d__x000a_(ii) The system supports a method of tracking consent when appropriate, for systems that collect PII from sources other than the individual._x000d__x000a_Assessment Methods and Objects:_x000d__x000a_Systems processing, storing, or transmitting PII (to include PHI):_x000d__x000a_Examine: Organization policy that authorizes the collection, use, maintaining, and sharing of PII prior to its collection; procedures to authorize the collection, use,_x000d__x000a_maintaining, and sharing of PII prior to its collection; other relevant documents or records._x000d__x000a_Examine: Input screens to verify that user view contains instructions noting the distinction between required and optional PII._x000d__x000a_Examine: Input screens to verify that user view clearly marks required data elements._x000d__x000a_Examine: Test record for the pre-determined method of tracking/flagging consent. Comment: There are multiple scenarios where this requirement may apply, such as when_x000d__x000a_new PII is created or PII is disclosed in new ways, when legal decisions are made, or when decisions regarding benefits are made. This test will require close coordination_x000d__x000a_with the Business Owner to determine specifics. ï¿½Consentï¿½ refers to providing individuals the opportunity to give permission regarding how the agency collects, uses, and_x000d__x000a_discloses their PII, including the decision whether to provide PII when practicable. Where consent is relevant, flags or metadata can be used in the record to denote the_x000d__x000a_types of consent allowed and the level of consent provided by the individual._x000d__x000a_Test: Create test record with the consent flag enabled and one with the consent flag disabled. Attempt to execute an action that requires use of the consent flag."/>
    <s v="it_system"/>
    <x v="0"/>
    <m/>
    <m/>
    <m/>
    <s v="N"/>
    <s v="03y00m00d00h00m"/>
    <m/>
    <s v="build"/>
    <s v="N"/>
    <m/>
    <m/>
    <m/>
    <s v="N"/>
    <m/>
    <m/>
  </r>
  <r>
    <s v="IP-01(01)"/>
    <s v="Y"/>
    <s v="IP-01(01)"/>
    <s v="Y"/>
    <s v="L"/>
    <s v="Assessment Objective:_x000d__x000a_Systems processing, storing, or transmitting PII (to include PHI):_x000d__x000a_Determine if the system employs a mechanism that supports user-provided consent regarding how their personally identifiable information (PII) is used within the system._x000d__x000a_Assessment Methods and Objects:_x000d__x000a_Systems processing, storing, or transmitting PII (to include PHI):_x000d__x000a_Examine: Determine that the system employs a mechanism which support user-provided consent regarding how their PII is used within the system."/>
    <m/>
    <x v="0"/>
    <m/>
    <m/>
    <m/>
    <m/>
    <s v="03y00m00d00h00m"/>
    <m/>
    <s v="build"/>
    <s v="N"/>
    <m/>
    <m/>
    <m/>
    <s v="N"/>
    <m/>
    <m/>
  </r>
  <r>
    <s v="IP-02"/>
    <s v="Y"/>
    <s v="IP-02"/>
    <s v="Y"/>
    <s v="L"/>
    <m/>
    <s v="org"/>
    <x v="0"/>
    <m/>
    <m/>
    <m/>
    <s v="N"/>
    <s v="03y00m00d00h00m"/>
    <s v="CMS"/>
    <s v="build"/>
    <s v="N"/>
    <m/>
    <m/>
    <m/>
    <s v="N"/>
    <m/>
    <m/>
  </r>
  <r>
    <s v="IP-02"/>
    <s v="Y"/>
    <s v="IP-02a"/>
    <s v="Y"/>
    <s v="L"/>
    <s v="Determine if:_x000d__x000a_(i) The system provides immediate notification of the right to and the circumstances under which the individual may access their PII, for systems where individuals directly_x000d__x000a_enter their PII;_x000d__x000a_(ii) The system enables the individual to review their PII before submitting it for processing, for systems where individuals directly enter their PII; and_x000d__x000a_(iii) The individual can verify their PII, where authorized, prior to any adverse action being taken based on that PII, for systems that collect PII from a third party._x000d__x000a_Assessment Methods and Objects:_x000d__x000a_Systems processing, storing, or transmitting PII (to include PHI):_x000d__x000a_Examine: Organization policy providing individuals access to their PII maintained in system(s) of records; procedures providing individuals access to their PII maintained in_x000d__x000a_system(s) of record; rules and regulations governing how individuals may request access to records maintained in a Privacy Act system of records; access procedures in_x000d__x000a_system of records notices (SORN); other relevant documents or records._x000d__x000a_Examine: If the system uses and collects PII, confirm they have publicly available documents that allows individuals to access and view their own PII that the system is_x000d__x000a_storing._x000d__x000a_Test: Submit test PII to the system and observe any notice provided._x000d__x000a_Test: Submit test PII to the system and observe any notice provided. Comment: This requirement applies to all systems that collect PII directly from the individual._x000d__x000a_Test: Submit test PII to the system as a third party. Comment: Applies to all systems that collect PII from third parties._x000d__x000a_Test: Submit test PII to the system as a third party which produces actionable output. Comment: Applies only to systems that produce actionable output."/>
    <s v="it_system"/>
    <x v="0"/>
    <m/>
    <m/>
    <m/>
    <s v="Y"/>
    <s v="03y00m00d00h00m"/>
    <m/>
    <s v="build"/>
    <s v="N"/>
    <m/>
    <m/>
    <m/>
    <s v="N"/>
    <m/>
    <m/>
  </r>
  <r>
    <s v="IP-03"/>
    <s v="Y"/>
    <s v="IP-03"/>
    <s v="Y"/>
    <s v="L"/>
    <s v="Assessment Objective:_x000d__x000a_Systems processing, storing, or transmitting PII (to include PHI):_x000d__x000a_Determine if:_x000d__x000a_(i) The organization provides a process for individuals to have inaccurate PII maintained by the organization corrected or amended, as appropriate;_x000d__x000a_(ii) The organization establishes a process for disseminating corrections or amendments of the PII to other authorized users of the PII, such as external information sharing_x000d__x000a_partners and, where feasible and appropriate, notifies affected individuals that their information has been corrected or amended; and_x000d__x000a_(iii) The redress policy and procedures allow an individual to make corrections to any information about that individual._x000d__x000a_Determine if:_x000d__x000a_(i) The system notifies the individual either directly or indirectly of adverse output based on PII submitted to the system and notify the individual of the mechanisms for_x000d__x000a_redress;_x000d__x000a_(ii) The system notifies the third parties of the mechanisms and circumstances governing the update/ correction of the submitted PII, for systems that receive PII from third_x000d__x000a_parties;_x000d__x000a_(iii) The system enables the organization to update/correct submitted PII, for systems that receive PII from third parties;_x000d__x000a_(iv) The system enables the organization to update/correct the submitted PII, for systems that receive PII from source systems;_x000d__x000a_(v) The system provides immediate notification of the right to and the circumstances under which the individual may update/correct their PII, for systems into which_x000d__x000a_individuals directly enter their PII;_x000d__x000a_(vi) The system maintains a flag indicating that the PII is in dispute, when the individual disputes the accuracy of PII or any output based on the disputed PII; and_x000d__x000a_(vii) the system propagates all authorized updates/corrections of PII to target systems._x000d__x000a_Assessment Methods and Objects:_x000d__x000a_Systems processing, storing, or transmitting PII (to include PHI):_x000d__x000a_Examine: Redress process policy and procedure._x000d__x000a_Test: Submit test PII that results in adverse output. Comment: This requirement applies to systems that may produce adverse actionable output based on PII._x000d__x000a_Test: Submit test PII as a third party to the system and observe any notice provided. Comment: This requirement applies to all systems that collect, process, or transmit PII._x000d__x000a_Test: Submit test PII to the system as a third party, then attempt to update the test PII originally submitted. Comment: This requirement applies to all systems that collect,_x000d__x000a_process, or transmit PII._x000d__x000a_Test: Submit test PII to the system from a source system, then attempt to update the test PII originally submitted. Comment: This requirement applies to all systems that_x000d__x000a_collect, process, or transmit PII._x000d__x000a_Test: Enter test PII into the system and observe any notice provided. Comment: This requirement applies to all systems that collect, process, or transmit PII._x000d__x000a_Test: Submit test PII to the system. Subsequently submit a dispute of the same PII. Comment: This requirement applies to systems that may produce adverse actionable_x000d__x000a_output based on PII._x000d__x000a_Test: Submit updated test PII to the system and verify that the update is transmitted to target systems"/>
    <s v="it_system"/>
    <x v="0"/>
    <m/>
    <m/>
    <m/>
    <s v="Y"/>
    <s v="03y00m00d00h00m"/>
    <m/>
    <s v="build"/>
    <s v="N"/>
    <m/>
    <m/>
    <m/>
    <s v="N"/>
    <m/>
    <m/>
  </r>
  <r>
    <s v="IP-04"/>
    <s v="Y"/>
    <s v="IP-04"/>
    <s v="Y"/>
    <s v="L"/>
    <m/>
    <s v="org"/>
    <x v="0"/>
    <m/>
    <m/>
    <m/>
    <s v="N"/>
    <s v="03y00m00d00h00m"/>
    <s v="OC-WNMG"/>
    <s v="build"/>
    <s v="N"/>
    <m/>
    <m/>
    <m/>
    <s v="N"/>
    <m/>
    <m/>
  </r>
  <r>
    <s v="IP-04(01)"/>
    <s v="Y"/>
    <s v="IP-04(01)"/>
    <s v="Y"/>
    <s v="L"/>
    <m/>
    <s v="org"/>
    <x v="0"/>
    <m/>
    <m/>
    <m/>
    <s v="N"/>
    <s v="03y00m00d00h00m"/>
    <s v="OC-WNMG"/>
    <s v="build"/>
    <s v="N"/>
    <m/>
    <m/>
    <m/>
    <s v="N"/>
    <m/>
    <m/>
  </r>
  <r>
    <s v="IP-CMS-01"/>
    <s v="Y"/>
    <s v="IP-CMS-01"/>
    <s v="Y"/>
    <m/>
    <m/>
    <s v="org"/>
    <x v="0"/>
    <m/>
    <m/>
    <m/>
    <s v="N"/>
    <s v="02y00m00d00h00m"/>
    <s v="OCISO"/>
    <s v="build"/>
    <s v="N"/>
    <m/>
    <m/>
    <m/>
    <s v="N"/>
    <m/>
    <m/>
  </r>
  <r>
    <s v="IR-01"/>
    <s v="Y"/>
    <s v="IR-01"/>
    <s v="N"/>
    <s v="L"/>
    <m/>
    <s v="org"/>
    <x v="0"/>
    <m/>
    <m/>
    <m/>
    <s v="N"/>
    <s v="03y00m00d00h00m"/>
    <s v="OCISO"/>
    <s v="build"/>
    <s v="N"/>
    <m/>
    <m/>
    <m/>
    <s v="N"/>
    <m/>
    <m/>
  </r>
  <r>
    <s v="IR-02"/>
    <s v="Y"/>
    <s v="IR-02"/>
    <s v="N"/>
    <s v="L"/>
    <m/>
    <s v="org"/>
    <x v="0"/>
    <m/>
    <m/>
    <m/>
    <s v="N"/>
    <s v="03y00m00d00h00m"/>
    <s v="OC-WNMG"/>
    <s v="build"/>
    <s v="N"/>
    <m/>
    <m/>
    <m/>
    <s v="N"/>
    <m/>
    <m/>
  </r>
  <r>
    <s v="IR-03"/>
    <s v="Y"/>
    <s v="IR-03"/>
    <s v="N"/>
    <s v="M"/>
    <m/>
    <s v="org"/>
    <x v="0"/>
    <m/>
    <m/>
    <m/>
    <s v="N"/>
    <s v="01y00m00d00h00m"/>
    <s v="OC-WNMG"/>
    <s v="build"/>
    <s v="N"/>
    <m/>
    <m/>
    <m/>
    <s v="N"/>
    <m/>
    <m/>
  </r>
  <r>
    <s v="IR-03(02)"/>
    <s v="Y"/>
    <s v="IR-03(02)"/>
    <s v="N"/>
    <s v="M"/>
    <m/>
    <s v="org"/>
    <x v="0"/>
    <m/>
    <m/>
    <m/>
    <s v="N"/>
    <s v="01y00m00d00h00m"/>
    <s v="OC-WNMG"/>
    <s v="build"/>
    <s v="N"/>
    <m/>
    <m/>
    <m/>
    <s v="N"/>
    <m/>
    <m/>
  </r>
  <r>
    <s v="IR-04"/>
    <s v="Y"/>
    <s v="IR-04"/>
    <s v="N"/>
    <s v="L"/>
    <m/>
    <s v="org"/>
    <x v="0"/>
    <m/>
    <m/>
    <m/>
    <s v="N"/>
    <s v="03y00m00d00h00m"/>
    <s v="OC-WNMG"/>
    <s v="build"/>
    <s v="N"/>
    <m/>
    <m/>
    <m/>
    <s v="N"/>
    <m/>
    <m/>
  </r>
  <r>
    <s v="IR-04(01)"/>
    <s v="Y"/>
    <s v="IR-04(01)"/>
    <s v="N"/>
    <s v="M"/>
    <m/>
    <s v="org"/>
    <x v="0"/>
    <m/>
    <m/>
    <m/>
    <s v="N"/>
    <s v="03y00m00d00h00m"/>
    <s v="OC-WNMG"/>
    <s v="build"/>
    <s v="N"/>
    <m/>
    <m/>
    <m/>
    <s v="N"/>
    <m/>
    <m/>
  </r>
  <r>
    <s v="IR-05"/>
    <s v="Y"/>
    <s v="IR-05"/>
    <s v="N"/>
    <s v="L"/>
    <m/>
    <s v="it_system"/>
    <x v="0"/>
    <m/>
    <m/>
    <s v="${TOP}/etc/splunk.conf"/>
    <s v="N"/>
    <s v="01y00m00d00h00m"/>
    <m/>
    <s v="build"/>
    <s v="N"/>
    <s v="check-splunk-forwarding"/>
    <m/>
    <m/>
    <s v="N"/>
    <s v="Spunk has to be configured in order to send the logs out."/>
    <m/>
  </r>
  <r>
    <s v="IR-05"/>
    <s v="Y"/>
    <s v="IR-05"/>
    <s v="N"/>
    <s v="L"/>
    <m/>
    <s v="it_system"/>
    <x v="0"/>
    <m/>
    <m/>
    <m/>
    <s v="N"/>
    <s v="01y00m00d00h00m"/>
    <s v="CCIC"/>
    <s v="build"/>
    <s v="N"/>
    <m/>
    <m/>
    <m/>
    <s v="N"/>
    <s v="Logs are forwarded to CCIC for analysis"/>
    <m/>
  </r>
  <r>
    <s v="IR-05"/>
    <s v="Y"/>
    <s v="IR-05"/>
    <s v="N"/>
    <s v="L"/>
    <m/>
    <s v="it_system"/>
    <x v="0"/>
    <m/>
    <m/>
    <m/>
    <s v="N"/>
    <s v="01y00m00d00h00m"/>
    <s v="ENT-JIRA"/>
    <s v="build"/>
    <s v="N"/>
    <m/>
    <m/>
    <m/>
    <s v="N"/>
    <s v="Jira is used to track incidents and responses."/>
    <m/>
  </r>
  <r>
    <s v="IR-05"/>
    <s v="Y"/>
    <s v="IR-05"/>
    <s v="N"/>
    <s v="L"/>
    <m/>
    <s v="it_system"/>
    <x v="0"/>
    <m/>
    <m/>
    <m/>
    <s v="N"/>
    <s v="01y00m00d00h00m"/>
    <s v="ENT-REMEDY"/>
    <s v="build"/>
    <s v="N"/>
    <m/>
    <m/>
    <m/>
    <s v="N"/>
    <s v="Enterprise Remedy service is being used"/>
    <m/>
  </r>
  <r>
    <s v="IR-05"/>
    <s v="Y"/>
    <s v="IR-05"/>
    <s v="N"/>
    <s v="L"/>
    <m/>
    <s v="it_system"/>
    <x v="0"/>
    <m/>
    <m/>
    <m/>
    <s v="N"/>
    <s v="01y00m00d00h00m"/>
    <s v="SERVICENOW"/>
    <s v="build"/>
    <s v="N"/>
    <m/>
    <m/>
    <m/>
    <s v="N"/>
    <s v="Enterprise Service Now service is being used"/>
    <m/>
  </r>
  <r>
    <s v="IR-06"/>
    <s v="Y"/>
    <s v="IR-06"/>
    <s v="N"/>
    <s v="L"/>
    <m/>
    <s v="org"/>
    <x v="0"/>
    <m/>
    <m/>
    <m/>
    <s v="N"/>
    <s v="01y00m00d00h00m"/>
    <s v="OC-WNMG"/>
    <s v="build"/>
    <s v="N"/>
    <m/>
    <m/>
    <m/>
    <s v="N"/>
    <m/>
    <m/>
  </r>
  <r>
    <s v="IR-06(01)"/>
    <s v="Y"/>
    <s v="IR-06(01)"/>
    <s v="N"/>
    <s v="L"/>
    <m/>
    <s v="org"/>
    <x v="0"/>
    <m/>
    <m/>
    <m/>
    <s v="N"/>
    <s v="01y00m00d00h00m"/>
    <s v="OC-WNMG"/>
    <s v="build"/>
    <s v="N"/>
    <m/>
    <m/>
    <m/>
    <s v="N"/>
    <m/>
    <m/>
  </r>
  <r>
    <s v="IR-07"/>
    <s v="Y"/>
    <s v="IR-07"/>
    <s v="N"/>
    <s v="L"/>
    <m/>
    <s v="org"/>
    <x v="0"/>
    <m/>
    <m/>
    <m/>
    <s v="N"/>
    <s v="03y00m00d00h00m"/>
    <s v="OC-WNMG"/>
    <s v="build"/>
    <s v="N"/>
    <m/>
    <m/>
    <m/>
    <s v="N"/>
    <s v="OC-WNMG staff provide assistance"/>
    <m/>
  </r>
  <r>
    <s v="IR-07"/>
    <s v="Y"/>
    <s v="IR-07"/>
    <s v="N"/>
    <s v="L"/>
    <m/>
    <s v="org"/>
    <x v="0"/>
    <m/>
    <m/>
    <m/>
    <s v="N"/>
    <s v="03y00m00d00h00m"/>
    <s v="CCIC"/>
    <s v="build"/>
    <s v="N"/>
    <m/>
    <m/>
    <m/>
    <s v="N"/>
    <s v="CCIC staff provide assistance"/>
    <m/>
  </r>
  <r>
    <s v="IR-07(01)"/>
    <s v="Y"/>
    <s v="IR-07(01)"/>
    <s v="N"/>
    <s v="L"/>
    <m/>
    <s v="org"/>
    <x v="0"/>
    <m/>
    <m/>
    <m/>
    <s v="N"/>
    <s v="03y00m00d00h00m"/>
    <s v="OC-WNMG"/>
    <s v="build"/>
    <s v="N"/>
    <m/>
    <m/>
    <m/>
    <s v="N"/>
    <s v="OC-WNMG provides automated systems like JIRA for this purpose."/>
    <m/>
  </r>
  <r>
    <s v="IR-08"/>
    <s v="Y"/>
    <s v="IR-08"/>
    <s v="N"/>
    <s v="L"/>
    <m/>
    <s v="org"/>
    <x v="0"/>
    <m/>
    <m/>
    <m/>
    <s v="N"/>
    <s v="03y00m00d00h00m"/>
    <s v="OC-WNMG"/>
    <s v="build"/>
    <s v="N"/>
    <m/>
    <m/>
    <m/>
    <s v="N"/>
    <m/>
    <m/>
  </r>
  <r>
    <s v="MA-01"/>
    <s v="Y"/>
    <s v="MA-01"/>
    <s v="N"/>
    <s v="L"/>
    <m/>
    <s v="org"/>
    <x v="0"/>
    <m/>
    <m/>
    <m/>
    <s v="N"/>
    <s v="03y00m00d00h00m"/>
    <s v="OCISO"/>
    <s v="build"/>
    <s v="N"/>
    <m/>
    <m/>
    <m/>
    <s v="N"/>
    <m/>
    <m/>
  </r>
  <r>
    <s v="MA-02"/>
    <s v="Y"/>
    <s v="MA-02"/>
    <s v="N"/>
    <s v="L"/>
    <m/>
    <s v="org"/>
    <x v="0"/>
    <m/>
    <m/>
    <m/>
    <s v="N"/>
    <s v="03y00m00d00h00m"/>
    <s v="OC-WNMG"/>
    <s v="build"/>
    <s v="N"/>
    <m/>
    <m/>
    <m/>
    <s v="N"/>
    <m/>
    <m/>
  </r>
  <r>
    <s v="MA-03"/>
    <s v="Y"/>
    <s v="MA-03"/>
    <s v="N"/>
    <s v="M"/>
    <m/>
    <s v="org"/>
    <x v="0"/>
    <m/>
    <m/>
    <m/>
    <s v="N"/>
    <s v="03y00m00d00h00m"/>
    <s v="OC-WNMG"/>
    <s v="build"/>
    <s v="N"/>
    <m/>
    <m/>
    <m/>
    <s v="N"/>
    <m/>
    <m/>
  </r>
  <r>
    <s v="MA-03(01)"/>
    <s v="Y"/>
    <s v="MA-03(01)"/>
    <s v="N"/>
    <s v="M"/>
    <m/>
    <s v="org"/>
    <x v="0"/>
    <m/>
    <m/>
    <m/>
    <s v="N"/>
    <s v="03y00m00d00h00m"/>
    <s v="AWS"/>
    <s v="build"/>
    <s v="N"/>
    <m/>
    <m/>
    <m/>
    <s v="N"/>
    <s v="Covered by FEDRAMP"/>
    <m/>
  </r>
  <r>
    <s v="MA-03(02)"/>
    <s v="Y"/>
    <s v="MA-03(02)"/>
    <s v="N"/>
    <s v="M"/>
    <m/>
    <s v="org"/>
    <x v="0"/>
    <m/>
    <m/>
    <m/>
    <s v="N"/>
    <s v="03y00m00d00h00m"/>
    <s v="AWS"/>
    <s v="build"/>
    <s v="N"/>
    <m/>
    <m/>
    <m/>
    <s v="N"/>
    <s v="Covered by FEDRAMP"/>
    <m/>
  </r>
  <r>
    <s v="MA-04"/>
    <s v="Y"/>
    <s v="MA-04"/>
    <s v="N"/>
    <s v="M"/>
    <s v="Determine if the organization has implemented all elements of this control as described in the control statements and implementation standard(s)._x000d__x000a_Assessment Methods and Objects:_x000d__x000a_Examine: Information system maintenance policy; procedures addressing nonlocal maintenance for the information system; system security plan; information system design_x000d__x000a_documentation; information system configuration settings and associated documentation; maintenance records; and other relevant documents or records._x000d__x000a_Interview: Organizational personnel with information system maintenance responsibilities"/>
    <s v="org"/>
    <x v="0"/>
    <m/>
    <m/>
    <m/>
    <s v="Y"/>
    <s v="03y00m00d00h00m"/>
    <m/>
    <s v="build"/>
    <s v="N"/>
    <m/>
    <m/>
    <m/>
    <s v="N"/>
    <s v="All other maintenance is system responsibility"/>
    <m/>
  </r>
  <r>
    <s v="MA-04"/>
    <s v="Y"/>
    <s v="MA-04"/>
    <s v="N"/>
    <s v="M"/>
    <m/>
    <s v="org"/>
    <x v="0"/>
    <m/>
    <m/>
    <m/>
    <s v="N"/>
    <s v="03y00m00d00h00m"/>
    <s v="AWS"/>
    <s v="build"/>
    <s v="N"/>
    <m/>
    <m/>
    <m/>
    <s v="N"/>
    <s v="Covered by FEDRAMP for AWS services only. AWS not responsible for maintenance of non-GSS."/>
    <m/>
  </r>
  <r>
    <s v="MA-04(01)"/>
    <s v="Y"/>
    <s v="MA-04(01)"/>
    <s v="N"/>
    <s v="M"/>
    <m/>
    <s v="org"/>
    <x v="0"/>
    <m/>
    <m/>
    <m/>
    <s v="N"/>
    <s v="03y00m00d00h00m"/>
    <s v="AWS"/>
    <s v="build"/>
    <s v="N"/>
    <m/>
    <m/>
    <m/>
    <s v="N"/>
    <s v="AWS responsible for GSS maintenance"/>
    <m/>
  </r>
  <r>
    <s v="MA-04(01)"/>
    <s v="Y"/>
    <s v="MA-04(01)"/>
    <s v="N"/>
    <s v="M"/>
    <m/>
    <s v="org"/>
    <x v="0"/>
    <m/>
    <m/>
    <m/>
    <s v="N"/>
    <s v="03y00m00d00h00m"/>
    <s v="CCS"/>
    <s v="build"/>
    <s v="N"/>
    <m/>
    <m/>
    <m/>
    <s v="N"/>
    <s v="CCS responsible for platform maintenance"/>
    <m/>
  </r>
  <r>
    <s v="MA-04(01)"/>
    <s v="Y"/>
    <s v="MA-04(01)"/>
    <s v="N"/>
    <s v="M"/>
    <m/>
    <s v="org"/>
    <x v="0"/>
    <m/>
    <m/>
    <m/>
    <s v="N"/>
    <s v="03y00m00d00h00m"/>
    <s v="OC-WNMG"/>
    <s v="build"/>
    <s v="N"/>
    <m/>
    <m/>
    <m/>
    <s v="N"/>
    <s v="OC responsible for software-maintenance"/>
    <m/>
  </r>
  <r>
    <s v="MA-04(02)"/>
    <s v="Y"/>
    <s v="MA-04(02)"/>
    <s v="N"/>
    <s v="M"/>
    <s v="Examine: Information system maintenance policy; procedures addressing nonlocal maintenance for the information system; system security plan (SSP); information system_x000d__x000a_design documentation; information system configuration settings and associated documentation; maintenance records; and other relevant documents or records._x000d__x000a_Interview: Organizational personnel with information system maintenance responsibilities_x000d__x000a_Examine: Documentation in the SSP of the policies and procedures covering maintenance and diagnostic connections."/>
    <s v="org"/>
    <x v="0"/>
    <m/>
    <m/>
    <m/>
    <s v="Y"/>
    <s v="03y00m00d00h00m"/>
    <m/>
    <s v="build"/>
    <s v="N"/>
    <m/>
    <m/>
    <m/>
    <s v="N"/>
    <m/>
    <m/>
  </r>
  <r>
    <s v="MA-05"/>
    <s v="Y"/>
    <s v="MA-05"/>
    <s v="N"/>
    <s v="M"/>
    <m/>
    <s v="org"/>
    <x v="0"/>
    <m/>
    <m/>
    <m/>
    <s v="N"/>
    <s v="03y00m00d00h00m"/>
    <s v="CCS"/>
    <s v="build"/>
    <s v="N"/>
    <m/>
    <m/>
    <m/>
    <s v="N"/>
    <s v="OC responsible for software-maintenance"/>
    <m/>
  </r>
  <r>
    <s v="MA-05"/>
    <s v="Y"/>
    <s v="MA-05"/>
    <s v="N"/>
    <s v="M"/>
    <m/>
    <s v="org"/>
    <x v="0"/>
    <m/>
    <m/>
    <m/>
    <s v="N"/>
    <s v="03y00m00d00h00m"/>
    <s v="OC-WNMG"/>
    <s v="build"/>
    <s v="N"/>
    <m/>
    <m/>
    <m/>
    <s v="N"/>
    <s v="CCS responsible for platform maintenance"/>
    <m/>
  </r>
  <r>
    <s v="MA-05"/>
    <s v="Y"/>
    <s v="MA-05"/>
    <s v="N"/>
    <s v="M"/>
    <m/>
    <s v="org"/>
    <x v="0"/>
    <m/>
    <m/>
    <m/>
    <s v="N"/>
    <s v="03y00m00d00h00m"/>
    <s v="AWS"/>
    <s v="build"/>
    <s v="N"/>
    <m/>
    <m/>
    <m/>
    <s v="N"/>
    <s v="AWS responsible for GSS maintenance"/>
    <m/>
  </r>
  <r>
    <s v="MA-06"/>
    <s v="Y"/>
    <s v="MA-06"/>
    <s v="N"/>
    <s v="M"/>
    <m/>
    <s v="org"/>
    <x v="0"/>
    <m/>
    <m/>
    <m/>
    <s v="N"/>
    <s v="03y00m00d00h00m"/>
    <s v="CCS"/>
    <s v="build"/>
    <s v="N"/>
    <m/>
    <m/>
    <m/>
    <s v="N"/>
    <s v="CCS owns the contract and SLA enforcement role"/>
    <m/>
  </r>
  <r>
    <s v="MP-01"/>
    <s v="Y"/>
    <s v="MP-01"/>
    <s v="N"/>
    <s v="L"/>
    <m/>
    <s v="org"/>
    <x v="0"/>
    <m/>
    <m/>
    <m/>
    <s v="N"/>
    <s v="03y00m00d00h00m"/>
    <s v="OCISO"/>
    <s v="build"/>
    <s v="N"/>
    <m/>
    <m/>
    <m/>
    <s v="N"/>
    <m/>
    <m/>
  </r>
  <r>
    <s v="MP-02"/>
    <s v="Y"/>
    <s v="MP-02"/>
    <s v="N"/>
    <s v="L"/>
    <m/>
    <s v="org"/>
    <x v="0"/>
    <m/>
    <m/>
    <m/>
    <s v="N"/>
    <s v="03y00m00d00h00m"/>
    <s v="AWS"/>
    <s v="build"/>
    <s v="N"/>
    <m/>
    <m/>
    <m/>
    <s v="N"/>
    <s v="Covered by FEDRAMP"/>
    <m/>
  </r>
  <r>
    <s v="MP-03"/>
    <s v="Y"/>
    <s v="MP-03"/>
    <s v="N"/>
    <s v="L"/>
    <m/>
    <s v="org"/>
    <x v="0"/>
    <m/>
    <m/>
    <m/>
    <s v="N"/>
    <s v="03y00m00d00h00m"/>
    <s v="AWS"/>
    <s v="build"/>
    <s v="N"/>
    <m/>
    <m/>
    <m/>
    <s v="N"/>
    <s v="Covered by FEDRAMP"/>
    <m/>
  </r>
  <r>
    <s v="MP-04"/>
    <s v="Y"/>
    <s v="MP-04"/>
    <s v="N"/>
    <s v="L"/>
    <m/>
    <s v="org"/>
    <x v="0"/>
    <m/>
    <m/>
    <m/>
    <s v="N"/>
    <s v="03y00m00d00h00m"/>
    <s v="AWS"/>
    <s v="build"/>
    <s v="N"/>
    <m/>
    <m/>
    <m/>
    <s v="N"/>
    <s v="Covered by FEDRAMP"/>
    <m/>
  </r>
  <r>
    <s v="MP-05"/>
    <s v="Y"/>
    <s v="MP-05"/>
    <s v="N"/>
    <s v="L"/>
    <m/>
    <s v="org"/>
    <x v="0"/>
    <m/>
    <m/>
    <m/>
    <s v="N"/>
    <s v="03y00m00d00h00m"/>
    <s v="AWS"/>
    <s v="build"/>
    <s v="N"/>
    <m/>
    <m/>
    <m/>
    <s v="N"/>
    <s v="Covered by FEDRAMP"/>
    <m/>
  </r>
  <r>
    <s v="MP-05(04)"/>
    <s v="Y"/>
    <s v="MP-05(04)"/>
    <s v="N"/>
    <s v="L"/>
    <m/>
    <s v="org"/>
    <x v="0"/>
    <m/>
    <m/>
    <m/>
    <s v="N"/>
    <s v="03y00m00d00h00m"/>
    <s v="AWS"/>
    <s v="build"/>
    <s v="N"/>
    <m/>
    <m/>
    <m/>
    <s v="N"/>
    <s v="Covered by FEDRAMP"/>
    <m/>
  </r>
  <r>
    <s v="MP-06"/>
    <s v="Y"/>
    <s v="MP-06"/>
    <s v="N"/>
    <s v="L"/>
    <m/>
    <s v="org"/>
    <x v="0"/>
    <m/>
    <m/>
    <m/>
    <s v="N"/>
    <s v="03y00m00d00h00m"/>
    <s v="AWS"/>
    <s v="build"/>
    <s v="N"/>
    <m/>
    <m/>
    <m/>
    <s v="N"/>
    <s v="Covered by FEDRAMP"/>
    <m/>
  </r>
  <r>
    <s v="MP-07"/>
    <s v="Y"/>
    <s v="MP-07"/>
    <s v="N"/>
    <s v="L"/>
    <m/>
    <s v="org"/>
    <x v="0"/>
    <m/>
    <m/>
    <m/>
    <s v="N"/>
    <s v="03y00m00d00h00m"/>
    <s v="OC-WNMG"/>
    <s v="build"/>
    <s v="N"/>
    <m/>
    <m/>
    <m/>
    <s v="N"/>
    <m/>
    <s v="OC provides training"/>
  </r>
  <r>
    <s v="MP-07(01)"/>
    <s v="Y"/>
    <s v="MP-07(01)"/>
    <s v="N"/>
    <s v="M"/>
    <m/>
    <s v="org"/>
    <x v="0"/>
    <m/>
    <m/>
    <m/>
    <s v="N"/>
    <s v="03y00m00d00h00m"/>
    <s v="OC-WNMG"/>
    <s v="build"/>
    <s v="N"/>
    <m/>
    <m/>
    <m/>
    <s v="N"/>
    <m/>
    <s v="OC has no portable devices"/>
  </r>
  <r>
    <s v="MP-CMS-01"/>
    <s v="Y"/>
    <s v="MP-CMS-01"/>
    <s v="N"/>
    <s v="M"/>
    <m/>
    <s v="org"/>
    <x v="0"/>
    <m/>
    <m/>
    <m/>
    <s v="N"/>
    <s v="03y00m00d00h00m"/>
    <s v="AWS"/>
    <s v="build"/>
    <s v="N"/>
    <m/>
    <m/>
    <m/>
    <s v="N"/>
    <s v="Covered by FEDRAMP"/>
    <m/>
  </r>
  <r>
    <s v="PE-01"/>
    <s v="Y"/>
    <s v="PE-01"/>
    <s v="N"/>
    <s v="L"/>
    <m/>
    <s v="org"/>
    <x v="0"/>
    <m/>
    <m/>
    <m/>
    <s v="N"/>
    <s v="03y00m00d00h00m"/>
    <s v="OCISO"/>
    <s v="build"/>
    <s v="N"/>
    <m/>
    <m/>
    <m/>
    <s v="N"/>
    <m/>
    <m/>
  </r>
  <r>
    <s v="PE-02"/>
    <s v="Y"/>
    <s v="PE-02"/>
    <s v="N"/>
    <s v="L"/>
    <m/>
    <s v="org"/>
    <x v="0"/>
    <m/>
    <m/>
    <m/>
    <s v="N"/>
    <s v="03y00m00d00h00m"/>
    <s v="AWS"/>
    <s v="build"/>
    <s v="N"/>
    <m/>
    <m/>
    <m/>
    <s v="N"/>
    <s v="Covered by FEDRAMP"/>
    <m/>
  </r>
  <r>
    <s v="PE-03"/>
    <s v="Y"/>
    <s v="PE-03"/>
    <s v="N"/>
    <s v="L"/>
    <m/>
    <s v="org"/>
    <x v="0"/>
    <m/>
    <m/>
    <m/>
    <s v="N"/>
    <s v="03y00m00d00h00m"/>
    <s v="AWS"/>
    <s v="build"/>
    <s v="N"/>
    <m/>
    <m/>
    <m/>
    <s v="N"/>
    <m/>
    <m/>
  </r>
  <r>
    <s v="PE-04"/>
    <s v="Y"/>
    <s v="PE-04"/>
    <s v="N"/>
    <s v="L"/>
    <m/>
    <s v="org"/>
    <x v="0"/>
    <m/>
    <m/>
    <m/>
    <s v="N"/>
    <s v="03y00m00d00h00m"/>
    <s v="AWS"/>
    <s v="build"/>
    <s v="N"/>
    <m/>
    <m/>
    <m/>
    <s v="N"/>
    <m/>
    <m/>
  </r>
  <r>
    <s v="PE-04"/>
    <s v="Y"/>
    <s v="PE-04"/>
    <s v="N"/>
    <s v="L"/>
    <m/>
    <s v="org"/>
    <x v="0"/>
    <m/>
    <m/>
    <m/>
    <s v="N"/>
    <s v="03y00m00d00h00m"/>
    <s v="CCS"/>
    <s v="build"/>
    <s v="N"/>
    <m/>
    <m/>
    <m/>
    <s v="N"/>
    <s v="assuming CCS controls network contracts with VZ"/>
    <m/>
  </r>
  <r>
    <s v="PE-05"/>
    <s v="Y"/>
    <s v="PE-05"/>
    <s v="N"/>
    <s v="L"/>
    <m/>
    <s v="org"/>
    <x v="0"/>
    <m/>
    <m/>
    <m/>
    <s v="N"/>
    <s v="03y00m00d00h00m"/>
    <s v="AWS"/>
    <s v="build"/>
    <s v="N"/>
    <m/>
    <m/>
    <m/>
    <s v="N"/>
    <m/>
    <m/>
  </r>
  <r>
    <s v="PE-06"/>
    <s v="Y"/>
    <s v="PE-06"/>
    <s v="N"/>
    <s v="L"/>
    <m/>
    <s v="org"/>
    <x v="0"/>
    <m/>
    <m/>
    <m/>
    <s v="N"/>
    <s v="03y00m00d00h00m"/>
    <s v="AWS"/>
    <s v="build"/>
    <s v="N"/>
    <m/>
    <m/>
    <m/>
    <s v="N"/>
    <m/>
    <m/>
  </r>
  <r>
    <s v="PE-06(01)"/>
    <s v="Y"/>
    <s v="PE-06(01)"/>
    <s v="N"/>
    <s v="M"/>
    <m/>
    <s v="org"/>
    <x v="0"/>
    <m/>
    <m/>
    <m/>
    <s v="N"/>
    <s v="00y01m00d00h00m"/>
    <s v="AWS"/>
    <s v="build"/>
    <s v="N"/>
    <m/>
    <m/>
    <m/>
    <s v="N"/>
    <m/>
    <m/>
  </r>
  <r>
    <s v="PE-08"/>
    <s v="Y"/>
    <s v="PE-08"/>
    <s v="N"/>
    <s v="L"/>
    <m/>
    <s v="org"/>
    <x v="0"/>
    <m/>
    <m/>
    <m/>
    <s v="N"/>
    <s v="00y01m00d00h00m"/>
    <s v="AWS"/>
    <s v="build"/>
    <s v="N"/>
    <m/>
    <m/>
    <m/>
    <s v="N"/>
    <m/>
    <m/>
  </r>
  <r>
    <s v="PE-09"/>
    <s v="Y"/>
    <s v="PE-09"/>
    <s v="N"/>
    <s v="L"/>
    <m/>
    <s v="org"/>
    <x v="0"/>
    <m/>
    <m/>
    <m/>
    <s v="N"/>
    <s v="03y00m00d00h00m"/>
    <s v="AWS"/>
    <s v="build"/>
    <s v="N"/>
    <m/>
    <m/>
    <m/>
    <s v="N"/>
    <m/>
    <m/>
  </r>
  <r>
    <s v="PE-09"/>
    <s v="Y"/>
    <s v="PE-09"/>
    <s v="N"/>
    <s v="L"/>
    <m/>
    <s v="org"/>
    <x v="0"/>
    <m/>
    <m/>
    <m/>
    <s v="N"/>
    <s v="03y00m00d00h00m"/>
    <s v="CCS"/>
    <s v="build"/>
    <s v="N"/>
    <m/>
    <m/>
    <m/>
    <s v="N"/>
    <s v="assuming CCS controls network contracts with VZ"/>
    <m/>
  </r>
  <r>
    <s v="PE-10"/>
    <s v="Y"/>
    <s v="PE-10"/>
    <s v="N"/>
    <s v="L"/>
    <m/>
    <s v="org"/>
    <x v="0"/>
    <m/>
    <m/>
    <m/>
    <s v="N"/>
    <s v="03y00m00d00h00m"/>
    <s v="AWS"/>
    <s v="build"/>
    <s v="N"/>
    <m/>
    <m/>
    <m/>
    <s v="N"/>
    <m/>
    <m/>
  </r>
  <r>
    <s v="PE-11"/>
    <s v="Y"/>
    <s v="PE-11"/>
    <s v="N"/>
    <s v="L"/>
    <m/>
    <s v="org"/>
    <x v="0"/>
    <m/>
    <m/>
    <m/>
    <s v="N"/>
    <s v="03y00m00d00h00m"/>
    <s v="AWS"/>
    <s v="build"/>
    <s v="N"/>
    <m/>
    <m/>
    <m/>
    <s v="N"/>
    <m/>
    <m/>
  </r>
  <r>
    <s v="PE-12"/>
    <s v="Y"/>
    <s v="PE-12"/>
    <s v="N"/>
    <s v="L"/>
    <m/>
    <s v="org"/>
    <x v="0"/>
    <m/>
    <m/>
    <m/>
    <s v="N"/>
    <s v="03y00m00d00h00m"/>
    <s v="AWS"/>
    <s v="build"/>
    <s v="N"/>
    <m/>
    <m/>
    <m/>
    <s v="N"/>
    <m/>
    <m/>
  </r>
  <r>
    <s v="PE-13"/>
    <s v="Y"/>
    <s v="PE-13"/>
    <s v="N"/>
    <s v="L"/>
    <m/>
    <s v="org"/>
    <x v="0"/>
    <m/>
    <m/>
    <m/>
    <s v="N"/>
    <s v="03y00m00d00h00m"/>
    <s v="AWS"/>
    <s v="build"/>
    <s v="N"/>
    <m/>
    <m/>
    <m/>
    <s v="N"/>
    <m/>
    <m/>
  </r>
  <r>
    <s v="PE-13(03)"/>
    <s v="Y"/>
    <s v="PE-13(03)"/>
    <s v="N"/>
    <s v="L"/>
    <m/>
    <s v="org"/>
    <x v="0"/>
    <m/>
    <m/>
    <m/>
    <s v="N"/>
    <s v="03y00m00d00h00m"/>
    <s v="AWS"/>
    <s v="build"/>
    <s v="N"/>
    <m/>
    <m/>
    <m/>
    <s v="N"/>
    <m/>
    <m/>
  </r>
  <r>
    <s v="PE-14"/>
    <s v="Y"/>
    <s v="PE-14"/>
    <s v="N"/>
    <s v="L"/>
    <m/>
    <s v="org"/>
    <x v="0"/>
    <m/>
    <m/>
    <m/>
    <s v="N"/>
    <s v="03y00m00d00h00m"/>
    <s v="AWS"/>
    <s v="build"/>
    <s v="N"/>
    <m/>
    <m/>
    <m/>
    <s v="N"/>
    <m/>
    <m/>
  </r>
  <r>
    <s v="PE-15"/>
    <s v="Y"/>
    <s v="PE-15"/>
    <s v="N"/>
    <s v="L"/>
    <m/>
    <s v="org"/>
    <x v="0"/>
    <m/>
    <m/>
    <m/>
    <s v="N"/>
    <s v="03y00m00d00h00m"/>
    <s v="AWS"/>
    <s v="build"/>
    <s v="N"/>
    <m/>
    <m/>
    <m/>
    <s v="N"/>
    <m/>
    <m/>
  </r>
  <r>
    <s v="PE-16"/>
    <s v="Y"/>
    <s v="PE-16"/>
    <s v="N"/>
    <s v="L"/>
    <m/>
    <s v="org"/>
    <x v="0"/>
    <m/>
    <m/>
    <m/>
    <s v="N"/>
    <s v="03y00m00d00h00m"/>
    <s v="AWS"/>
    <s v="build"/>
    <s v="N"/>
    <m/>
    <m/>
    <m/>
    <s v="N"/>
    <m/>
    <m/>
  </r>
  <r>
    <s v="PE-17"/>
    <s v="Y"/>
    <s v="PE-17"/>
    <s v="N"/>
    <s v="L"/>
    <m/>
    <s v="org"/>
    <x v="0"/>
    <m/>
    <m/>
    <m/>
    <s v="N"/>
    <s v="03y00m00d00h00m"/>
    <s v="AWS"/>
    <s v="build"/>
    <s v="N"/>
    <m/>
    <m/>
    <m/>
    <s v="N"/>
    <m/>
    <m/>
  </r>
  <r>
    <s v="PL-01"/>
    <s v="Y"/>
    <s v="PL-01"/>
    <s v="N"/>
    <s v="L"/>
    <m/>
    <s v="org"/>
    <x v="0"/>
    <m/>
    <m/>
    <m/>
    <s v="N"/>
    <s v="03y00m00d00h00m"/>
    <s v="OCISO"/>
    <s v="build"/>
    <s v="N"/>
    <m/>
    <m/>
    <m/>
    <s v="N"/>
    <m/>
    <m/>
  </r>
  <r>
    <s v="PL-02"/>
    <s v="Y"/>
    <s v="PL-02"/>
    <s v="N"/>
    <s v="L"/>
    <s v="Assessment Objective:_x000d__x000a_Determine if the organization has implemented all elements of this control as described in the control statements and implementation standard(s)._x000d__x000a_Assessment Methods and Objects:_x000d__x000a_Examine: Security planning policy; procedures addressing security plan development and implementation; procedures addressing security plan reviews and updates; enterprise_x000d__x000a_architecture documentation; security plan for the information system; records of security plan reviews and updates; and other relevant documents or records._x000d__x000a_Interview: Organization personnel with security planning and plan implementation responsibilities for the information system._x000d__x000a_Systems processing, storing, or transmitting PII (to include PHI):_x000d__x000a_Examine: Procedures that document who obtains documentation and to whom documentation pertains for implementation._x000d__x000a_Interview: Organizational personnel who are responsible for implementation of procedures to determine if documentation is available._x000d__x000a_Systems processing, storing, or transmitting PHI:_x000d__x000a_Examine: Sampling of policies and procedures relating to 164.306 for retention period. (See HIPAA 164.316(b))_x000d__x000a_Interview: Organizational personnel with retention responsibilities related to 164.306. (See HIPAA 164.316(b))"/>
    <s v="it_system"/>
    <x v="0"/>
    <m/>
    <m/>
    <m/>
    <s v="N"/>
    <s v="01y00m00d00h00m"/>
    <m/>
    <s v="build"/>
    <s v="N"/>
    <m/>
    <m/>
    <m/>
    <s v="N"/>
    <m/>
    <m/>
  </r>
  <r>
    <s v="PL-02(03)"/>
    <s v="Y"/>
    <s v="PL-02(03)"/>
    <s v="N"/>
    <s v="L"/>
    <m/>
    <s v="org"/>
    <x v="0"/>
    <m/>
    <m/>
    <m/>
    <s v="N"/>
    <s v="03y00m00d00h00m"/>
    <s v="OC-WNMG"/>
    <s v="build"/>
    <s v="N"/>
    <m/>
    <m/>
    <m/>
    <s v="N"/>
    <m/>
    <s v="Permitted actions list can only be checked if empty. In which case, the application should only show a login page. Check with selenium"/>
  </r>
  <r>
    <s v="PL-04"/>
    <s v="Y"/>
    <s v="PL-04"/>
    <s v="N"/>
    <s v="L"/>
    <m/>
    <s v="org"/>
    <x v="0"/>
    <m/>
    <m/>
    <m/>
    <s v="N"/>
    <s v="03y00m00d00h00m"/>
    <s v="OCISO"/>
    <s v="build"/>
    <s v="N"/>
    <m/>
    <m/>
    <m/>
    <s v="N"/>
    <m/>
    <s v="Permitted actions list can only be checked if empty. In which case, the application should only show a login page. Check with selenium"/>
  </r>
  <r>
    <s v="PL-04(01)"/>
    <s v="Y"/>
    <s v="PL-04(01)"/>
    <s v="N"/>
    <s v="M"/>
    <m/>
    <s v="org"/>
    <x v="0"/>
    <m/>
    <m/>
    <m/>
    <m/>
    <s v="03y00m00d00h00m"/>
    <s v="CMS"/>
    <s v="build"/>
    <s v="N"/>
    <m/>
    <m/>
    <m/>
    <s v="N"/>
    <m/>
    <s v="Permitted actions list can only be checked if empty. In which case, the application should only show a login page. Check with selenium"/>
  </r>
  <r>
    <s v="PL-08"/>
    <s v="Y"/>
    <s v="PL-08"/>
    <s v="N"/>
    <s v="M"/>
    <m/>
    <s v="org"/>
    <x v="0"/>
    <m/>
    <m/>
    <m/>
    <s v="Y"/>
    <s v="03y00m00d00h00m"/>
    <m/>
    <s v="build"/>
    <s v="N"/>
    <m/>
    <m/>
    <m/>
    <s v="N"/>
    <m/>
    <s v="Permitted actions list can only be checked if empty. In which case, the application should only show a login page. Check with selenium"/>
  </r>
  <r>
    <s v="PM-01"/>
    <s v="Y"/>
    <s v="PM-01"/>
    <s v="N"/>
    <s v="L"/>
    <m/>
    <s v="org"/>
    <x v="0"/>
    <m/>
    <m/>
    <m/>
    <s v="N"/>
    <s v="03y00m00d00h00m"/>
    <s v="OCISO"/>
    <s v="build"/>
    <s v="N"/>
    <m/>
    <m/>
    <m/>
    <s v="N"/>
    <m/>
    <s v="Automate by splitting into pieces"/>
  </r>
  <r>
    <s v="PM-02"/>
    <s v="Y"/>
    <s v="PM-02"/>
    <s v="N"/>
    <s v="L"/>
    <m/>
    <s v="org"/>
    <x v="0"/>
    <m/>
    <m/>
    <m/>
    <s v="N"/>
    <s v="03y00m00d00h00m"/>
    <s v="OCISO"/>
    <s v="build"/>
    <s v="N"/>
    <m/>
    <m/>
    <m/>
    <s v="N"/>
    <m/>
    <m/>
  </r>
  <r>
    <s v="PM-03"/>
    <s v="Y"/>
    <s v="PM-03"/>
    <s v="N"/>
    <s v="L"/>
    <m/>
    <s v="org"/>
    <x v="0"/>
    <m/>
    <m/>
    <m/>
    <s v="N"/>
    <s v="03y00m00d00h00m"/>
    <s v="OC-WNMG"/>
    <s v="build"/>
    <s v="N"/>
    <m/>
    <m/>
    <m/>
    <s v="N"/>
    <m/>
    <m/>
  </r>
  <r>
    <s v="PM-04"/>
    <s v="Y"/>
    <s v="PM-04"/>
    <s v="N"/>
    <s v="L"/>
    <m/>
    <s v="org"/>
    <x v="0"/>
    <m/>
    <m/>
    <m/>
    <s v="N"/>
    <s v="03y00m00d00h00m"/>
    <s v="OCISO"/>
    <s v="build"/>
    <s v="N"/>
    <m/>
    <m/>
    <m/>
    <s v="N"/>
    <m/>
    <m/>
  </r>
  <r>
    <s v="PM-05"/>
    <s v="Y"/>
    <s v="PM-05"/>
    <s v="N"/>
    <s v="L"/>
    <m/>
    <s v="org"/>
    <x v="0"/>
    <m/>
    <m/>
    <m/>
    <s v="N"/>
    <s v="03y00m00d00h00m"/>
    <s v="OC-WNMG"/>
    <s v="build"/>
    <s v="N"/>
    <m/>
    <m/>
    <m/>
    <s v="N"/>
    <m/>
    <m/>
  </r>
  <r>
    <s v="PM-06"/>
    <s v="Y"/>
    <s v="PM-06"/>
    <s v="N"/>
    <s v="L"/>
    <m/>
    <s v="org"/>
    <x v="0"/>
    <m/>
    <m/>
    <m/>
    <s v="N"/>
    <s v="03y00m00d00h00m"/>
    <s v="OCISO"/>
    <s v="build"/>
    <s v="N"/>
    <m/>
    <m/>
    <m/>
    <s v="N"/>
    <m/>
    <m/>
  </r>
  <r>
    <s v="PM-07"/>
    <s v="Y"/>
    <s v="PM-07"/>
    <s v="N"/>
    <s v="L"/>
    <m/>
    <s v="org"/>
    <x v="0"/>
    <m/>
    <m/>
    <m/>
    <s v="N"/>
    <s v="03y00m00d00h00m"/>
    <s v="CMS"/>
    <s v="build"/>
    <s v="N"/>
    <m/>
    <m/>
    <m/>
    <s v="N"/>
    <m/>
    <m/>
  </r>
  <r>
    <s v="PM-08"/>
    <s v="Y"/>
    <s v="PM-08"/>
    <s v="N"/>
    <s v="L"/>
    <m/>
    <s v="org"/>
    <x v="0"/>
    <m/>
    <m/>
    <m/>
    <s v="N"/>
    <s v="03y00m00d00h00m"/>
    <s v="OCIO"/>
    <s v="build"/>
    <s v="N"/>
    <m/>
    <m/>
    <m/>
    <s v="N"/>
    <m/>
    <m/>
  </r>
  <r>
    <s v="PM-09"/>
    <s v="Y"/>
    <s v="PM-09"/>
    <s v="N"/>
    <s v="L"/>
    <m/>
    <s v="org"/>
    <x v="0"/>
    <m/>
    <m/>
    <m/>
    <s v="N"/>
    <s v="03y00m00d00h00m"/>
    <s v="OCISO"/>
    <s v="build"/>
    <s v="N"/>
    <m/>
    <m/>
    <m/>
    <s v="N"/>
    <m/>
    <m/>
  </r>
  <r>
    <s v="PM-10"/>
    <s v="Y"/>
    <s v="PM-10"/>
    <s v="N"/>
    <s v="L"/>
    <m/>
    <s v="org"/>
    <x v="0"/>
    <m/>
    <m/>
    <m/>
    <s v="N"/>
    <s v="03y00m00d00h00m"/>
    <s v="OCISO"/>
    <s v="build"/>
    <s v="N"/>
    <m/>
    <m/>
    <m/>
    <s v="N"/>
    <m/>
    <m/>
  </r>
  <r>
    <s v="PM-11"/>
    <s v="Y"/>
    <s v="PM-11"/>
    <s v="N"/>
    <s v="L"/>
    <m/>
    <s v="org"/>
    <x v="0"/>
    <m/>
    <m/>
    <m/>
    <s v="N"/>
    <s v="03y00m00d00h00m"/>
    <s v="OC-WNMG"/>
    <s v="build"/>
    <s v="N"/>
    <m/>
    <m/>
    <m/>
    <s v="N"/>
    <m/>
    <m/>
  </r>
  <r>
    <s v="PM-12"/>
    <s v="Y"/>
    <s v="PM-12"/>
    <s v="N"/>
    <s v="L"/>
    <m/>
    <s v="org"/>
    <x v="0"/>
    <m/>
    <m/>
    <m/>
    <s v="N"/>
    <s v="03y00m00d00h00m"/>
    <s v="OCISO"/>
    <s v="build"/>
    <s v="N"/>
    <m/>
    <m/>
    <m/>
    <s v="N"/>
    <m/>
    <m/>
  </r>
  <r>
    <s v="PM-13"/>
    <s v="Y"/>
    <s v="PM-13"/>
    <s v="N"/>
    <s v="L"/>
    <m/>
    <s v="org"/>
    <x v="0"/>
    <m/>
    <m/>
    <m/>
    <s v="N"/>
    <s v="03y00m00d00h00m"/>
    <s v="OCISO"/>
    <s v="build"/>
    <s v="N"/>
    <m/>
    <m/>
    <m/>
    <s v="N"/>
    <m/>
    <s v="Should the OCISO own part of this?"/>
  </r>
  <r>
    <s v="PM-14"/>
    <s v="Y"/>
    <s v="PM-14"/>
    <s v="N"/>
    <s v="L"/>
    <m/>
    <s v="org"/>
    <x v="0"/>
    <m/>
    <m/>
    <m/>
    <s v="N"/>
    <s v="03y00m00d00h00m"/>
    <s v="OCISO"/>
    <s v="build"/>
    <s v="N"/>
    <m/>
    <m/>
    <m/>
    <s v="N"/>
    <m/>
    <s v="Should the OCISO own part of this?"/>
  </r>
  <r>
    <s v="PM-15"/>
    <s v="Y"/>
    <s v="PM-15"/>
    <s v="N"/>
    <s v="L"/>
    <m/>
    <s v="org"/>
    <x v="0"/>
    <m/>
    <m/>
    <m/>
    <s v="N"/>
    <s v="03y00m00d00h00m"/>
    <s v="OCISO"/>
    <s v="build"/>
    <s v="N"/>
    <m/>
    <m/>
    <m/>
    <s v="N"/>
    <m/>
    <s v="Should the OCISO own part of this?"/>
  </r>
  <r>
    <s v="PM-16"/>
    <s v="Y"/>
    <s v="PM-16"/>
    <s v="N"/>
    <s v="L"/>
    <m/>
    <s v="org"/>
    <x v="0"/>
    <m/>
    <m/>
    <m/>
    <s v="N"/>
    <s v="03y00m00d00h00m"/>
    <s v="OCISO"/>
    <s v="build"/>
    <s v="N"/>
    <m/>
    <m/>
    <m/>
    <s v="N"/>
    <m/>
    <s v="Should the OCISO own part of this?"/>
  </r>
  <r>
    <s v="PS-01"/>
    <s v="Y"/>
    <s v="PS-01"/>
    <s v="N"/>
    <s v="L"/>
    <m/>
    <s v="org"/>
    <x v="0"/>
    <m/>
    <m/>
    <m/>
    <s v="N"/>
    <s v="03y00m00d00h00m"/>
    <s v="OCISO"/>
    <s v="build"/>
    <s v="N"/>
    <m/>
    <m/>
    <m/>
    <s v="N"/>
    <m/>
    <m/>
  </r>
  <r>
    <s v="PS-02"/>
    <s v="Y"/>
    <s v="PS-02"/>
    <s v="N"/>
    <s v="L"/>
    <m/>
    <s v="org"/>
    <x v="0"/>
    <m/>
    <m/>
    <m/>
    <s v="N"/>
    <s v="03y00m00d00h00m"/>
    <s v="OC-WNMG"/>
    <s v="build"/>
    <s v="N"/>
    <m/>
    <m/>
    <m/>
    <s v="N"/>
    <m/>
    <m/>
  </r>
  <r>
    <s v="PS-03"/>
    <s v="Y"/>
    <s v="PS-03"/>
    <s v="N"/>
    <s v="L"/>
    <m/>
    <s v="org"/>
    <x v="0"/>
    <m/>
    <m/>
    <m/>
    <s v="N"/>
    <s v="03y00m00d00h00m"/>
    <s v="OCISO"/>
    <s v="build"/>
    <s v="N"/>
    <m/>
    <m/>
    <m/>
    <s v="N"/>
    <m/>
    <m/>
  </r>
  <r>
    <s v="PS-04"/>
    <s v="Y"/>
    <s v="PS-04"/>
    <s v="N"/>
    <s v="L"/>
    <m/>
    <s v="org"/>
    <x v="0"/>
    <m/>
    <m/>
    <m/>
    <s v="N"/>
    <s v="03y00m00d00h00m"/>
    <s v="OC-WNMG"/>
    <s v="build"/>
    <s v="N"/>
    <m/>
    <m/>
    <m/>
    <s v="N"/>
    <m/>
    <m/>
  </r>
  <r>
    <s v="PS-04"/>
    <s v="Y"/>
    <s v="PS-04"/>
    <s v="N"/>
    <s v="L"/>
    <m/>
    <s v="org"/>
    <x v="0"/>
    <m/>
    <m/>
    <m/>
    <s v="N"/>
    <s v="03y00m00d00h00m"/>
    <s v="EUA"/>
    <s v="build"/>
    <s v="N"/>
    <m/>
    <m/>
    <m/>
    <s v="N"/>
    <m/>
    <m/>
  </r>
  <r>
    <s v="PS-04"/>
    <s v="N"/>
    <s v="PS-04"/>
    <s v="N"/>
    <s v="L"/>
    <m/>
    <s v="org"/>
    <x v="0"/>
    <m/>
    <m/>
    <m/>
    <s v="N"/>
    <s v="03y00m00d00h00m"/>
    <s v="SLS"/>
    <s v="build"/>
    <s v="N"/>
    <m/>
    <m/>
    <m/>
    <s v="N"/>
    <m/>
    <m/>
  </r>
  <r>
    <s v="PS-05"/>
    <s v="Y"/>
    <s v="PS-05"/>
    <s v="N"/>
    <s v="L"/>
    <m/>
    <s v="org"/>
    <x v="0"/>
    <m/>
    <m/>
    <m/>
    <s v="N"/>
    <s v="03y00m00d00h00m"/>
    <s v="OC-WNMG"/>
    <s v="build"/>
    <s v="N"/>
    <m/>
    <m/>
    <m/>
    <s v="N"/>
    <m/>
    <m/>
  </r>
  <r>
    <s v="PS-06"/>
    <s v="Y"/>
    <s v="PS-06"/>
    <s v="N"/>
    <s v="L"/>
    <m/>
    <s v="org"/>
    <x v="0"/>
    <m/>
    <m/>
    <m/>
    <s v="N"/>
    <s v="01y00m00d00h00m"/>
    <s v="OC-WNMG"/>
    <s v="build"/>
    <s v="N"/>
    <m/>
    <m/>
    <m/>
    <s v="N"/>
    <m/>
    <m/>
  </r>
  <r>
    <s v="PS-07"/>
    <s v="Y"/>
    <s v="PS-07"/>
    <s v="N"/>
    <s v="L"/>
    <m/>
    <s v="org"/>
    <x v="0"/>
    <m/>
    <m/>
    <m/>
    <s v="N"/>
    <s v="01y00m00d00h00m"/>
    <s v="OC-WNMG"/>
    <s v="build"/>
    <s v="N"/>
    <m/>
    <m/>
    <m/>
    <s v="N"/>
    <m/>
    <m/>
  </r>
  <r>
    <s v="PS-08"/>
    <s v="Y"/>
    <s v="PS-08"/>
    <s v="N"/>
    <s v="L"/>
    <m/>
    <s v="org"/>
    <x v="0"/>
    <m/>
    <m/>
    <m/>
    <s v="N"/>
    <s v="03y00m00d00h00m"/>
    <s v="OCISO"/>
    <s v="build"/>
    <s v="N"/>
    <m/>
    <m/>
    <m/>
    <s v="N"/>
    <m/>
    <m/>
  </r>
  <r>
    <s v="RA-01"/>
    <s v="Y"/>
    <s v="RA-01"/>
    <s v="N"/>
    <s v="L"/>
    <m/>
    <s v="org"/>
    <x v="0"/>
    <m/>
    <m/>
    <m/>
    <s v="N"/>
    <s v="03y00m00d00h00m"/>
    <s v="OCISO"/>
    <s v="build"/>
    <s v="N"/>
    <m/>
    <m/>
    <m/>
    <s v="N"/>
    <m/>
    <m/>
  </r>
  <r>
    <s v="RA-02"/>
    <s v="Y"/>
    <s v="RA-02"/>
    <s v="N"/>
    <s v="L"/>
    <s v="Assessment Objective:_x000d__x000a_Determine if the organization has implemented all elements of this control as described in the control statements and implementation standard(s)._x000d__x000a_Assessment Methods and Objects:_x000d__x000a_Examine: Risk assessment policy; procedures addressing security categorization of organizational information and information systems; security planning policy and procedures;_x000d__x000a_security plan; security categorization documentation; and other relevant documents or records._x000d__x000a_Interview: Organizational personnel with security categorization and risk assessment responsibilities."/>
    <s v="it_system"/>
    <x v="0"/>
    <m/>
    <m/>
    <m/>
    <s v="Y"/>
    <s v="03y00m00d00h00m"/>
    <m/>
    <s v="build"/>
    <s v="N"/>
    <m/>
    <m/>
    <m/>
    <s v="N"/>
    <m/>
    <m/>
  </r>
  <r>
    <s v="RA-03"/>
    <s v="Y"/>
    <s v="RA-03"/>
    <s v="N"/>
    <s v="L"/>
    <m/>
    <s v="org"/>
    <x v="0"/>
    <m/>
    <m/>
    <m/>
    <s v="N"/>
    <s v="03y00m00d00h00m"/>
    <s v="OC-WNMG"/>
    <s v="build"/>
    <s v="N"/>
    <m/>
    <m/>
    <m/>
    <s v="N"/>
    <m/>
    <m/>
  </r>
  <r>
    <s v="RA-05"/>
    <s v="Y"/>
    <s v="RA-05"/>
    <s v="N"/>
    <s v="L"/>
    <s v="Assessment Methods and Objects:_x000d__x000a_Examine: Risk assessment policy; procedures addressing vulnerability scanning; risk assessment; system security plan; vulnerability scanning results; patch and vulnerability_x000d__x000a_management records; and other relevant documents or records._x000d__x000a_Examine: Information system capabilities to confirm the system can perform an on-demand custom vulnerability assessment. The assessment capability must support an ondemand (manually initiated) vulnerability scan with predefined or custom content._x000d__x000a_Interview: Organizational personnel with risk assessment and vulnerability scanning responsibilities."/>
    <s v="it_system"/>
    <x v="0"/>
    <m/>
    <m/>
    <m/>
    <s v="Y"/>
    <s v="03y00m00d00h00m"/>
    <m/>
    <s v="build"/>
    <s v="N"/>
    <m/>
    <m/>
    <m/>
    <s v="N"/>
    <m/>
    <m/>
  </r>
  <r>
    <s v="RA-05(01)"/>
    <s v="Y"/>
    <s v="RA-05(01)"/>
    <s v="N"/>
    <s v="M"/>
    <m/>
    <s v="org"/>
    <x v="0"/>
    <m/>
    <m/>
    <m/>
    <s v="N"/>
    <s v="03y00m00d00h00m"/>
    <s v="OC-WNMG"/>
    <s v="build"/>
    <s v="N"/>
    <m/>
    <m/>
    <m/>
    <s v="N"/>
    <s v="OC selects the tool"/>
    <m/>
  </r>
  <r>
    <s v="RA-05(02)"/>
    <s v="Y"/>
    <s v="RA-05(02)"/>
    <s v="N"/>
    <s v="M"/>
    <m/>
    <s v="org"/>
    <x v="0"/>
    <m/>
    <m/>
    <m/>
    <s v="N"/>
    <s v="03y00m00d00h00m"/>
    <s v="OC-WNMG"/>
    <s v="build"/>
    <s v="N"/>
    <m/>
    <m/>
    <m/>
    <s v="N"/>
    <m/>
    <m/>
  </r>
  <r>
    <s v="RA-05(05)"/>
    <s v="Y"/>
    <s v="RA-05(05)"/>
    <s v="N"/>
    <s v="M"/>
    <m/>
    <s v="org"/>
    <x v="0"/>
    <m/>
    <m/>
    <m/>
    <s v="N"/>
    <s v="03y00m00d00h00m"/>
    <s v="OC-WNMG"/>
    <s v="build"/>
    <s v="N"/>
    <m/>
    <m/>
    <m/>
    <s v="N"/>
    <m/>
    <s v="Could this be a CCS or GDIT control? After all, they setup the OS imageï¿½"/>
  </r>
  <r>
    <s v="SA-01"/>
    <s v="Y"/>
    <s v="SA-01"/>
    <s v="N"/>
    <s v="L"/>
    <m/>
    <s v="org"/>
    <x v="0"/>
    <m/>
    <m/>
    <m/>
    <s v="N"/>
    <s v="03y00m00d00h00m"/>
    <s v="OCISO"/>
    <s v="build"/>
    <s v="N"/>
    <m/>
    <m/>
    <m/>
    <s v="N"/>
    <m/>
    <m/>
  </r>
  <r>
    <s v="SA-02"/>
    <s v="Y"/>
    <s v="SA-02"/>
    <s v="N"/>
    <s v="L"/>
    <m/>
    <s v="org"/>
    <x v="0"/>
    <m/>
    <m/>
    <m/>
    <s v="N"/>
    <s v="03y00m00d00h00m"/>
    <s v="OC-WNMG"/>
    <s v="build"/>
    <s v="N"/>
    <m/>
    <m/>
    <m/>
    <s v="N"/>
    <m/>
    <m/>
  </r>
  <r>
    <s v="SA-03"/>
    <s v="Y"/>
    <s v="SA-03"/>
    <s v="N"/>
    <s v="L"/>
    <m/>
    <s v="org"/>
    <x v="0"/>
    <m/>
    <m/>
    <m/>
    <s v="N"/>
    <s v="03y00m00d00h00m"/>
    <s v="OC-WNMG"/>
    <s v="build"/>
    <s v="N"/>
    <m/>
    <m/>
    <m/>
    <s v="N"/>
    <m/>
    <s v="OC has its SDLC documented as the Agile handbook"/>
  </r>
  <r>
    <s v="SA-04"/>
    <s v="Y"/>
    <s v="SA-04"/>
    <s v="N"/>
    <s v="L"/>
    <m/>
    <s v="org"/>
    <x v="0"/>
    <m/>
    <m/>
    <m/>
    <s v="N"/>
    <s v="03y00m00d00h00m"/>
    <s v="OC-WNMG"/>
    <s v="build"/>
    <s v="N"/>
    <m/>
    <m/>
    <m/>
    <s v="N"/>
    <m/>
    <m/>
  </r>
  <r>
    <s v="SA-04(01)"/>
    <s v="Y"/>
    <s v="SA-04(01)"/>
    <s v="N"/>
    <s v="M"/>
    <m/>
    <s v="org"/>
    <x v="0"/>
    <m/>
    <m/>
    <m/>
    <s v="N"/>
    <s v="03y00m00d00h00m"/>
    <s v="OC-WNMG"/>
    <s v="build"/>
    <s v="N"/>
    <m/>
    <m/>
    <m/>
    <s v="N"/>
    <m/>
    <s v="Augmented SSP to include this info."/>
  </r>
  <r>
    <s v="SA-04(02)"/>
    <s v="Y"/>
    <s v="SA-04(02)"/>
    <s v="N"/>
    <s v="M"/>
    <m/>
    <s v="org"/>
    <x v="0"/>
    <m/>
    <m/>
    <m/>
    <s v="N"/>
    <s v="03y00m00d00h00m"/>
    <s v="OC-WNMG"/>
    <s v="build"/>
    <s v="N"/>
    <m/>
    <m/>
    <m/>
    <s v="N"/>
    <m/>
    <m/>
  </r>
  <r>
    <s v="SA-04(09)"/>
    <s v="Y"/>
    <s v="SA-04(09)"/>
    <s v="N"/>
    <s v="M"/>
    <m/>
    <s v="org"/>
    <x v="0"/>
    <m/>
    <m/>
    <m/>
    <s v="N"/>
    <s v="03y00m00d00h00m"/>
    <s v="OC-WNMG"/>
    <s v="build"/>
    <s v="N"/>
    <m/>
    <m/>
    <m/>
    <s v="N"/>
    <m/>
    <s v="Augmented SSP to include this info."/>
  </r>
  <r>
    <s v="SA-04(10)"/>
    <s v="Y"/>
    <s v="SA-04(10)"/>
    <s v="N"/>
    <s v="L"/>
    <m/>
    <s v="org"/>
    <x v="0"/>
    <m/>
    <m/>
    <m/>
    <s v="N"/>
    <s v="03y00m00d00h00m"/>
    <s v="OC-WNMG"/>
    <s v="build"/>
    <s v="N"/>
    <m/>
    <m/>
    <m/>
    <s v="N"/>
    <m/>
    <m/>
  </r>
  <r>
    <s v="SA-05"/>
    <s v="Y"/>
    <s v="SA-05"/>
    <s v="N"/>
    <s v="L"/>
    <s v="Assessment Objective:_x000d__x000a_Determine if the organization has implemented all elements of this control as described in the control statements and implementation standard(s)._x000d__x000a_Assessment Methods and Objects:_x000d__x000a_Examine: System and services acquisition policy; procedures addressing information system documentation; information system documentation including administrator and user_x000d__x000a_guides; records documenting attempts to obtain unavailable or nonexistent information system documentation; other relevant documents or records._x000d__x000a_Interview: Organizational personnel with information system documentation responsibilities; organizational personnel operating, using, and/or maintaining the information_x000d__x000a_system."/>
    <s v="it_system"/>
    <x v="0"/>
    <m/>
    <m/>
    <m/>
    <s v="Y"/>
    <s v="03y00m00d00h00m"/>
    <m/>
    <s v="build"/>
    <s v="N"/>
    <m/>
    <m/>
    <m/>
    <s v="N"/>
    <m/>
    <m/>
  </r>
  <r>
    <s v="SA-08"/>
    <s v="Y"/>
    <s v="SA-08"/>
    <s v="N"/>
    <s v="M"/>
    <m/>
    <s v="org"/>
    <x v="0"/>
    <m/>
    <m/>
    <m/>
    <s v="N"/>
    <s v="03y00m00d00h00m"/>
    <s v="OC-WNMG"/>
    <s v="build"/>
    <s v="N"/>
    <m/>
    <m/>
    <m/>
    <s v="N"/>
    <s v="OC-WNMG does this across all programs."/>
    <m/>
  </r>
  <r>
    <s v="SA-09"/>
    <s v="Y"/>
    <s v="SA-09"/>
    <s v="N"/>
    <s v="L"/>
    <s v="Assessment Objective:_x000d__x000a_Determine if the organization has implemented all elements of this control as described in the control statements and implementation standard(s)._x000d__x000a_Systems processing, storing, or transmitting PHI:_x000d__x000a_The organization meets all the requirements specified in the applicable Implementation Standard(s)._x000d__x000a_Assessment Methods and Objects:_x000d__x000a_Examine: System and services acquisition policy; procedures addressing external information system services; acquisition contracts and service level agreements;_x000d__x000a_organizational security requirements and security specifications for external provider services; security control assessment evidence from external providers of information_x000d__x000a_system services; and other relevant documents or records._x000d__x000a_Examine: Organization facilitates required oversight of privacy reporting by CMS (to include coordination and cooperation with the CMS Cybersecurity Integration Center_x000d__x000a_[CCIC])._x000d__x000a_Interview: Organizational personnel with system and services acquisition responsibilities; external providers of information system services._x000d__x000a_Systems processing, storing, or transmitting PHI:_x000d__x000a_Examine: Business associate assurance documentation. (See HIPAA 164.308(b), 164.314(a), and 164.530)_x000d__x000a_Interview: Organizational personnel responsible for maintaining business associate assurance documentation. (See HIPAA 164.308(b), 164.314(a), and 164.530)"/>
    <s v="it_system"/>
    <x v="0"/>
    <m/>
    <m/>
    <m/>
    <s v="Y"/>
    <s v="03y00m00d00h00m"/>
    <m/>
    <s v="build"/>
    <s v="N"/>
    <m/>
    <m/>
    <m/>
    <s v="N"/>
    <m/>
    <m/>
  </r>
  <r>
    <s v="SA-09(02)"/>
    <s v="Y"/>
    <s v="SA-09(02)"/>
    <s v="N"/>
    <m/>
    <s v="Assessment Objective:_x000d__x000a_Determine if the organization has implemented all elements of this control as described in the control statements and implementation standard(s)._x000d__x000a_Assessment Methods and Objects:_x000d__x000a_Examine: System and services acquisition policy; procedures addressing external information system services; acquisition contracts and service level agreements;_x000d__x000a_organizational security requirements and security specifications for external provider services; security control assessment evidence from external providers of information_x000d__x000a_system services; other relevant documents or records._x000d__x000a_Interview: Organizational personnel with system and services acquisition responsibilities; external providers of information system services."/>
    <s v="it_system"/>
    <x v="0"/>
    <m/>
    <m/>
    <m/>
    <s v="Y"/>
    <s v="03y00m00d00h00m"/>
    <s v="OC-WNMG"/>
    <s v="build"/>
    <s v="N"/>
    <m/>
    <m/>
    <m/>
    <s v="N"/>
    <m/>
    <m/>
  </r>
  <r>
    <s v="SA-10"/>
    <s v="Y"/>
    <s v="SA-10"/>
    <s v="N"/>
    <s v="M"/>
    <m/>
    <s v="org"/>
    <x v="0"/>
    <m/>
    <m/>
    <m/>
    <s v="N"/>
    <s v="03y00m00d00h00m"/>
    <s v="OCISO"/>
    <s v="build"/>
    <s v="N"/>
    <m/>
    <m/>
    <m/>
    <s v="N"/>
    <m/>
    <m/>
  </r>
  <r>
    <s v="SA-10"/>
    <s v="Y"/>
    <s v="SA-10"/>
    <s v="N"/>
    <s v="M"/>
    <m/>
    <s v="org"/>
    <x v="0"/>
    <m/>
    <m/>
    <m/>
    <s v="N"/>
    <s v="03y00m00d00h00m"/>
    <s v="OC-WNMG"/>
    <s v="build"/>
    <s v="N"/>
    <m/>
    <m/>
    <m/>
    <s v="N"/>
    <m/>
    <s v="should this be inherited from OC-WNMG instead?"/>
  </r>
  <r>
    <s v="SA-11"/>
    <s v="Y"/>
    <s v="SA-11"/>
    <s v="N"/>
    <s v="M"/>
    <m/>
    <s v="org"/>
    <x v="0"/>
    <m/>
    <m/>
    <m/>
    <s v="N"/>
    <s v="03y00m00d00h00m"/>
    <s v="OC-WNMG"/>
    <s v="build"/>
    <s v="N"/>
    <m/>
    <m/>
    <m/>
    <s v="N"/>
    <m/>
    <m/>
  </r>
  <r>
    <s v="SA-15"/>
    <s v="Y"/>
    <s v="SA-15"/>
    <s v="N"/>
    <s v="M"/>
    <m/>
    <s v="org"/>
    <x v="0"/>
    <m/>
    <m/>
    <m/>
    <s v="N"/>
    <s v="03y00m00d00h00m"/>
    <s v="OC-WNMG"/>
    <s v="build"/>
    <s v="N"/>
    <m/>
    <m/>
    <m/>
    <s v="N"/>
    <m/>
    <s v="see OC confluence page for tech stack."/>
  </r>
  <r>
    <s v="SA-15(09)"/>
    <s v="Y"/>
    <s v="SA-15(09)"/>
    <s v="N"/>
    <s v="M"/>
    <m/>
    <s v="org"/>
    <x v="0"/>
    <m/>
    <m/>
    <m/>
    <s v="N"/>
    <s v="03y00m00d00h00m"/>
    <s v="OC-WNMG"/>
    <s v="build"/>
    <s v="N"/>
    <m/>
    <m/>
    <m/>
    <s v="N"/>
    <m/>
    <m/>
  </r>
  <r>
    <s v="SC-01"/>
    <s v="Y"/>
    <s v="SC-01"/>
    <s v="N"/>
    <s v="L"/>
    <m/>
    <s v="org"/>
    <x v="0"/>
    <m/>
    <m/>
    <m/>
    <s v="N"/>
    <s v="03y00m00d00h00m"/>
    <s v="OCISO"/>
    <s v="build"/>
    <s v="N"/>
    <m/>
    <m/>
    <m/>
    <s v="N"/>
    <m/>
    <m/>
  </r>
  <r>
    <s v="SC-02"/>
    <s v="Y"/>
    <s v="SC-02"/>
    <s v="N"/>
    <s v="M"/>
    <m/>
    <s v="org"/>
    <x v="0"/>
    <m/>
    <m/>
    <m/>
    <s v="N"/>
    <s v="03y00m00d00h00m"/>
    <s v="CCS"/>
    <s v="build"/>
    <s v="N"/>
    <m/>
    <m/>
    <m/>
    <s v="N"/>
    <s v="CCS builds out the management zone for AWS"/>
    <s v="TRA include mgmt zones."/>
  </r>
  <r>
    <s v="SC-04"/>
    <s v="Y"/>
    <s v="SC-04"/>
    <s v="N"/>
    <s v="M"/>
    <s v="Assessment Methods and Objects:_x000d__x000a_Examine: System and communications protection policy; procedures addressing information remnants; information system design documentation; information system_x000d__x000a_configuration settings and associated documentation; other relevant documents or records._x000d__x000a_Test: Information system for unauthorized and unintended transfer of information via shared system resources._x000d__x000a_Systems processing, storing, or transmitting PII (to include PHI):_x000d__x000a_Examine: System and communications protection policy; procedures addressing information remnants; information system design documentation; information system_x000d__x000a_configuration settings and associated documentation; and other relevant documents or records._x000d__x000a_Examine: Information system implement functionality that prevents unauthorized and unintended information transfers via shared system resources._x000d__x000a_Test: Information system for unauthorized and unintended transfer of information via shared system resources."/>
    <s v="it_system"/>
    <x v="0"/>
    <m/>
    <m/>
    <m/>
    <s v="Y"/>
    <s v="03y00m00d00h00m"/>
    <m/>
    <s v="build"/>
    <s v="N"/>
    <m/>
    <m/>
    <m/>
    <s v="N"/>
    <m/>
    <m/>
  </r>
  <r>
    <s v="SC-05"/>
    <s v="Y"/>
    <s v="SC-05"/>
    <s v="N"/>
    <s v="L"/>
    <m/>
    <s v="component"/>
    <x v="20"/>
    <m/>
    <m/>
    <m/>
    <s v="Y"/>
    <s v="03y00m00d00h00m"/>
    <m/>
    <s v="build"/>
    <s v="N"/>
    <m/>
    <m/>
    <m/>
    <s v="N"/>
    <s v="A CDN provides  some elements of DDOS protection"/>
    <m/>
  </r>
  <r>
    <s v="SC-05"/>
    <s v="Y"/>
    <s v="SC-05"/>
    <s v="N"/>
    <s v="L"/>
    <m/>
    <s v="component"/>
    <x v="20"/>
    <s v="Akamai CDN"/>
    <m/>
    <m/>
    <s v="Y"/>
    <s v="03y00m00d00h00m"/>
    <s v="AKAMAI"/>
    <s v="build"/>
    <s v="N"/>
    <m/>
    <m/>
    <m/>
    <s v="N"/>
    <s v="A CDN provides  some elements of DDOS protection"/>
    <m/>
  </r>
  <r>
    <s v="SC-05"/>
    <s v="Y"/>
    <s v="SC-05"/>
    <s v="N"/>
    <s v="L"/>
    <s v="Provide evidence that AKAMAI is being configured and used to provide DDOS protection"/>
    <s v="component"/>
    <x v="20"/>
    <s v="Akamai CDN"/>
    <m/>
    <m/>
    <s v="Y"/>
    <s v="03y00m00d00h00m"/>
    <m/>
    <s v="build"/>
    <s v="N"/>
    <m/>
    <m/>
    <m/>
    <s v="N"/>
    <m/>
    <m/>
  </r>
  <r>
    <s v="SC-05"/>
    <s v="Y"/>
    <s v="SC-05"/>
    <s v="N"/>
    <s v="L"/>
    <m/>
    <s v="component"/>
    <x v="20"/>
    <s v="AWS CloudFront"/>
    <m/>
    <m/>
    <s v="Y"/>
    <s v="03y00m00d00h00m"/>
    <s v="AKAMAI"/>
    <s v="build"/>
    <s v="N"/>
    <m/>
    <m/>
    <m/>
    <s v="N"/>
    <s v="A CDN provides  some elements of DDOS protection"/>
    <m/>
  </r>
  <r>
    <s v="SC-05"/>
    <s v="Y"/>
    <s v="SC-05"/>
    <s v="N"/>
    <s v="L"/>
    <s v="Provide evidence that AKAMAI is being configured and used to provide DDOS protection"/>
    <s v="component"/>
    <x v="20"/>
    <s v="AWS CloudFront"/>
    <m/>
    <m/>
    <s v="Y"/>
    <s v="03y00m00d00h00m"/>
    <m/>
    <s v="build"/>
    <s v="N"/>
    <m/>
    <m/>
    <m/>
    <s v="N"/>
    <m/>
    <m/>
  </r>
  <r>
    <m/>
    <s v="Y"/>
    <s v="SC-05"/>
    <s v="N"/>
    <s v="L"/>
    <m/>
    <s v="it_system"/>
    <x v="0"/>
    <m/>
    <m/>
    <m/>
    <s v="N"/>
    <s v="03y00m00d00h00m"/>
    <s v="AWS"/>
    <s v="build"/>
    <s v="N"/>
    <m/>
    <m/>
    <m/>
    <s v="N"/>
    <s v="AWS provides  some elements of DDOS protection"/>
    <m/>
  </r>
  <r>
    <s v="SC-07"/>
    <s v="Y"/>
    <s v="SC-07"/>
    <s v="N"/>
    <s v="L"/>
    <m/>
    <s v="component"/>
    <x v="4"/>
    <m/>
    <m/>
    <m/>
    <s v="Y"/>
    <s v="01y00m00d00h00m"/>
    <m/>
    <s v="build"/>
    <s v="N"/>
    <m/>
    <m/>
    <m/>
    <s v="N"/>
    <s v="When using a hardware or virtual firewall rather than a service like Cloud"/>
    <m/>
  </r>
  <r>
    <s v="SC-07"/>
    <s v="Y"/>
    <s v="SC-07"/>
    <s v="N"/>
    <s v="L"/>
    <m/>
    <s v="component"/>
    <x v="4"/>
    <s v="AWS Security Group"/>
    <m/>
    <m/>
    <s v="Y"/>
    <s v="01y00m00d00h00m"/>
    <m/>
    <s v="build"/>
    <s v="N"/>
    <m/>
    <m/>
    <m/>
    <s v="N"/>
    <m/>
    <m/>
  </r>
  <r>
    <s v="SC-07"/>
    <s v="Y"/>
    <s v="SC-07"/>
    <s v="N"/>
    <s v="L"/>
    <m/>
    <s v="component"/>
    <x v="4"/>
    <s v="AWS NACL"/>
    <m/>
    <m/>
    <s v="Y"/>
    <s v="01y00m00d00h00m"/>
    <m/>
    <s v="build"/>
    <s v="N"/>
    <m/>
    <m/>
    <m/>
    <s v="N"/>
    <m/>
    <m/>
  </r>
  <r>
    <s v="SC-07"/>
    <s v="N"/>
    <s v="SC-07"/>
    <s v="N"/>
    <s v="L"/>
    <s v="Assessment Objective:_x000d__x000a_Determine if the organization has implemented all elements of this control as described in the control statements and implementation standard(s)._x000d__x000a_Assessment Methods and Objects:_x000d__x000a_Examine: System and communications protection policy; procedures addressing boundary protection; list of key internal boundaries of the information system; information_x000d__x000a_system design documentation; boundary protection hardware and software; information system configuration settings and associated documentation; enterprise security_x000d__x000a_architecture documentation; and other relevant documents or records._x000d__x000a_Examine: Information systems documentation describing boundary protection mechanisms at external connections, between zones, and at the host level._x000d__x000a_Interview: Selected organizational personnel with boundary protection responsibilities._x000d__x000a_Test: Mechanisms implementing boundary protection capability within the information system."/>
    <s v="it_system"/>
    <x v="0"/>
    <m/>
    <m/>
    <m/>
    <s v="Y"/>
    <s v="01y00m00d00h00m"/>
    <m/>
    <s v="build"/>
    <s v="N"/>
    <s v="check-xml-appliance"/>
    <m/>
    <m/>
    <s v="N"/>
    <m/>
    <m/>
  </r>
  <r>
    <s v="SC-07(03)"/>
    <s v="Y"/>
    <s v="SC-07(03)"/>
    <s v="N"/>
    <s v="M"/>
    <m/>
    <s v="org"/>
    <x v="0"/>
    <m/>
    <m/>
    <m/>
    <s v="N"/>
    <s v="03y00m00d00h00m"/>
    <s v="CCS"/>
    <s v="build"/>
    <s v="N"/>
    <m/>
    <m/>
    <m/>
    <s v="N"/>
    <m/>
    <m/>
  </r>
  <r>
    <s v="SC-07(04)"/>
    <s v="Y"/>
    <s v="SC-07(04)"/>
    <s v="N"/>
    <s v="M"/>
    <m/>
    <s v="org"/>
    <x v="0"/>
    <m/>
    <m/>
    <m/>
    <s v="N"/>
    <s v="03y00m00d00h00m"/>
    <s v="CCS"/>
    <s v="build"/>
    <s v="N"/>
    <m/>
    <m/>
    <m/>
    <s v="N"/>
    <m/>
    <m/>
  </r>
  <r>
    <s v="SC-07(05)"/>
    <s v="Y"/>
    <s v="SC-07(05)"/>
    <s v="N"/>
    <s v="M"/>
    <m/>
    <s v="it_system"/>
    <x v="0"/>
    <m/>
    <m/>
    <m/>
    <s v="N"/>
    <s v="03y00m00d00h00m"/>
    <s v="CCS"/>
    <s v="build"/>
    <s v="N"/>
    <m/>
    <m/>
    <m/>
    <s v="N"/>
    <m/>
    <m/>
  </r>
  <r>
    <s v="SC-07(05)"/>
    <s v="Y"/>
    <s v="SC-07(05)"/>
    <s v="N"/>
    <s v="M"/>
    <m/>
    <s v="it_system"/>
    <x v="0"/>
    <m/>
    <m/>
    <s v="${TOP}/etc/compliance/network.tf"/>
    <s v="N"/>
    <s v="03y00m00d00h00m"/>
    <m/>
    <s v="build"/>
    <s v="N"/>
    <s v="check-terraform-uses-security-groups"/>
    <m/>
    <m/>
    <s v="N"/>
    <s v="AWS security groups default deny on ingress.  Egress must be held to same standard."/>
    <m/>
  </r>
  <r>
    <s v="SC-07(07)"/>
    <s v="Y"/>
    <s v="SC-07(07)"/>
    <s v="N"/>
    <s v="M"/>
    <m/>
    <s v="org"/>
    <x v="0"/>
    <m/>
    <m/>
    <m/>
    <s v="N"/>
    <s v="03y00m00d00h00m"/>
    <s v="CCS"/>
    <s v="build"/>
    <s v="N"/>
    <m/>
    <m/>
    <m/>
    <s v="N"/>
    <s v="CCS operates the VPNs and requires that clients prevent split tunnelling."/>
    <s v="Assuming this is about VPN split tunnelling - correct??"/>
  </r>
  <r>
    <s v="SC-08"/>
    <s v="Y"/>
    <s v="SC-08"/>
    <s v="N"/>
    <s v="M"/>
    <s v="The information system protects the confidentiality and integrity of information. Any transmitted data containing sensitive information must be encrypted using a FIPS 140-2 validated module (See SC-13 and HHS Standard for Encryption of Computing Devices and Information). _x000d__x000a_Examine: System and communications protection policy; procedures addressing transmission integrity; information system design documentation; information system configuration settings and associated documentation; and other relevant documents or records._x000d__x000a_Examine: Information systems and devices restrict the use of unapproved transmission protocols (including wireless protocols)._x000d__x000a_Test: Transmission integrity capability within the information system._x000d__x000a_"/>
    <s v="it_system"/>
    <x v="0"/>
    <m/>
    <m/>
    <m/>
    <s v="Y"/>
    <s v="01y00m00d00h00m"/>
    <m/>
    <s v="build"/>
    <s v="N"/>
    <m/>
    <m/>
    <m/>
    <s v="N"/>
    <m/>
    <m/>
  </r>
  <r>
    <s v="SC-08(01)"/>
    <s v="Y"/>
    <s v="SC-08(01)"/>
    <s v="N"/>
    <s v="M"/>
    <s v="Assessment Methods and Objects:_x000d__x000a_Examine: System and communications protection policy; procedures addressing transmission integrity; information system design documentation; information system_x000d__x000a_configuration settings and associated documentation; other relevant documents or records._x000d__x000a_Test: Cryptographic mechanisms implementing transmission integrity capability within the information system"/>
    <m/>
    <x v="0"/>
    <m/>
    <m/>
    <m/>
    <s v="Y"/>
    <s v="03y00m00d00h00m"/>
    <m/>
    <s v="build"/>
    <s v="N"/>
    <m/>
    <m/>
    <m/>
    <s v="N"/>
    <m/>
    <m/>
  </r>
  <r>
    <s v="SC-10"/>
    <s v="Y"/>
    <s v="SC-10"/>
    <s v="N"/>
    <s v="M"/>
    <m/>
    <s v="it_system"/>
    <x v="0"/>
    <m/>
    <m/>
    <m/>
    <s v="N"/>
    <s v="03y00m00d00h00m"/>
    <s v="CCS"/>
    <s v="build"/>
    <s v="N"/>
    <m/>
    <m/>
    <m/>
    <s v="N"/>
    <m/>
    <m/>
  </r>
  <r>
    <s v="SC-12"/>
    <s v="Y"/>
    <s v="SC-12"/>
    <s v="N"/>
    <s v="M"/>
    <m/>
    <s v="org"/>
    <x v="0"/>
    <m/>
    <m/>
    <m/>
    <s v="N"/>
    <s v="03y00m00d00h00m"/>
    <s v="OC-WNMG"/>
    <s v="build"/>
    <s v="N"/>
    <m/>
    <m/>
    <m/>
    <s v="N"/>
    <m/>
    <m/>
  </r>
  <r>
    <s v="SC-13"/>
    <s v="Y"/>
    <s v="SC-13"/>
    <s v="N"/>
    <s v="M"/>
    <m/>
    <s v="org"/>
    <x v="0"/>
    <m/>
    <m/>
    <m/>
    <s v="N"/>
    <s v="01y00m00d00h00m"/>
    <s v="OC-WNMG"/>
    <s v="build"/>
    <s v="N"/>
    <m/>
    <m/>
    <m/>
    <s v="N"/>
    <m/>
    <m/>
  </r>
  <r>
    <s v="SC-13"/>
    <s v="Y"/>
    <s v="SC-13"/>
    <s v="N"/>
    <s v="M"/>
    <m/>
    <s v="it_system"/>
    <x v="0"/>
    <m/>
    <m/>
    <s v="${TOP}/etc/compliance/SSP.yaml"/>
    <s v="N"/>
    <s v="03y00m00d00h00m"/>
    <m/>
    <s v="build"/>
    <s v="N"/>
    <s v="check-ssp-requires-tls"/>
    <m/>
    <m/>
    <s v="N"/>
    <m/>
    <m/>
  </r>
  <r>
    <s v="SC-13"/>
    <s v="Y"/>
    <s v="SC-13"/>
    <s v="N"/>
    <s v="M"/>
    <m/>
    <s v="component"/>
    <x v="10"/>
    <m/>
    <m/>
    <m/>
    <s v="Y"/>
    <s v="03y00m00d00h00m"/>
    <m/>
    <s v="build"/>
    <s v="N"/>
    <m/>
    <m/>
    <m/>
    <s v="N"/>
    <s v="If LB is used to terminate TLS/SSL"/>
    <m/>
  </r>
  <r>
    <s v="SC-13"/>
    <s v="Y"/>
    <s v="SC-13"/>
    <s v="N"/>
    <s v="M"/>
    <m/>
    <s v="component"/>
    <x v="10"/>
    <s v="AWS ELB"/>
    <m/>
    <s v="${TOP}/etc/compliance/system.tf"/>
    <s v="N"/>
    <s v="03y00m00d00h00m"/>
    <m/>
    <s v="build"/>
    <s v="N"/>
    <s v="check-terraform-elb-uses-tls"/>
    <m/>
    <m/>
    <s v="N"/>
    <s v="If ELB is being used to terminate TLS, then it is doing the encryption"/>
    <m/>
  </r>
  <r>
    <s v="SC-13"/>
    <s v="Y"/>
    <s v="SC-13"/>
    <s v="N"/>
    <s v="M"/>
    <s v="Ensure block storage is encryptedï¿½"/>
    <s v="component"/>
    <x v="21"/>
    <m/>
    <m/>
    <m/>
    <s v="Y"/>
    <s v="03y00m00d00h00m"/>
    <m/>
    <s v="build"/>
    <s v="N"/>
    <m/>
    <m/>
    <m/>
    <s v="N"/>
    <m/>
    <m/>
  </r>
  <r>
    <s v="SC-13"/>
    <s v="Y"/>
    <s v="SC-13"/>
    <s v="N"/>
    <s v="M"/>
    <m/>
    <s v="component"/>
    <x v="21"/>
    <s v="AWS EBS"/>
    <m/>
    <s v="${TOP}/etc/compliance/system.tf"/>
    <s v="N"/>
    <s v="03y00m00d00h00m"/>
    <m/>
    <s v="build"/>
    <s v="N"/>
    <s v="check-terraform-encrypts-block-storage"/>
    <m/>
    <m/>
    <s v="N"/>
    <m/>
    <m/>
  </r>
  <r>
    <s v="SC-13"/>
    <s v="Y"/>
    <s v="SC-13"/>
    <s v="N"/>
    <s v="M"/>
    <s v="Ensure that non-RDS database is encrypting data at REST or storing databases on encrypted storage"/>
    <s v="component"/>
    <x v="1"/>
    <m/>
    <m/>
    <m/>
    <s v="Y"/>
    <s v="03y00m00d00h00m"/>
    <m/>
    <s v="build"/>
    <s v="N"/>
    <m/>
    <m/>
    <m/>
    <s v="N"/>
    <m/>
    <m/>
  </r>
  <r>
    <s v="SC-13"/>
    <s v="Y"/>
    <s v="SC-13"/>
    <s v="N"/>
    <s v="M"/>
    <m/>
    <s v="component"/>
    <x v="1"/>
    <s v="MySQL"/>
    <m/>
    <s v="${TOP}/etc/compliance/system.tf"/>
    <s v="N"/>
    <s v="03y00m00d00h00m"/>
    <m/>
    <s v="build"/>
    <s v="N"/>
    <s v="check-terraform-encrypts-db-storage"/>
    <m/>
    <m/>
    <s v="N"/>
    <m/>
    <m/>
  </r>
  <r>
    <s v="SC-13"/>
    <s v="Y"/>
    <s v="SC-13"/>
    <s v="N"/>
    <s v="M"/>
    <m/>
    <s v="component"/>
    <x v="1"/>
    <s v="Microsoft SQL Server"/>
    <m/>
    <s v="${TOP}/etc/compliance/system.tf"/>
    <s v="N"/>
    <s v="03y00m00d00h00m"/>
    <m/>
    <s v="build"/>
    <s v="N"/>
    <s v="check-terraform-encrypts-db-storage"/>
    <m/>
    <m/>
    <s v="N"/>
    <m/>
    <m/>
  </r>
  <r>
    <s v="SC-13"/>
    <s v="Y"/>
    <s v="SC-13"/>
    <s v="N"/>
    <s v="M"/>
    <m/>
    <s v="component"/>
    <x v="1"/>
    <s v="PostgreSQL"/>
    <m/>
    <s v="${TOP}/etc/compliance/system.tf"/>
    <s v="N"/>
    <s v="03y00m00d00h00m"/>
    <m/>
    <s v="build"/>
    <s v="N"/>
    <s v="check-terraform-encrypts-db-storage"/>
    <m/>
    <m/>
    <s v="N"/>
    <m/>
    <m/>
  </r>
  <r>
    <s v="SC-13"/>
    <s v="Y"/>
    <s v="SC-13"/>
    <s v="N"/>
    <s v="M"/>
    <s v="Ensure that non-RDS database is encrypting data at REST or storing databases on encrypted storage"/>
    <s v="component"/>
    <x v="2"/>
    <m/>
    <m/>
    <m/>
    <s v="Y"/>
    <s v="03y00m00d00h00m"/>
    <m/>
    <s v="build"/>
    <s v="N"/>
    <m/>
    <m/>
    <m/>
    <s v="N"/>
    <m/>
    <m/>
  </r>
  <r>
    <s v="SC-13"/>
    <s v="Y"/>
    <s v="SC-13"/>
    <s v="N"/>
    <s v="M"/>
    <m/>
    <s v="component"/>
    <x v="2"/>
    <s v="AWS RDS MySQL"/>
    <m/>
    <s v="${TOP}/etc/compliance/system.tf"/>
    <s v="N"/>
    <s v="03y00m00d00h00m"/>
    <m/>
    <s v="build"/>
    <s v="N"/>
    <s v="check-terraform-encrypts-db-storage"/>
    <m/>
    <m/>
    <s v="N"/>
    <m/>
    <m/>
  </r>
  <r>
    <s v="SC-13"/>
    <s v="Y"/>
    <s v="SC-13"/>
    <s v="N"/>
    <s v="M"/>
    <m/>
    <s v="component"/>
    <x v="2"/>
    <s v="AWS RDS Microsoft SQL Server"/>
    <m/>
    <s v="${TOP}/etc/compliance/system.tf"/>
    <s v="N"/>
    <s v="03y00m00d00h00m"/>
    <m/>
    <s v="build"/>
    <s v="N"/>
    <s v="check-terraform-encrypts-db-storage"/>
    <m/>
    <m/>
    <s v="N"/>
    <m/>
    <m/>
  </r>
  <r>
    <s v="SC-13"/>
    <s v="Y"/>
    <s v="SC-13"/>
    <s v="N"/>
    <s v="M"/>
    <m/>
    <s v="component"/>
    <x v="2"/>
    <s v="AWS RDS PostgreSQL"/>
    <m/>
    <s v="${TOP}/etc/compliance/system.tf"/>
    <s v="N"/>
    <s v="03y00m00d00h00m"/>
    <m/>
    <s v="build"/>
    <s v="N"/>
    <s v="check-terraform-encrypts-db-storage"/>
    <m/>
    <m/>
    <s v="N"/>
    <m/>
    <m/>
  </r>
  <r>
    <s v="SC-13"/>
    <s v="Y"/>
    <s v="SC-13"/>
    <s v="N"/>
    <s v="M"/>
    <m/>
    <s v="component"/>
    <x v="14"/>
    <m/>
    <m/>
    <m/>
    <s v="Y"/>
    <s v="03y00m00d00h00m"/>
    <m/>
    <s v="build"/>
    <s v="N"/>
    <m/>
    <m/>
    <m/>
    <s v="N"/>
    <m/>
    <m/>
  </r>
  <r>
    <s v="SC-13"/>
    <s v="Y"/>
    <s v="SC-13"/>
    <s v="N"/>
    <s v="M"/>
    <m/>
    <s v="component"/>
    <x v="14"/>
    <s v="AWS S3"/>
    <m/>
    <s v="${TOP}/etc/compliance/system.tf"/>
    <s v="N"/>
    <s v="03y00m00d00h00m"/>
    <m/>
    <s v="build"/>
    <s v="N"/>
    <s v="check-terraform-encrypts-object-storage"/>
    <m/>
    <m/>
    <s v="N"/>
    <m/>
    <m/>
  </r>
  <r>
    <s v="SC-15"/>
    <s v="N"/>
    <s v="SC-15"/>
    <s v="N"/>
    <s v="L"/>
    <s v="Assessment Methods and Objects:_x000d__x000a_Examine: System and communications protection policy; procedures addressing collaborative computing; access control policy and procedures; information system design_x000d__x000a_documentation; information system configuration settings and associated documentation; other relevant documents or records._x000d__x000a_Test: Automated mechanisms implementing access controls for collaborative computing environments; alert notification for local users"/>
    <s v="it_system"/>
    <x v="0"/>
    <m/>
    <m/>
    <m/>
    <s v="Y"/>
    <s v="03y00m00d00h00m"/>
    <m/>
    <s v="build"/>
    <s v="N"/>
    <m/>
    <m/>
    <m/>
    <s v="N"/>
    <m/>
    <m/>
  </r>
  <r>
    <s v="SC-15(01)"/>
    <s v="N"/>
    <s v="SC-15(01)"/>
    <s v="N"/>
    <s v="L"/>
    <s v="Assessment Objective:_x000d__x000a_Determine if the organization has implemented all elements of this control as described in the control statements and implementation standard(s)._x000d__x000a_Assessment Methods and Objects:_x000d__x000a_Examine: System and communications protection policy; procedures addressing collaborative computing; access control policy and procedures; information system design_x000d__x000a_documentation; information system configuration settings and associated documentation; and other relevant documents or records._x000d__x000a_Examine: Information systems implements functionality that provides an override of interconnections in manner that supports ease of use._x000d__x000a_Test: Physical disconnect of collaborative computing devices."/>
    <s v="it_system"/>
    <x v="0"/>
    <m/>
    <m/>
    <m/>
    <s v="Y"/>
    <s v="03y00m00d00h00m"/>
    <m/>
    <s v="build"/>
    <s v="N"/>
    <m/>
    <m/>
    <m/>
    <s v="N"/>
    <m/>
    <m/>
  </r>
  <r>
    <s v="SC-17"/>
    <s v="Y"/>
    <s v="SC-17"/>
    <s v="N"/>
    <s v="M"/>
    <m/>
    <s v="org"/>
    <x v="0"/>
    <m/>
    <m/>
    <m/>
    <s v="N"/>
    <s v="03y00m00d00h00m"/>
    <s v="OC-WNMG"/>
    <s v="build"/>
    <s v="N"/>
    <m/>
    <m/>
    <m/>
    <s v="N"/>
    <s v="all OC system obtain keys from the same source.  What about Let's Encrypt?"/>
    <m/>
  </r>
  <r>
    <s v="SC-18"/>
    <s v="Y"/>
    <s v="SC-18"/>
    <s v="N"/>
    <s v="M"/>
    <m/>
    <s v="org"/>
    <x v="0"/>
    <m/>
    <m/>
    <m/>
    <s v="N"/>
    <s v="03y00m00d00h00m"/>
    <s v="OC-WNMG"/>
    <s v="build"/>
    <s v="N"/>
    <m/>
    <m/>
    <m/>
    <s v="N"/>
    <s v="OC policy on mobile code needed (includes JS by the way)"/>
    <m/>
  </r>
  <r>
    <s v="SC-19"/>
    <s v="N"/>
    <s v="SC-19"/>
    <s v="N"/>
    <s v="M"/>
    <m/>
    <s v="org"/>
    <x v="0"/>
    <m/>
    <m/>
    <m/>
    <s v="N"/>
    <s v="03y00m00d00h00m"/>
    <s v="OC-WNMG"/>
    <s v="build"/>
    <s v="N"/>
    <m/>
    <m/>
    <m/>
    <s v="N"/>
    <s v="NO VOIP in OC-WNMG systems!"/>
    <m/>
  </r>
  <r>
    <s v="SC-20"/>
    <s v="Y"/>
    <s v="SC-20"/>
    <s v="N"/>
    <s v="L"/>
    <m/>
    <s v="org"/>
    <x v="0"/>
    <m/>
    <m/>
    <m/>
    <s v="N"/>
    <s v="03y00m00d00h00m"/>
    <s v="CCS"/>
    <s v="build"/>
    <s v="N"/>
    <m/>
    <m/>
    <m/>
    <s v="N"/>
    <s v="CCS provides DNSSEC if available."/>
    <m/>
  </r>
  <r>
    <s v="SC-21"/>
    <s v="Y"/>
    <s v="SC-21"/>
    <s v="N"/>
    <s v="L"/>
    <s v="Ensure that the OS is using the correct DNSSEC resolver"/>
    <s v="component"/>
    <x v="5"/>
    <m/>
    <m/>
    <m/>
    <s v="Y"/>
    <s v="03y00m00d00h00m"/>
    <m/>
    <s v="build"/>
    <s v="N"/>
    <m/>
    <m/>
    <m/>
    <s v="N"/>
    <s v="Generic instructions"/>
    <m/>
  </r>
  <r>
    <s v="SC-21"/>
    <s v="Y"/>
    <s v="SC-21"/>
    <s v="N"/>
    <s v="L"/>
    <m/>
    <s v="component"/>
    <x v="5"/>
    <s v="RHEL"/>
    <m/>
    <s v="${TOP}/etc/resolve.conf"/>
    <s v="N"/>
    <s v="03y00m00d00h00m"/>
    <m/>
    <s v="build"/>
    <s v="N"/>
    <s v="check-dns-resolver"/>
    <m/>
    <m/>
    <s v="N"/>
    <m/>
    <m/>
  </r>
  <r>
    <s v="SC-21"/>
    <s v="Y"/>
    <s v="SC-21"/>
    <s v="N"/>
    <s v="L"/>
    <s v="Ensure that the Windows is using the correct DNSSEC resolver"/>
    <s v="component"/>
    <x v="5"/>
    <s v="Windows Server"/>
    <m/>
    <m/>
    <s v="N"/>
    <s v="03y00m00d00h00m"/>
    <m/>
    <s v="build"/>
    <s v="N"/>
    <s v="check-dns-resolver"/>
    <m/>
    <m/>
    <s v="N"/>
    <m/>
    <m/>
  </r>
  <r>
    <s v="SC-22"/>
    <s v="Y"/>
    <s v="SC-22"/>
    <s v="N"/>
    <s v="L"/>
    <m/>
    <s v="org"/>
    <x v="0"/>
    <m/>
    <m/>
    <m/>
    <s v="N"/>
    <s v="03y00m00d00h00m"/>
    <s v="CCS"/>
    <s v="build"/>
    <s v="N"/>
    <m/>
    <m/>
    <m/>
    <s v="N"/>
    <s v="CCS determines DNSSEC architecture and implements it."/>
    <m/>
  </r>
  <r>
    <s v="SC-23"/>
    <s v="Y"/>
    <s v="SC-23"/>
    <s v="N"/>
    <s v="L"/>
    <m/>
    <s v="it_system"/>
    <x v="0"/>
    <m/>
    <m/>
    <s v="${TOP}/etc/compliance/SSP.yaml"/>
    <m/>
    <s v="03y00m00d00h00m"/>
    <m/>
    <s v="build"/>
    <s v="N"/>
    <s v="check-ssp-requires-tls"/>
    <m/>
    <m/>
    <s v="N"/>
    <s v="Use of TLS / HTTPS provides these safeguards in OC/WNMG systems."/>
    <m/>
  </r>
  <r>
    <s v="SC-28"/>
    <s v="Y"/>
    <s v="SC-28"/>
    <s v="N"/>
    <s v="M"/>
    <m/>
    <s v="it_system"/>
    <x v="0"/>
    <m/>
    <m/>
    <s v="${TOP}/etc/system.tf"/>
    <s v="N"/>
    <s v="03y00m00d00h00m"/>
    <s v="CCS"/>
    <s v="build"/>
    <s v="N"/>
    <s v="check-ebs-is-encrypted"/>
    <m/>
    <m/>
    <s v="N"/>
    <s v="Terraform file designates all block storage used by the system and the security settings including encryption."/>
    <m/>
  </r>
  <r>
    <s v="SC-39"/>
    <s v="Y"/>
    <s v="SC-39"/>
    <s v="N"/>
    <s v="L"/>
    <m/>
    <s v="it_system"/>
    <x v="0"/>
    <m/>
    <m/>
    <m/>
    <m/>
    <s v="03y00m00d00h00m"/>
    <s v="OC-WNMG"/>
    <s v="build"/>
    <s v="N"/>
    <m/>
    <m/>
    <m/>
    <s v="N"/>
    <s v="OC only uses operating systems that enforce process isolation (linux, Windows)."/>
    <m/>
  </r>
  <r>
    <s v="SC-CMS-01"/>
    <s v="Y"/>
    <s v="SC-CMS-01"/>
    <s v="N"/>
    <s v="L"/>
    <m/>
    <s v="it_system"/>
    <x v="0"/>
    <m/>
    <m/>
    <m/>
    <s v="N"/>
    <s v="03y00m00d00h00m"/>
    <s v="OCISO"/>
    <s v="build"/>
    <s v="N"/>
    <m/>
    <m/>
    <m/>
    <s v="N"/>
    <m/>
    <m/>
  </r>
  <r>
    <s v="SC-CMS-02"/>
    <s v="Y"/>
    <s v="SC-CMS-02"/>
    <s v="N"/>
    <s v="L"/>
    <s v="High &amp; Moderate:_x000d__x000a_Std.1 - All publicly accessible federal websites and web services shall employ secure connections, such as Hypertext Transfer Protocol Secure (HTTPS)._x000d__x000a_Std.2 - TLS shall be implemented and configured in accordance with the recommendation of NIST SP 800-52, as amended._x000d__x000a_Std.3 - Websites and services shall deploy HTTPS in a manner that allows for rapid updates to certificates, cipher choices protocol versions, and other configuration_x000d__x000a_elements._x000d__x000a_Std.4 - Websites and services available over HTTPS shall enable HTTP Strict Transport Security (HSTS) to instruct compliant browsers to assume HTTPS going forward._x000d__x000a_Std.5 - Allowing HTTP connections for the sole purpose of redirecting clients to HTTPS connections shall be acceptable and encouraged. HSTS headers must specify a_x000d__x000a_max-age of at least 1 year"/>
    <s v="component"/>
    <x v="7"/>
    <m/>
    <m/>
    <m/>
    <s v="Y"/>
    <s v="03y00m00d00h00m"/>
    <m/>
    <s v="build"/>
    <s v="N"/>
    <m/>
    <m/>
    <m/>
    <s v="N"/>
    <m/>
    <m/>
  </r>
  <r>
    <s v="SC-CMS-02"/>
    <s v="Y"/>
    <s v="SC-CMS-02"/>
    <s v="N"/>
    <s v="L"/>
    <s v="High &amp; Moderate:_x000d__x000a_Std.1 - All publicly accessible federal websites and web services shall employ secure connections, such as Hypertext Transfer Protocol Secure (HTTPS)._x000d__x000a_Std.2 - TLS shall be implemented and configured in accordance with the recommendation of NIST SP 800-52, as amended._x000d__x000a_Std.3 - Websites and services shall deploy HTTPS in a manner that allows for rapid updates to certificates, cipher choices protocol versions, and other configuration_x000d__x000a_elements._x000d__x000a_Std.4 - Websites and services available over HTTPS shall enable HTTP Strict Transport Security (HSTS) to instruct compliant browsers to assume HTTPS going forward._x000d__x000a_Std.5 - Allowing HTTP connections for the sole purpose of redirecting clients to HTTPS connections shall be acceptable and encouraged. HSTS headers must specify a_x000d__x000a_max-age of at least 1 year"/>
    <s v="component"/>
    <x v="7"/>
    <s v="nginx"/>
    <m/>
    <m/>
    <s v="Y"/>
    <s v="03y00m00d00h00m"/>
    <m/>
    <s v="build"/>
    <s v="N"/>
    <m/>
    <m/>
    <m/>
    <s v="N"/>
    <s v="We should be able to automate checking nginx."/>
    <m/>
  </r>
  <r>
    <s v="SE-01"/>
    <s v="Y"/>
    <s v="SE-01"/>
    <s v="Y"/>
    <s v="L"/>
    <m/>
    <s v="org"/>
    <x v="0"/>
    <m/>
    <m/>
    <m/>
    <s v="N"/>
    <s v="03y00m00d00h00m"/>
    <s v="OC-WNMG"/>
    <s v="build"/>
    <s v="N"/>
    <m/>
    <m/>
    <m/>
    <s v="N"/>
    <s v="OC-WNMG must produce the inventory."/>
    <m/>
  </r>
  <r>
    <s v="SE-02"/>
    <s v="Y"/>
    <s v="SE-02"/>
    <s v="Y"/>
    <s v="L"/>
    <m/>
    <s v="org"/>
    <x v="0"/>
    <m/>
    <m/>
    <m/>
    <s v="N"/>
    <s v="03y00m00d00h00m"/>
    <s v="OC-WNMG"/>
    <s v="build"/>
    <s v="N"/>
    <m/>
    <m/>
    <m/>
    <s v="N"/>
    <s v="OC-WNMG produces incident response plans and processes."/>
    <m/>
  </r>
  <r>
    <s v="SE-CMS-01"/>
    <s v="Y"/>
    <s v="SE-CMS-01"/>
    <s v="Y"/>
    <s v="L"/>
    <m/>
    <s v="org"/>
    <x v="0"/>
    <m/>
    <m/>
    <m/>
    <s v="N"/>
    <s v="02y00m00d00h00m"/>
    <s v="OCISO"/>
    <s v="build"/>
    <s v="N"/>
    <m/>
    <m/>
    <m/>
    <s v="N"/>
    <m/>
    <m/>
  </r>
  <r>
    <s v="SI-01"/>
    <s v="Y"/>
    <s v="SI-01"/>
    <s v="N"/>
    <s v="L"/>
    <m/>
    <s v="org"/>
    <x v="0"/>
    <m/>
    <m/>
    <m/>
    <s v="N"/>
    <s v="03y00m00d00h00m"/>
    <s v="OCISO"/>
    <s v="build"/>
    <s v="N"/>
    <m/>
    <m/>
    <m/>
    <s v="N"/>
    <m/>
    <m/>
  </r>
  <r>
    <s v="SI-02"/>
    <s v="Y"/>
    <s v="SI-02"/>
    <s v="N"/>
    <s v="L"/>
    <m/>
    <s v="org"/>
    <x v="0"/>
    <m/>
    <m/>
    <m/>
    <s v="N"/>
    <s v="01y00m00d00h00m"/>
    <s v="OC-WNMG"/>
    <s v="build"/>
    <s v="N"/>
    <m/>
    <m/>
    <m/>
    <s v="N"/>
    <m/>
    <m/>
  </r>
  <r>
    <s v="SI-02(02)"/>
    <s v="Y"/>
    <s v="SI-02(02)"/>
    <s v="N"/>
    <s v="L"/>
    <m/>
    <s v="org"/>
    <x v="0"/>
    <m/>
    <m/>
    <m/>
    <s v="N"/>
    <s v="03y00m00d00h00m"/>
    <s v="OC-WNMG"/>
    <s v="build"/>
    <s v="N"/>
    <m/>
    <m/>
    <m/>
    <s v="N"/>
    <m/>
    <s v="Should this be inherited from OC-JIRA instead?"/>
  </r>
  <r>
    <s v="SI-03"/>
    <s v="Y"/>
    <s v="SI-03"/>
    <s v="N"/>
    <s v="L"/>
    <s v="Examine: System and information integrity policy; procedures addressing malicious code protection; malicious code protection mechanisms; records of malicious code protection_x000d__x000a_updates; information system configuration settings and associated documentation; and other relevant documents or records._x000d__x000a_Examine: Information systems, databases, and applications employ malicious code protection mechanisms._x000d__x000a_Examine: Information systems, databases, and applications employ periodic scans for malicious code._x000d__x000a_Interview: Organizational personnel with malicious code protection responsibilities._x000d__x000a_Test: Automated mechanisms implementing malicious code protection capability."/>
    <s v="it_system"/>
    <x v="0"/>
    <m/>
    <m/>
    <m/>
    <s v="Y"/>
    <s v="03y00m00d00h00m"/>
    <m/>
    <s v="build"/>
    <s v="N"/>
    <m/>
    <m/>
    <m/>
    <s v="N"/>
    <s v="There are both agent and server components to antivirus and without knowing the OC architecture, it is safest to do a manual assessment of both parts."/>
    <m/>
  </r>
  <r>
    <s v="SI-03(01)"/>
    <s v="Y"/>
    <s v="SI-03(01)"/>
    <s v="N"/>
    <s v="M"/>
    <m/>
    <s v="org"/>
    <x v="0"/>
    <m/>
    <m/>
    <m/>
    <s v="N"/>
    <s v="03y00m00d00h00m"/>
    <s v="OC-WNMG"/>
    <s v="build"/>
    <s v="N"/>
    <m/>
    <m/>
    <m/>
    <s v="N"/>
    <m/>
    <m/>
  </r>
  <r>
    <s v="SI-03(02)"/>
    <s v="Y"/>
    <s v="SI-03(02)"/>
    <s v="N"/>
    <s v="M"/>
    <m/>
    <s v="org"/>
    <x v="0"/>
    <m/>
    <m/>
    <m/>
    <s v="N"/>
    <s v="03y00m00d00h00m"/>
    <s v="OC-WNMG"/>
    <s v="build"/>
    <s v="N"/>
    <m/>
    <m/>
    <m/>
    <s v="N"/>
    <m/>
    <m/>
  </r>
  <r>
    <s v="SI-04"/>
    <s v="Y"/>
    <s v="SI-04"/>
    <s v="N"/>
    <s v="L"/>
    <m/>
    <s v="org"/>
    <x v="0"/>
    <m/>
    <m/>
    <m/>
    <s v="N"/>
    <s v="03y00m00d00h00m"/>
    <s v="OC-WNMG"/>
    <s v="build"/>
    <s v="N"/>
    <m/>
    <m/>
    <m/>
    <s v="N"/>
    <s v="All OC systems use consistent security monitoring"/>
    <m/>
  </r>
  <r>
    <s v="SI-04(02)"/>
    <s v="Y"/>
    <s v="SI-04(02)"/>
    <s v="N"/>
    <s v="M"/>
    <m/>
    <s v="org"/>
    <x v="0"/>
    <m/>
    <m/>
    <m/>
    <s v="N"/>
    <s v="03y00m00d00h00m"/>
    <s v="CCIC"/>
    <s v="build"/>
    <s v="N"/>
    <m/>
    <m/>
    <m/>
    <s v="N"/>
    <s v="CCIC provided capability"/>
    <m/>
  </r>
  <r>
    <s v="SI-04(04)"/>
    <s v="Y"/>
    <s v="SI-04(04)"/>
    <s v="N"/>
    <s v="M"/>
    <m/>
    <s v="it_system"/>
    <x v="0"/>
    <m/>
    <m/>
    <m/>
    <s v="N"/>
    <s v="03y00m00d00h00m"/>
    <s v="CCIC"/>
    <s v="build"/>
    <s v="N"/>
    <m/>
    <m/>
    <m/>
    <s v="N"/>
    <s v="CCIC provides part of this capability"/>
    <m/>
  </r>
  <r>
    <s v="SI-04(04)"/>
    <s v="Y"/>
    <s v="SI-04(04)"/>
    <s v="N"/>
    <s v="M"/>
    <s v="High &amp; Moderate:_x000d__x000a_Std.1 - Aggregated inbound and outbound communications traffic information must be searchable by the CCIC:_x000d__x000a_(a) Information is provided to the CCIC in a format compliant with CMS and Federal (e.g., Continuous Diagnostics and Mitigation) requirements;_x000d__x000a_(b) Information sources include traffic analysis information from local analysis tools and directly from any information technology component in an environment requiring a_x000d__x000a_CMS Authority to Operate; and_x000d__x000a_(c) CCIC directed aggregated inbound and outbound communications traffic information collection rules/requests (e.g., sources, queries, data calls) must be_x000d__x000a_implemented/provided within the timeframe specified in the request._x000d__x000a_Std.2 - As required by CMS, raw event information must be available in an unaltered format to the CCIC"/>
    <m/>
    <x v="0"/>
    <m/>
    <m/>
    <m/>
    <s v="Y"/>
    <s v="03y00m00d00h00m"/>
    <m/>
    <s v="build"/>
    <s v="N"/>
    <m/>
    <m/>
    <m/>
    <s v="N"/>
    <s v="Manual inspection required to verify that inbound and outbound traffic are being collected at all appropriate points."/>
    <m/>
  </r>
  <r>
    <s v="SI-04(05)"/>
    <s v="Y"/>
    <s v="SI-04(05)"/>
    <s v="N"/>
    <s v="L"/>
    <m/>
    <s v="it_system"/>
    <x v="0"/>
    <m/>
    <m/>
    <s v="${TOP}/etc/compliance/SSP.yaml"/>
    <s v="N"/>
    <s v="03y00m00d00h00m"/>
    <m/>
    <s v="build"/>
    <s v="N"/>
    <s v="check-ssp-defines-alert-personnel"/>
    <m/>
    <m/>
    <s v="N"/>
    <m/>
    <m/>
  </r>
  <r>
    <s v="SI-04(05)"/>
    <s v="Y"/>
    <s v="SI-04(05)"/>
    <s v="N"/>
    <s v="L"/>
    <m/>
    <s v="org"/>
    <x v="0"/>
    <m/>
    <m/>
    <m/>
    <s v="N"/>
    <s v="03y00m00d00h00m"/>
    <s v="CCIC"/>
    <s v="build"/>
    <s v="N"/>
    <m/>
    <m/>
    <m/>
    <s v="N"/>
    <m/>
    <m/>
  </r>
  <r>
    <s v="SI-05"/>
    <s v="Y"/>
    <s v="SI-05"/>
    <s v="N"/>
    <s v="L"/>
    <m/>
    <s v="org"/>
    <x v="0"/>
    <m/>
    <m/>
    <m/>
    <s v="N"/>
    <s v="03y00m00d00h00m"/>
    <s v="CCIC"/>
    <s v="build"/>
    <s v="N"/>
    <m/>
    <m/>
    <m/>
    <s v="N"/>
    <m/>
    <m/>
  </r>
  <r>
    <s v="SI-05"/>
    <s v="Y"/>
    <s v="SI-05"/>
    <s v="N"/>
    <s v="L"/>
    <m/>
    <s v="org"/>
    <x v="0"/>
    <m/>
    <m/>
    <m/>
    <s v="N"/>
    <s v="03y00m00d00h00m"/>
    <s v="OCISO"/>
    <s v="build"/>
    <s v="N"/>
    <m/>
    <m/>
    <m/>
    <s v="N"/>
    <m/>
    <m/>
  </r>
  <r>
    <s v="SI-05"/>
    <s v="Y"/>
    <s v="SI-05"/>
    <s v="N"/>
    <s v="L"/>
    <m/>
    <s v="org"/>
    <x v="0"/>
    <m/>
    <m/>
    <m/>
    <s v="N"/>
    <s v="03y00m00d00h00m"/>
    <s v="OC-WNMG"/>
    <s v="build"/>
    <s v="N"/>
    <m/>
    <m/>
    <m/>
    <s v="N"/>
    <m/>
    <m/>
  </r>
  <r>
    <s v="SI-07"/>
    <s v="Y"/>
    <s v="SI-07"/>
    <s v="N"/>
    <s v="M"/>
    <m/>
    <m/>
    <x v="0"/>
    <m/>
    <m/>
    <m/>
    <s v="N"/>
    <s v="03y00m00d00h00m"/>
    <s v="CCS"/>
    <s v="build"/>
    <s v="N"/>
    <m/>
    <m/>
    <m/>
    <s v="N"/>
    <s v="base image integrity including HIDS"/>
    <m/>
  </r>
  <r>
    <s v="SI-07"/>
    <s v="Y"/>
    <s v="SI-07"/>
    <s v="N"/>
    <s v="M"/>
    <m/>
    <m/>
    <x v="0"/>
    <m/>
    <m/>
    <m/>
    <s v="N"/>
    <s v="03y00m00d00h00m"/>
    <s v="AWS"/>
    <s v="build"/>
    <s v="N"/>
    <m/>
    <m/>
    <m/>
    <s v="N"/>
    <s v="firmware integrity"/>
    <m/>
  </r>
  <r>
    <s v="SI-07"/>
    <s v="Y"/>
    <s v="SI-07"/>
    <s v="N"/>
    <s v="M"/>
    <s v="Software, Firmware, and Information Integrity  (for information integrity)"/>
    <m/>
    <x v="0"/>
    <m/>
    <m/>
    <m/>
    <s v="Y"/>
    <s v="03y00m00d00h00m"/>
    <m/>
    <s v="build"/>
    <s v="N"/>
    <m/>
    <m/>
    <m/>
    <s v="N"/>
    <s v="software, data integrity controls to be verified manually"/>
    <m/>
  </r>
  <r>
    <s v="SI-07(01)"/>
    <s v="Y"/>
    <s v="SI-07(01)"/>
    <s v="N"/>
    <s v="M"/>
    <m/>
    <s v="it_system"/>
    <x v="0"/>
    <m/>
    <m/>
    <m/>
    <s v="N"/>
    <s v="03y00m00d00h00m"/>
    <s v="AWS"/>
    <s v="build"/>
    <s v="N"/>
    <m/>
    <m/>
    <m/>
    <s v="N"/>
    <s v="AWS controls firmware"/>
    <m/>
  </r>
  <r>
    <s v="SI-07(01)"/>
    <s v="Y"/>
    <s v="SI-07(01)"/>
    <s v="N"/>
    <s v="M"/>
    <m/>
    <s v="it_system"/>
    <x v="0"/>
    <m/>
    <m/>
    <m/>
    <s v="N"/>
    <s v="03y00m00d00h00m"/>
    <s v="CCS"/>
    <s v="build"/>
    <s v="N"/>
    <m/>
    <m/>
    <m/>
    <s v="N"/>
    <s v="CCS provides HIDS"/>
    <m/>
  </r>
  <r>
    <s v="SI-07(07)"/>
    <s v="Y"/>
    <s v="SI-07(07)"/>
    <s v="N"/>
    <s v="M"/>
    <m/>
    <s v="it_system"/>
    <x v="0"/>
    <m/>
    <m/>
    <s v="${TOP}/etc/compliance/SSP.yaml"/>
    <s v="N"/>
    <s v="03y00m00d00h00m"/>
    <m/>
    <s v="build"/>
    <s v="N"/>
    <s v="check-ssp-for-defined-unauthorized-chnages"/>
    <m/>
    <m/>
    <s v="N"/>
    <m/>
    <m/>
  </r>
  <r>
    <s v="SI-07(07)"/>
    <s v="Y"/>
    <s v="SI-07(07)"/>
    <s v="N"/>
    <s v="M"/>
    <s v="Integration of Detection and Response - confirm that OC HIDS (tripwire?) detects and reports unauthorized changes to the organization's IR capability."/>
    <s v="it_system"/>
    <x v="0"/>
    <m/>
    <m/>
    <m/>
    <s v="Y"/>
    <s v="03y00m00d00h00m"/>
    <m/>
    <s v="build"/>
    <s v="N"/>
    <m/>
    <m/>
    <m/>
    <s v="N"/>
    <m/>
    <m/>
  </r>
  <r>
    <s v="SI-08"/>
    <s v="Y"/>
    <s v="SI-08"/>
    <s v="N"/>
    <s v="M"/>
    <m/>
    <m/>
    <x v="0"/>
    <m/>
    <m/>
    <m/>
    <s v="N"/>
    <s v="03y00m00d00h00m"/>
    <s v="OCISO"/>
    <s v="build"/>
    <s v="N"/>
    <m/>
    <m/>
    <m/>
    <s v="N"/>
    <s v="Provided by OCISO by letter"/>
    <m/>
  </r>
  <r>
    <s v="SI-08(01)"/>
    <s v="Y"/>
    <s v="SI-08(01)"/>
    <s v="N"/>
    <s v="M"/>
    <m/>
    <m/>
    <x v="0"/>
    <m/>
    <m/>
    <m/>
    <s v="N"/>
    <s v="03y00m00d00h00m"/>
    <s v="OCISO"/>
    <s v="build"/>
    <s v="N"/>
    <m/>
    <m/>
    <m/>
    <s v="N"/>
    <m/>
    <s v="Since OCISO provides SI-08 this also belongs."/>
  </r>
  <r>
    <s v="SI-08(02)"/>
    <s v="Y"/>
    <s v="SI-08(02)"/>
    <s v="N"/>
    <s v="M"/>
    <m/>
    <m/>
    <x v="0"/>
    <m/>
    <m/>
    <m/>
    <s v="N"/>
    <s v="03y00m00d00h00m"/>
    <s v="OCISO"/>
    <s v="build"/>
    <s v="N"/>
    <m/>
    <m/>
    <m/>
    <s v="N"/>
    <m/>
    <s v="Since OCISO provides SI-08 this also belongs."/>
  </r>
  <r>
    <s v="SI-10"/>
    <s v="Y"/>
    <s v="SI-10"/>
    <s v="N"/>
    <s v="M"/>
    <s v="Information Input Validation - would require full code review of all input mechanisms including forms and APIs."/>
    <s v="it_system"/>
    <x v="0"/>
    <m/>
    <m/>
    <m/>
    <s v="Y"/>
    <s v="03y00m00d00h00m"/>
    <m/>
    <s v="build"/>
    <s v="N"/>
    <m/>
    <m/>
    <m/>
    <s v="N"/>
    <s v="tools such as Fortify can help identify potential problems but resolution is manual."/>
    <m/>
  </r>
  <r>
    <s v="SI-11"/>
    <s v="Y"/>
    <s v="SI-11"/>
    <s v="N"/>
    <s v="M"/>
    <s v="Error Handling - ensure system generates error messages (using error pages for HTTP codes?) without revealing information that could be exploited by adversaries."/>
    <s v="it_system"/>
    <x v="0"/>
    <m/>
    <m/>
    <m/>
    <s v="Y"/>
    <s v="03y00m00d00h00m"/>
    <m/>
    <s v="build"/>
    <s v="N"/>
    <m/>
    <m/>
    <m/>
    <s v="N"/>
    <m/>
    <m/>
  </r>
  <r>
    <s v="SI-12"/>
    <s v="Y"/>
    <s v="SI-12"/>
    <s v="N"/>
    <s v="L"/>
    <m/>
    <s v="it_system"/>
    <x v="0"/>
    <m/>
    <m/>
    <m/>
    <s v="Y"/>
    <s v="03y00m00d00h00m"/>
    <m/>
    <s v="build"/>
    <s v="N"/>
    <m/>
    <m/>
    <m/>
    <s v="N"/>
    <m/>
    <m/>
  </r>
  <r>
    <s v="SI-16"/>
    <s v="Y"/>
    <s v="SI-16"/>
    <s v="N"/>
    <s v="L"/>
    <m/>
    <s v="it_system"/>
    <x v="0"/>
    <m/>
    <m/>
    <s v="${TOP}/etc/compliance/SSP.yaml"/>
    <m/>
    <s v="03y00m00d00h00m"/>
    <m/>
    <s v="build"/>
    <s v="N"/>
    <m/>
    <m/>
    <m/>
    <s v="N"/>
    <s v="check-ssp-requires-memory-protection"/>
    <m/>
  </r>
  <r>
    <s v="SI-16"/>
    <s v="Y"/>
    <s v="SI-16"/>
    <s v="N"/>
    <s v="L"/>
    <m/>
    <s v="it_system"/>
    <x v="0"/>
    <m/>
    <m/>
    <m/>
    <s v="N"/>
    <s v="03y00m00d00h00m"/>
    <s v="OC-WNMG"/>
    <s v="build"/>
    <s v="N"/>
    <m/>
    <m/>
    <m/>
    <s v="N"/>
    <s v="OC-WNMG employs modern OS like Linux and Windows that do DEP and Address Randomization"/>
    <m/>
  </r>
  <r>
    <s v="TR-01"/>
    <s v="Y"/>
    <s v="TR-01"/>
    <s v="Y"/>
    <s v="L"/>
    <s v="Assessment Objective:_x000d__x000a_Systems processing, storing, or transmitting PII (to include PHI):_x000d__x000a_Determine if:_x000d__x000a_(i) The organization provides effective notice to the public and to individuals regarding their privacy program policies and practices that includes:_x000d__x000a_- its activities that impact privacy, including its collection, use, sharing, safeguarding, maintenance, and disposal of PII;_x000d__x000a_- Authority for collecting PII;_x000d__x000a_- The choices, if any, individuals may have regarding how the organization uses PII and the consequences of exercising or not exercising those choices; and_x000d__x000a_- The ability to access and have PII amended or corrected if necessary._x000d__x000a_(ii) The organization describes:_x000d__x000a_- The PII the organization collects and the purpose(s) for which it collects that information;_x000d__x000a_- How the organization uses PII internally;_x000d__x000a_- Whether the organization shares PII with external entities, the categories of those entities, and the purposes of such sharing;_x000d__x000a_- Whether individuals can consent to specific uses or sharing of PII and how to exercise any such consent;_x000d__x000a_- How individuals may obtain access to PII; and_x000d__x000a_- How the PII will be protected._x000d__x000a_(iii) The organization revises its public notices to reflect changes in practice or policy that affect PII or changes in its activities that impact privacy, before or as soon as_x000d__x000a_practicable after the change._x000d__x000a_Determine if privacy notices are accurate and complete for systems that collect PII._x000d__x000a_Determine if the system provides notice of the privacy practices associated with the system, the PII collected, and a description of how the PII is used and managed, for_x000d__x000a_systems that collect PII directly from individuals._x000d__x000a_Assessment Methods and Objects:_x000d__x000a_Systems processing, storing, or transmitting PII (to include PHI):_x000d__x000a_Examine: Public notice regarding individual privacy and PII; other relevant documents or records._x000d__x000a_Examine: If the system collects PII, confirm it has a privacy notice that describes:_x000d__x000a_(i) The PII the organization collects and the purpose(s) for which it collects that information;"/>
    <s v="it_system"/>
    <x v="0"/>
    <m/>
    <m/>
    <m/>
    <s v="Y"/>
    <s v="03y00m00d00h00m"/>
    <m/>
    <s v="build"/>
    <s v="N"/>
    <m/>
    <m/>
    <m/>
    <s v="N"/>
    <m/>
    <s v="Replace file with actual file that contains privacy policy."/>
  </r>
  <r>
    <s v="TR-01(01)"/>
    <s v="Y"/>
    <s v="TR-01(01)"/>
    <s v="Y"/>
    <s v="L"/>
    <s v="Assessment Objective:_x000d__x000a_Systems processing, storing, or transmitting PII (to include PHI):_x000d__x000a_Determine if a privacy notice is placed at the point of collections for systems that collect PII._x000d__x000a_Assessment Methods and Objects:_x000d__x000a_Systems processing, storing, or transmitting PII (to include PHI):_x000d__x000a_Examine: If the system collects PII, verify a privacy notice is placed at the point of collection."/>
    <s v="it_system"/>
    <x v="0"/>
    <m/>
    <m/>
    <m/>
    <s v="Y"/>
    <s v="03y00m00d00h00m"/>
    <m/>
    <s v="build"/>
    <s v="N"/>
    <m/>
    <m/>
    <m/>
    <s v="N"/>
    <m/>
    <m/>
  </r>
  <r>
    <s v="TR-02"/>
    <s v="Y"/>
    <s v="TR-02"/>
    <s v="Y"/>
    <s v="L"/>
    <s v="Assessment Objective:_x000d__x000a_Systems processing, storing, or transmitting PII (to include PHI):_x000d__x000a_Determine if the system has a SORN in the Federal Register._x000d__x000a_Assessment Methods and Objects:_x000d__x000a_Systems processing, storing, or transmitting PII (to include PHI):_x000d__x000a_Examine: Verify the system has a SORN in the Federal Register."/>
    <s v="it_system"/>
    <x v="0"/>
    <m/>
    <m/>
    <m/>
    <s v="N"/>
    <s v="03y00m00d00h00m"/>
    <m/>
    <s v="build"/>
    <s v="N"/>
    <m/>
    <m/>
    <m/>
    <s v="N"/>
    <m/>
    <m/>
  </r>
  <r>
    <s v="TR-02(01)"/>
    <s v="Y"/>
    <s v="TR-02(01)"/>
    <s v="Y"/>
    <s v="L"/>
    <s v="Assessment Objective:_x000d__x000a_Systems processing, storing, or transmitting PII (to include PHI):_x000d__x000a_Determine if the current SORN is located on the CMS dedicated website._x000d__x000a_Assessment Methods and Objects:_x000d__x000a_Systems processing, storing, or transmitting PII (to include PHI):_x000d__x000a_Examine: Verify that the current SORN is located on http://www.cms.gov/Research-Statistics-Data-and-Systems/Computer-Data-and-Systems/Privacy/CMS-Systems-ofRecords.html"/>
    <s v="it_system"/>
    <x v="0"/>
    <m/>
    <m/>
    <m/>
    <s v="N"/>
    <s v="03y00m00d00h00m"/>
    <m/>
    <s v="build"/>
    <s v="N"/>
    <m/>
    <m/>
    <m/>
    <s v="N"/>
    <m/>
    <m/>
  </r>
  <r>
    <s v="TR-03"/>
    <s v="Y"/>
    <s v="TR-03"/>
    <s v="Y"/>
    <s v="L"/>
    <s v="Assessment Methods and Objects:_x000d__x000a_Systems processing, storing, or transmitting PII (to include PHI):_x000d__x000a_Examine: Verify information regarding privacy policies are publicly available. For example, HHS and CMS maintains program specific privacy policies and documentation_x000d__x000a_at the following websites:_x000d__x000a_CMS Privacy Program Page - https://www.cms.gov/Research-Statistics-Data-and-Systems/Computer-Data-and-Systems/Privacy/index.html._x000d__x000a_HHS Privacy Impact Assessment Page - http://www.hhs.gov/pia/_x000d__x000a_Information Security and Privacy Library - https://www.cms.gov/Research-Statistics-Data-and-Systems/CMS-Information-Technology/InformationSecurity/InformationSecurity-Library.html"/>
    <s v="it_system"/>
    <x v="0"/>
    <m/>
    <m/>
    <m/>
    <s v="N"/>
    <s v="03y00m00d00h00m"/>
    <m/>
    <s v="build"/>
    <s v="N"/>
    <m/>
    <m/>
    <m/>
    <s v="N"/>
    <m/>
    <m/>
  </r>
  <r>
    <s v="TR-CMS-01"/>
    <s v="Y"/>
    <s v="TR-CMS-01"/>
    <s v="Y"/>
    <s v="L"/>
    <s v="Assessment Objective:_x000d__x000a_Determine if the organization has implemented all elements of this control as described in the control statements and implementation standard(s)._x000d__x000a_Assessment Methods and Objects:_x000d__x000a_Examine: Transparency policy and procedures, and other relevant documents._x000d__x000a_Interview: Organizational personnel with transparency responsibilities to ensure responsibilities are acknowledged."/>
    <s v="it_system"/>
    <x v="0"/>
    <m/>
    <m/>
    <m/>
    <s v="N"/>
    <s v="02y00m00d00h00m"/>
    <s v="OCISO"/>
    <s v="build"/>
    <s v="N"/>
    <m/>
    <m/>
    <m/>
    <s v="N"/>
    <m/>
    <m/>
  </r>
  <r>
    <s v="UL-01"/>
    <s v="Y"/>
    <s v="UL-01"/>
    <s v="Y"/>
    <s v="L"/>
    <m/>
    <s v="it_system"/>
    <x v="0"/>
    <m/>
    <m/>
    <m/>
    <s v="N"/>
    <s v="03y00m00d00h00m"/>
    <s v="OC-WNMG"/>
    <s v="build"/>
    <s v="N"/>
    <m/>
    <m/>
    <m/>
    <s v="N"/>
    <m/>
    <m/>
  </r>
  <r>
    <s v="UL-02"/>
    <s v="Y"/>
    <s v="UL-02"/>
    <s v="Y"/>
    <s v="L"/>
    <m/>
    <s v="it_system"/>
    <x v="0"/>
    <m/>
    <m/>
    <m/>
    <s v="N"/>
    <s v="03y00m00d00h00m"/>
    <s v="OC-WNMG"/>
    <s v="build"/>
    <s v="N"/>
    <m/>
    <m/>
    <m/>
    <s v="N"/>
    <m/>
    <m/>
  </r>
  <r>
    <s v="UL-CMS-01"/>
    <s v="Y"/>
    <s v="UL-CMS-01"/>
    <s v="Y"/>
    <s v="L"/>
    <m/>
    <s v="it_system"/>
    <x v="0"/>
    <m/>
    <m/>
    <m/>
    <s v="N"/>
    <s v="02y00m00d00h00m"/>
    <s v="OCISO"/>
    <s v="build"/>
    <s v="N"/>
    <m/>
    <m/>
    <m/>
    <s v="N"/>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A0623E-CA18-45C6-B5AD-3B6811989F49}" name="Incoming CSV component types"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Incoming csv component types">
  <location ref="I1:I15" firstHeaderRow="1" firstDataRow="1" firstDataCol="1"/>
  <pivotFields count="22">
    <pivotField showAll="0"/>
    <pivotField showAll="0"/>
    <pivotField showAll="0"/>
    <pivotField showAll="0"/>
    <pivotField showAll="0"/>
    <pivotField showAll="0"/>
    <pivotField showAll="0"/>
    <pivotField axis="axisRow" showAll="0" sortType="ascending">
      <items count="24">
        <item h="1" x="17"/>
        <item h="1" x="19"/>
        <item x="5"/>
        <item h="1" x="15"/>
        <item x="4"/>
        <item x="10"/>
        <item x="3"/>
        <item m="1" x="22"/>
        <item x="8"/>
        <item h="1" x="6"/>
        <item x="12"/>
        <item x="1"/>
        <item x="7"/>
        <item h="1" x="18"/>
        <item x="20"/>
        <item x="2"/>
        <item x="9"/>
        <item x="11"/>
        <item h="1" x="16"/>
        <item h="1" x="13"/>
        <item x="21"/>
        <item x="14"/>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4">
    <i>
      <x v="2"/>
    </i>
    <i>
      <x v="4"/>
    </i>
    <i>
      <x v="5"/>
    </i>
    <i>
      <x v="6"/>
    </i>
    <i>
      <x v="8"/>
    </i>
    <i>
      <x v="10"/>
    </i>
    <i>
      <x v="11"/>
    </i>
    <i>
      <x v="12"/>
    </i>
    <i>
      <x v="14"/>
    </i>
    <i>
      <x v="15"/>
    </i>
    <i>
      <x v="16"/>
    </i>
    <i>
      <x v="17"/>
    </i>
    <i>
      <x v="20"/>
    </i>
    <i>
      <x v="21"/>
    </i>
  </rowItems>
  <colItems count="1">
    <i/>
  </colItems>
  <formats count="4">
    <format dxfId="13">
      <pivotArea field="7" type="button" dataOnly="0" labelOnly="1" outline="0" axis="axisRow" fieldPosition="0"/>
    </format>
    <format dxfId="12">
      <pivotArea type="all" dataOnly="0" outline="0" fieldPosition="0"/>
    </format>
    <format dxfId="11">
      <pivotArea field="7" type="button" dataOnly="0" labelOnly="1" outline="0" axis="axisRow" fieldPosition="0"/>
    </format>
    <format dxfId="10">
      <pivotArea dataOnly="0" labelOnly="1"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D07055-1EB4-453E-BB24-3E6F4EA16FEF}" name="Data" displayName="Data" ref="A1:V549" totalsRowShown="0" headerRowDxfId="37" dataDxfId="36">
  <sortState xmlns:xlrd2="http://schemas.microsoft.com/office/spreadsheetml/2017/richdata2" ref="A174:V199">
    <sortCondition ref="C1:C549"/>
  </sortState>
  <tableColumns count="22">
    <tableColumn id="1" xr3:uid="{05C42BE1-0A7E-4023-9D70-5502E164A08F}" name="control" dataDxfId="35"/>
    <tableColumn id="2" xr3:uid="{4872C9FB-81D2-4238-8375-78B1BBD298ED}" name="applicable" dataDxfId="34"/>
    <tableColumn id="3" xr3:uid="{CD28328B-9C39-4D39-8320-621B1C677A1D}" name="name" dataDxfId="33"/>
    <tableColumn id="4" xr3:uid="{26C67867-3474-42FC-8493-B38CEAD684E9}" name="pii_specific" dataDxfId="32"/>
    <tableColumn id="5" xr3:uid="{BA99A0E0-73E9-4B73-941A-B3165F5B6698}" name="baseline" dataDxfId="31"/>
    <tableColumn id="6" xr3:uid="{BF546AB2-CCCD-42F6-811A-C043CC67B344}" name="description" dataDxfId="30"/>
    <tableColumn id="7" xr3:uid="{5FFEF0EF-5FBE-4FE9-8C1D-CC2DFB737892}" name="scope" dataDxfId="29"/>
    <tableColumn id="8" xr3:uid="{2F9C3497-219F-445C-BA6A-C91C14B82597}" name="component_type" dataDxfId="28"/>
    <tableColumn id="9" xr3:uid="{9B4D3F9B-045B-45F8-B8E3-F89E531F42AE}" name="component_product" dataDxfId="27"/>
    <tableColumn id="10" xr3:uid="{6595E677-9401-413A-9286-1587F8B74114}" name="gathered_evidence" dataDxfId="26"/>
    <tableColumn id="11" xr3:uid="{AA16ADDA-D1AA-407F-BE6D-261AA6A88AF9}" name="auto_evidence" dataDxfId="25"/>
    <tableColumn id="12" xr3:uid="{93B5E38F-E8E1-48A5-AA1A-770147966593}" name="is_manual" dataDxfId="24"/>
    <tableColumn id="13" xr3:uid="{8C44B61E-573C-4FA1-92B0-56BD183F3288}" name="frequency" dataDxfId="23"/>
    <tableColumn id="14" xr3:uid="{AF0E2094-3BB3-46CC-BD2B-6865BCDB1720}" name="depends_on" dataDxfId="22"/>
    <tableColumn id="15" xr3:uid="{B1E3005A-793D-4B11-870A-F97C5FA25A07}" name="stage" dataDxfId="21"/>
    <tableColumn id="16" xr3:uid="{54C7C76A-A356-480B-8957-1A3E622604EE}" name="runtime_check" dataDxfId="20"/>
    <tableColumn id="17" xr3:uid="{B907CA70-6A5C-4524-8408-F3DF19AF83B0}" name="check_method" dataDxfId="19"/>
    <tableColumn id="18" xr3:uid="{0CB22DE5-A3CF-4262-8392-9B8D42AA8244}" name="risk_accepted" dataDxfId="18"/>
    <tableColumn id="19" xr3:uid="{F12C851D-4967-468A-8AED-EEEBDB23D12F}" name="is_inheritable" dataDxfId="17"/>
    <tableColumn id="20" xr3:uid="{955A996B-D30F-439D-A873-E6DEBD36780B}" name="hybrid" dataDxfId="16"/>
    <tableColumn id="21" xr3:uid="{71DC6603-DB62-4FE8-9BE8-046CA6B12F9B}" name="rationale" dataDxfId="15"/>
    <tableColumn id="22" xr3:uid="{8E3EE404-893B-4CC9-A09A-1D65418F14D3}" name="notes"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DE03BD5-26B2-4BFF-8944-C66FC4C9A531}" name="Variables" displayName="Variables" ref="A1:G27" totalsRowShown="0" headerRowDxfId="9">
  <autoFilter ref="A1:G27" xr:uid="{1515EC20-0E1A-41FF-AA06-8C4394039023}"/>
  <tableColumns count="7">
    <tableColumn id="1" xr3:uid="{55A7D0B5-F68E-487F-A5C2-AF7F32BE6B05}" name="Component Variations" dataDxfId="8"/>
    <tableColumn id="2" xr3:uid="{D3278B59-8D91-470D-9D76-07EDF3239E69}" name="Image"/>
    <tableColumn id="3" xr3:uid="{A941498A-DA4A-4715-AB8E-B93C964F81CC}" name="Network"/>
    <tableColumn id="4" xr3:uid="{77E267E8-20E6-40DC-B1FB-D90E65809042}" name="Server"/>
    <tableColumn id="5" xr3:uid="{65F3A223-804C-4190-B933-9DD1B035B306}" name="Service"/>
    <tableColumn id="6" xr3:uid="{D3029856-2129-4395-B25F-F40629B513C6}" name="Software"/>
    <tableColumn id="7" xr3:uid="{500061DF-AE5F-46FC-BB5D-D54BE22C09BB}" name="Storag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E7B4BD-BAEB-4D2E-8B81-4524A8B074B3}" name="check_1" displayName="check_1" ref="J1:J15" totalsRowShown="0" headerRowDxfId="7" dataDxfId="5" headerRowBorderDxfId="6">
  <autoFilter ref="J1:J15" xr:uid="{AEF93F76-6B80-432F-BDE8-05FB1CD05220}"/>
  <tableColumns count="1">
    <tableColumn id="1" xr3:uid="{9C02C1CA-07AA-4127-8211-97632F300550}" name="check_1" dataDxfId="4">
      <calculatedColumnFormula>IFERROR(VLOOKUP(I2,Variables[Component Variations],1,FALSE), "# # MISSING #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2AE30E-E961-4750-A907-C77278B710F6}" name="check_2" displayName="check_2" ref="L1:L27" totalsRowShown="0" headerRowDxfId="3" dataDxfId="1" headerRowBorderDxfId="2">
  <autoFilter ref="L1:L27" xr:uid="{F99471FF-4464-40BC-8CB7-3E558499A41A}"/>
  <tableColumns count="1">
    <tableColumn id="1" xr3:uid="{CE4117CD-0AF0-4011-9C84-34B94E6E1740}" name="check_2" dataDxfId="0">
      <calculatedColumnFormula>IFERROR(VLOOKUP(K2, Variables[Component Variations],1,FALSE), "# # MISSING #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98294-11E9-426F-A69A-B53828F58E7F}">
  <sheetPr>
    <tabColor theme="9" tint="0.39997558519241921"/>
  </sheetPr>
  <dimension ref="A1:V549"/>
  <sheetViews>
    <sheetView topLeftCell="A437" workbookViewId="0">
      <selection activeCell="C458" sqref="C458"/>
    </sheetView>
  </sheetViews>
  <sheetFormatPr defaultRowHeight="14.4" x14ac:dyDescent="0.3"/>
  <cols>
    <col min="1" max="1" width="11" bestFit="1" customWidth="1"/>
    <col min="2" max="2" width="9.88671875" bestFit="1" customWidth="1"/>
    <col min="3" max="3" width="11" bestFit="1" customWidth="1"/>
    <col min="4" max="4" width="10.6640625" bestFit="1" customWidth="1"/>
    <col min="5" max="5" width="8.33203125" bestFit="1" customWidth="1"/>
    <col min="6" max="6" width="255.77734375" bestFit="1" customWidth="1"/>
    <col min="7" max="7" width="10.77734375" bestFit="1" customWidth="1"/>
    <col min="8" max="8" width="20.44140625" bestFit="1" customWidth="1"/>
    <col min="9" max="9" width="27.44140625" bestFit="1" customWidth="1"/>
    <col min="10" max="10" width="17.88671875" bestFit="1" customWidth="1"/>
    <col min="11" max="11" width="83.44140625" bestFit="1" customWidth="1"/>
    <col min="12" max="12" width="9.6640625" customWidth="1"/>
    <col min="13" max="13" width="18" customWidth="1"/>
    <col min="14" max="14" width="12.44140625" bestFit="1" customWidth="1"/>
    <col min="15" max="15" width="7.88671875" bestFit="1" customWidth="1"/>
    <col min="16" max="16" width="13.88671875" bestFit="1" customWidth="1"/>
    <col min="17" max="17" width="44.33203125" bestFit="1" customWidth="1"/>
    <col min="18" max="18" width="12.88671875" bestFit="1" customWidth="1"/>
    <col min="19" max="19" width="13" bestFit="1" customWidth="1"/>
    <col min="20" max="20" width="6.5546875" bestFit="1" customWidth="1"/>
    <col min="21" max="21" width="255.77734375" bestFit="1" customWidth="1"/>
    <col min="22" max="22" width="153.88671875" bestFit="1" customWidth="1"/>
  </cols>
  <sheetData>
    <row r="1" spans="1:22" x14ac:dyDescent="0.3">
      <c r="A1" s="1" t="s">
        <v>37</v>
      </c>
      <c r="B1" s="1" t="s">
        <v>38</v>
      </c>
      <c r="C1" s="1" t="s">
        <v>39</v>
      </c>
      <c r="D1" s="1" t="s">
        <v>40</v>
      </c>
      <c r="E1" s="1" t="s">
        <v>41</v>
      </c>
      <c r="F1" s="1" t="s">
        <v>42</v>
      </c>
      <c r="G1" s="1" t="s">
        <v>43</v>
      </c>
      <c r="H1" s="1" t="s">
        <v>44</v>
      </c>
      <c r="I1" s="1" t="s">
        <v>45</v>
      </c>
      <c r="J1" s="1" t="s">
        <v>46</v>
      </c>
      <c r="K1" s="1" t="s">
        <v>47</v>
      </c>
      <c r="L1" s="1" t="s">
        <v>48</v>
      </c>
      <c r="M1" s="1" t="s">
        <v>49</v>
      </c>
      <c r="N1" s="1" t="s">
        <v>50</v>
      </c>
      <c r="O1" s="1" t="s">
        <v>51</v>
      </c>
      <c r="P1" s="1" t="s">
        <v>52</v>
      </c>
      <c r="Q1" s="1" t="s">
        <v>53</v>
      </c>
      <c r="R1" s="1" t="s">
        <v>54</v>
      </c>
      <c r="S1" s="1" t="s">
        <v>55</v>
      </c>
      <c r="T1" s="1" t="s">
        <v>56</v>
      </c>
      <c r="U1" s="1" t="s">
        <v>57</v>
      </c>
      <c r="V1" s="1" t="s">
        <v>58</v>
      </c>
    </row>
    <row r="2" spans="1:22" x14ac:dyDescent="0.3">
      <c r="A2" s="1" t="s">
        <v>59</v>
      </c>
      <c r="B2" s="1" t="s">
        <v>60</v>
      </c>
      <c r="C2" s="1" t="s">
        <v>59</v>
      </c>
      <c r="D2" s="1" t="s">
        <v>61</v>
      </c>
      <c r="E2" s="1" t="s">
        <v>62</v>
      </c>
      <c r="F2" s="1"/>
      <c r="G2" s="1" t="s">
        <v>63</v>
      </c>
      <c r="H2" s="1"/>
      <c r="I2" s="1"/>
      <c r="J2" s="1"/>
      <c r="K2" s="1"/>
      <c r="L2" s="1" t="s">
        <v>61</v>
      </c>
      <c r="M2" s="1" t="s">
        <v>64</v>
      </c>
      <c r="N2" s="1" t="s">
        <v>65</v>
      </c>
      <c r="O2" s="1" t="s">
        <v>66</v>
      </c>
      <c r="P2" s="1" t="s">
        <v>61</v>
      </c>
      <c r="Q2" s="1"/>
      <c r="R2" s="1"/>
      <c r="S2" s="1"/>
      <c r="T2" s="1" t="s">
        <v>61</v>
      </c>
      <c r="U2" s="1"/>
      <c r="V2" s="1"/>
    </row>
    <row r="3" spans="1:22" x14ac:dyDescent="0.3">
      <c r="A3" s="1" t="s">
        <v>68</v>
      </c>
      <c r="B3" s="1" t="s">
        <v>60</v>
      </c>
      <c r="C3" s="1" t="s">
        <v>90</v>
      </c>
      <c r="D3" s="1" t="s">
        <v>61</v>
      </c>
      <c r="E3" s="1" t="s">
        <v>62</v>
      </c>
      <c r="F3" s="1"/>
      <c r="G3" s="1" t="s">
        <v>63</v>
      </c>
      <c r="H3" s="1"/>
      <c r="I3" s="1"/>
      <c r="J3" s="1"/>
      <c r="K3" s="1"/>
      <c r="L3" s="1" t="s">
        <v>61</v>
      </c>
      <c r="M3" s="1" t="s">
        <v>64</v>
      </c>
      <c r="N3" s="1" t="s">
        <v>85</v>
      </c>
      <c r="O3" s="1" t="s">
        <v>66</v>
      </c>
      <c r="P3" s="1" t="s">
        <v>61</v>
      </c>
      <c r="Q3" s="1"/>
      <c r="R3" s="1"/>
      <c r="S3" s="1"/>
      <c r="T3" s="1" t="s">
        <v>61</v>
      </c>
      <c r="U3" s="1"/>
      <c r="V3" s="1"/>
    </row>
    <row r="4" spans="1:22" x14ac:dyDescent="0.3">
      <c r="A4" s="1" t="s">
        <v>68</v>
      </c>
      <c r="B4" s="1" t="s">
        <v>60</v>
      </c>
      <c r="C4" s="1" t="s">
        <v>91</v>
      </c>
      <c r="D4" s="1" t="s">
        <v>61</v>
      </c>
      <c r="E4" s="1" t="s">
        <v>62</v>
      </c>
      <c r="F4" s="1"/>
      <c r="G4" s="1" t="s">
        <v>63</v>
      </c>
      <c r="H4" s="1"/>
      <c r="I4" s="1"/>
      <c r="J4" s="1"/>
      <c r="K4" s="1"/>
      <c r="L4" s="1" t="s">
        <v>61</v>
      </c>
      <c r="M4" s="1" t="s">
        <v>64</v>
      </c>
      <c r="N4" s="1" t="s">
        <v>85</v>
      </c>
      <c r="O4" s="1" t="s">
        <v>66</v>
      </c>
      <c r="P4" s="1" t="s">
        <v>61</v>
      </c>
      <c r="Q4" s="1"/>
      <c r="R4" s="1"/>
      <c r="S4" s="1"/>
      <c r="T4" s="1" t="s">
        <v>61</v>
      </c>
      <c r="U4" s="1"/>
      <c r="V4" s="1"/>
    </row>
    <row r="5" spans="1:22" x14ac:dyDescent="0.3">
      <c r="A5" s="1" t="s">
        <v>68</v>
      </c>
      <c r="B5" s="1" t="s">
        <v>60</v>
      </c>
      <c r="C5" s="1" t="s">
        <v>69</v>
      </c>
      <c r="D5" s="1" t="s">
        <v>61</v>
      </c>
      <c r="E5" s="1" t="s">
        <v>62</v>
      </c>
      <c r="F5" s="1"/>
      <c r="G5" s="1" t="s">
        <v>63</v>
      </c>
      <c r="H5" s="1"/>
      <c r="I5" s="1"/>
      <c r="J5" s="1"/>
      <c r="K5" s="1"/>
      <c r="L5" s="1" t="s">
        <v>61</v>
      </c>
      <c r="M5" s="1" t="s">
        <v>72</v>
      </c>
      <c r="N5" s="1" t="s">
        <v>85</v>
      </c>
      <c r="O5" s="1" t="s">
        <v>66</v>
      </c>
      <c r="P5" s="1" t="s">
        <v>61</v>
      </c>
      <c r="Q5" s="1"/>
      <c r="R5" s="1"/>
      <c r="S5" s="1"/>
      <c r="T5" s="1" t="s">
        <v>61</v>
      </c>
      <c r="U5" s="1"/>
      <c r="V5" s="1"/>
    </row>
    <row r="6" spans="1:22" x14ac:dyDescent="0.3">
      <c r="A6" s="1" t="s">
        <v>68</v>
      </c>
      <c r="B6" s="1" t="s">
        <v>60</v>
      </c>
      <c r="C6" s="1" t="s">
        <v>75</v>
      </c>
      <c r="D6" s="1" t="s">
        <v>61</v>
      </c>
      <c r="E6" s="1" t="s">
        <v>62</v>
      </c>
      <c r="F6" s="1"/>
      <c r="G6" s="1" t="s">
        <v>92</v>
      </c>
      <c r="H6" s="1"/>
      <c r="I6" s="1"/>
      <c r="J6" s="1"/>
      <c r="K6" s="1"/>
      <c r="L6" s="1" t="s">
        <v>61</v>
      </c>
      <c r="M6" s="1" t="s">
        <v>72</v>
      </c>
      <c r="N6" s="1" t="s">
        <v>93</v>
      </c>
      <c r="O6" s="1" t="s">
        <v>66</v>
      </c>
      <c r="P6" s="1" t="s">
        <v>61</v>
      </c>
      <c r="Q6" s="1"/>
      <c r="R6" s="1"/>
      <c r="S6" s="1"/>
      <c r="T6" s="1" t="s">
        <v>61</v>
      </c>
      <c r="U6" s="1" t="s">
        <v>94</v>
      </c>
      <c r="V6" s="1"/>
    </row>
    <row r="7" spans="1:22" x14ac:dyDescent="0.3">
      <c r="A7" s="1" t="s">
        <v>68</v>
      </c>
      <c r="B7" s="1" t="s">
        <v>60</v>
      </c>
      <c r="C7" s="1" t="s">
        <v>75</v>
      </c>
      <c r="D7" s="1" t="s">
        <v>61</v>
      </c>
      <c r="E7" s="1" t="s">
        <v>62</v>
      </c>
      <c r="F7" s="1"/>
      <c r="G7" s="1" t="s">
        <v>92</v>
      </c>
      <c r="H7" s="1"/>
      <c r="I7" s="1"/>
      <c r="J7" s="1"/>
      <c r="K7" s="1"/>
      <c r="L7" s="1" t="s">
        <v>61</v>
      </c>
      <c r="M7" s="1" t="s">
        <v>72</v>
      </c>
      <c r="N7" s="1" t="s">
        <v>95</v>
      </c>
      <c r="O7" s="1" t="s">
        <v>66</v>
      </c>
      <c r="P7" s="1" t="s">
        <v>61</v>
      </c>
      <c r="Q7" s="1"/>
      <c r="R7" s="1"/>
      <c r="S7" s="1"/>
      <c r="T7" s="1" t="s">
        <v>61</v>
      </c>
      <c r="U7" s="1" t="s">
        <v>96</v>
      </c>
      <c r="V7" s="1"/>
    </row>
    <row r="8" spans="1:22" x14ac:dyDescent="0.3">
      <c r="A8" s="1" t="s">
        <v>68</v>
      </c>
      <c r="B8" s="1" t="s">
        <v>60</v>
      </c>
      <c r="C8" s="1" t="s">
        <v>75</v>
      </c>
      <c r="D8" s="1" t="s">
        <v>61</v>
      </c>
      <c r="E8" s="1" t="s">
        <v>62</v>
      </c>
      <c r="F8" s="1"/>
      <c r="G8" s="1" t="s">
        <v>92</v>
      </c>
      <c r="H8" s="1"/>
      <c r="I8" s="1"/>
      <c r="J8" s="1"/>
      <c r="K8" s="1" t="s">
        <v>97</v>
      </c>
      <c r="L8" s="1"/>
      <c r="M8" s="1" t="s">
        <v>72</v>
      </c>
      <c r="N8" s="1"/>
      <c r="O8" s="1" t="s">
        <v>3</v>
      </c>
      <c r="P8" s="1" t="s">
        <v>61</v>
      </c>
      <c r="Q8" s="1" t="s">
        <v>98</v>
      </c>
      <c r="R8" s="1"/>
      <c r="S8" s="1"/>
      <c r="T8" s="1" t="s">
        <v>61</v>
      </c>
      <c r="U8" s="1" t="s">
        <v>99</v>
      </c>
      <c r="V8" s="1"/>
    </row>
    <row r="9" spans="1:22" x14ac:dyDescent="0.3">
      <c r="A9" s="1" t="s">
        <v>68</v>
      </c>
      <c r="B9" s="1" t="s">
        <v>61</v>
      </c>
      <c r="C9" s="1" t="s">
        <v>75</v>
      </c>
      <c r="D9" s="1" t="s">
        <v>61</v>
      </c>
      <c r="E9" s="1" t="s">
        <v>62</v>
      </c>
      <c r="F9" s="1" t="s">
        <v>70</v>
      </c>
      <c r="G9" s="1" t="s">
        <v>71</v>
      </c>
      <c r="H9" s="1" t="s">
        <v>30</v>
      </c>
      <c r="I9" s="1"/>
      <c r="J9" s="1"/>
      <c r="K9" s="1"/>
      <c r="L9" s="1" t="s">
        <v>60</v>
      </c>
      <c r="M9" s="1" t="s">
        <v>72</v>
      </c>
      <c r="N9" s="1"/>
      <c r="O9" s="1" t="s">
        <v>66</v>
      </c>
      <c r="P9" s="1" t="s">
        <v>61</v>
      </c>
      <c r="Q9" s="1"/>
      <c r="R9" s="1"/>
      <c r="S9" s="1"/>
      <c r="T9" s="1" t="s">
        <v>61</v>
      </c>
      <c r="U9" s="1"/>
      <c r="V9" s="1"/>
    </row>
    <row r="10" spans="1:22" x14ac:dyDescent="0.3">
      <c r="A10" s="1" t="s">
        <v>68</v>
      </c>
      <c r="B10" s="1" t="s">
        <v>61</v>
      </c>
      <c r="C10" s="1" t="s">
        <v>75</v>
      </c>
      <c r="D10" s="1" t="s">
        <v>61</v>
      </c>
      <c r="E10" s="1" t="s">
        <v>62</v>
      </c>
      <c r="F10" s="1" t="s">
        <v>70</v>
      </c>
      <c r="G10" s="1" t="s">
        <v>71</v>
      </c>
      <c r="H10" s="1" t="s">
        <v>30</v>
      </c>
      <c r="I10" s="1" t="s">
        <v>67</v>
      </c>
      <c r="J10" s="1"/>
      <c r="K10" s="1"/>
      <c r="L10" s="1" t="s">
        <v>61</v>
      </c>
      <c r="M10" s="1" t="s">
        <v>72</v>
      </c>
      <c r="N10" s="1"/>
      <c r="O10" s="1" t="s">
        <v>66</v>
      </c>
      <c r="P10" s="1" t="s">
        <v>61</v>
      </c>
      <c r="Q10" s="1" t="s">
        <v>74</v>
      </c>
      <c r="R10" s="1"/>
      <c r="S10" s="1"/>
      <c r="T10" s="1" t="s">
        <v>61</v>
      </c>
      <c r="U10" s="1"/>
      <c r="V10" s="1"/>
    </row>
    <row r="11" spans="1:22" x14ac:dyDescent="0.3">
      <c r="A11" s="1" t="s">
        <v>68</v>
      </c>
      <c r="B11" s="1" t="s">
        <v>61</v>
      </c>
      <c r="C11" s="1" t="s">
        <v>75</v>
      </c>
      <c r="D11" s="1" t="s">
        <v>61</v>
      </c>
      <c r="E11" s="1" t="s">
        <v>62</v>
      </c>
      <c r="F11" s="1" t="s">
        <v>70</v>
      </c>
      <c r="G11" s="1" t="s">
        <v>71</v>
      </c>
      <c r="H11" s="1" t="s">
        <v>30</v>
      </c>
      <c r="I11" s="1" t="s">
        <v>100</v>
      </c>
      <c r="J11" s="1"/>
      <c r="K11" s="1"/>
      <c r="L11" s="1" t="s">
        <v>61</v>
      </c>
      <c r="M11" s="1" t="s">
        <v>72</v>
      </c>
      <c r="N11" s="1"/>
      <c r="O11" s="1" t="s">
        <v>66</v>
      </c>
      <c r="P11" s="1" t="s">
        <v>61</v>
      </c>
      <c r="Q11" s="1" t="s">
        <v>101</v>
      </c>
      <c r="R11" s="1"/>
      <c r="S11" s="1"/>
      <c r="T11" s="1" t="s">
        <v>61</v>
      </c>
      <c r="U11" s="1"/>
      <c r="V11" s="1"/>
    </row>
    <row r="12" spans="1:22" x14ac:dyDescent="0.3">
      <c r="A12" s="1" t="s">
        <v>68</v>
      </c>
      <c r="B12" s="1" t="s">
        <v>61</v>
      </c>
      <c r="C12" s="1" t="s">
        <v>75</v>
      </c>
      <c r="D12" s="1" t="s">
        <v>61</v>
      </c>
      <c r="E12" s="1" t="s">
        <v>62</v>
      </c>
      <c r="F12" s="1" t="s">
        <v>70</v>
      </c>
      <c r="G12" s="1" t="s">
        <v>71</v>
      </c>
      <c r="H12" s="1" t="s">
        <v>30</v>
      </c>
      <c r="I12" s="1" t="s">
        <v>102</v>
      </c>
      <c r="J12" s="1"/>
      <c r="K12" s="1"/>
      <c r="L12" s="1" t="s">
        <v>61</v>
      </c>
      <c r="M12" s="1" t="s">
        <v>72</v>
      </c>
      <c r="N12" s="1"/>
      <c r="O12" s="1" t="s">
        <v>66</v>
      </c>
      <c r="P12" s="1" t="s">
        <v>61</v>
      </c>
      <c r="Q12" s="1" t="s">
        <v>103</v>
      </c>
      <c r="R12" s="1"/>
      <c r="S12" s="1"/>
      <c r="T12" s="1" t="s">
        <v>61</v>
      </c>
      <c r="U12" s="1"/>
      <c r="V12" s="1"/>
    </row>
    <row r="13" spans="1:22" x14ac:dyDescent="0.3">
      <c r="A13" s="1" t="s">
        <v>68</v>
      </c>
      <c r="B13" s="1" t="s">
        <v>61</v>
      </c>
      <c r="C13" s="1" t="s">
        <v>75</v>
      </c>
      <c r="D13" s="1" t="s">
        <v>61</v>
      </c>
      <c r="E13" s="1" t="s">
        <v>62</v>
      </c>
      <c r="F13" s="1" t="s">
        <v>70</v>
      </c>
      <c r="G13" s="1" t="s">
        <v>71</v>
      </c>
      <c r="H13" s="1" t="s">
        <v>33</v>
      </c>
      <c r="I13" s="1" t="s">
        <v>104</v>
      </c>
      <c r="J13" s="1"/>
      <c r="K13" s="1"/>
      <c r="L13" s="1" t="s">
        <v>61</v>
      </c>
      <c r="M13" s="1" t="s">
        <v>72</v>
      </c>
      <c r="N13" s="1"/>
      <c r="O13" s="1" t="s">
        <v>66</v>
      </c>
      <c r="P13" s="1" t="s">
        <v>61</v>
      </c>
      <c r="Q13" s="1" t="s">
        <v>105</v>
      </c>
      <c r="R13" s="1"/>
      <c r="S13" s="1"/>
      <c r="T13" s="1" t="s">
        <v>61</v>
      </c>
      <c r="U13" s="1" t="s">
        <v>106</v>
      </c>
      <c r="V13" s="1"/>
    </row>
    <row r="14" spans="1:22" x14ac:dyDescent="0.3">
      <c r="A14" s="1" t="s">
        <v>68</v>
      </c>
      <c r="B14" s="1" t="s">
        <v>61</v>
      </c>
      <c r="C14" s="1" t="s">
        <v>75</v>
      </c>
      <c r="D14" s="1" t="s">
        <v>61</v>
      </c>
      <c r="E14" s="1" t="s">
        <v>62</v>
      </c>
      <c r="F14" s="1" t="s">
        <v>70</v>
      </c>
      <c r="G14" s="1" t="s">
        <v>71</v>
      </c>
      <c r="H14" s="1" t="s">
        <v>30</v>
      </c>
      <c r="I14" s="1" t="s">
        <v>107</v>
      </c>
      <c r="J14" s="1"/>
      <c r="K14" s="1"/>
      <c r="L14" s="1" t="s">
        <v>61</v>
      </c>
      <c r="M14" s="1" t="s">
        <v>72</v>
      </c>
      <c r="N14" s="1"/>
      <c r="O14" s="1" t="s">
        <v>66</v>
      </c>
      <c r="P14" s="1" t="s">
        <v>61</v>
      </c>
      <c r="Q14" s="1" t="s">
        <v>108</v>
      </c>
      <c r="R14" s="1"/>
      <c r="S14" s="1"/>
      <c r="T14" s="1" t="s">
        <v>61</v>
      </c>
      <c r="U14" s="1"/>
      <c r="V14" s="1"/>
    </row>
    <row r="15" spans="1:22" x14ac:dyDescent="0.3">
      <c r="A15" s="1" t="s">
        <v>68</v>
      </c>
      <c r="B15" s="1" t="s">
        <v>60</v>
      </c>
      <c r="C15" s="1" t="s">
        <v>109</v>
      </c>
      <c r="D15" s="1" t="s">
        <v>61</v>
      </c>
      <c r="E15" s="1" t="s">
        <v>62</v>
      </c>
      <c r="F15" s="1"/>
      <c r="G15" s="1" t="s">
        <v>92</v>
      </c>
      <c r="H15" s="1"/>
      <c r="I15" s="1"/>
      <c r="J15" s="1"/>
      <c r="K15" s="1" t="s">
        <v>110</v>
      </c>
      <c r="L15" s="1" t="s">
        <v>61</v>
      </c>
      <c r="M15" s="1" t="s">
        <v>72</v>
      </c>
      <c r="N15" s="1"/>
      <c r="O15" s="1" t="s">
        <v>66</v>
      </c>
      <c r="P15" s="1" t="s">
        <v>61</v>
      </c>
      <c r="Q15" s="1" t="s">
        <v>111</v>
      </c>
      <c r="R15" s="1"/>
      <c r="S15" s="1"/>
      <c r="T15" s="1" t="s">
        <v>61</v>
      </c>
      <c r="U15" s="1" t="s">
        <v>112</v>
      </c>
      <c r="V15" s="1"/>
    </row>
    <row r="16" spans="1:22" x14ac:dyDescent="0.3">
      <c r="A16" s="1" t="s">
        <v>68</v>
      </c>
      <c r="B16" s="1" t="s">
        <v>60</v>
      </c>
      <c r="C16" s="1" t="s">
        <v>113</v>
      </c>
      <c r="D16" s="1" t="s">
        <v>61</v>
      </c>
      <c r="E16" s="1" t="s">
        <v>62</v>
      </c>
      <c r="F16" s="1"/>
      <c r="G16" s="1" t="s">
        <v>63</v>
      </c>
      <c r="H16" s="1"/>
      <c r="I16" s="1"/>
      <c r="J16" s="1"/>
      <c r="K16" s="1"/>
      <c r="L16" s="1" t="s">
        <v>61</v>
      </c>
      <c r="M16" s="1" t="s">
        <v>72</v>
      </c>
      <c r="N16" s="1" t="s">
        <v>85</v>
      </c>
      <c r="O16" s="1" t="s">
        <v>66</v>
      </c>
      <c r="P16" s="1" t="s">
        <v>61</v>
      </c>
      <c r="Q16" s="1"/>
      <c r="R16" s="1"/>
      <c r="S16" s="1"/>
      <c r="T16" s="1" t="s">
        <v>61</v>
      </c>
      <c r="U16" s="1" t="s">
        <v>114</v>
      </c>
      <c r="V16" s="1"/>
    </row>
    <row r="17" spans="1:22" x14ac:dyDescent="0.3">
      <c r="A17" s="1" t="s">
        <v>68</v>
      </c>
      <c r="B17" s="1" t="s">
        <v>60</v>
      </c>
      <c r="C17" s="1" t="s">
        <v>115</v>
      </c>
      <c r="D17" s="1" t="s">
        <v>61</v>
      </c>
      <c r="E17" s="1" t="s">
        <v>62</v>
      </c>
      <c r="F17" s="1"/>
      <c r="G17" s="1" t="s">
        <v>63</v>
      </c>
      <c r="H17" s="1"/>
      <c r="I17" s="1"/>
      <c r="J17" s="1"/>
      <c r="K17" s="1"/>
      <c r="L17" s="1" t="s">
        <v>61</v>
      </c>
      <c r="M17" s="1" t="s">
        <v>72</v>
      </c>
      <c r="N17" s="1" t="s">
        <v>85</v>
      </c>
      <c r="O17" s="1" t="s">
        <v>66</v>
      </c>
      <c r="P17" s="1" t="s">
        <v>61</v>
      </c>
      <c r="Q17" s="1"/>
      <c r="R17" s="1"/>
      <c r="S17" s="1"/>
      <c r="T17" s="1" t="s">
        <v>61</v>
      </c>
      <c r="U17" s="1" t="s">
        <v>114</v>
      </c>
      <c r="V17" s="1"/>
    </row>
    <row r="18" spans="1:22" x14ac:dyDescent="0.3">
      <c r="A18" s="1" t="s">
        <v>68</v>
      </c>
      <c r="B18" s="1" t="s">
        <v>60</v>
      </c>
      <c r="C18" s="1" t="s">
        <v>116</v>
      </c>
      <c r="D18" s="1" t="s">
        <v>61</v>
      </c>
      <c r="E18" s="1" t="s">
        <v>62</v>
      </c>
      <c r="F18" s="1"/>
      <c r="G18" s="1" t="s">
        <v>63</v>
      </c>
      <c r="H18" s="1"/>
      <c r="I18" s="1"/>
      <c r="J18" s="1"/>
      <c r="K18" s="1"/>
      <c r="L18" s="1" t="s">
        <v>61</v>
      </c>
      <c r="M18" s="1" t="s">
        <v>72</v>
      </c>
      <c r="N18" s="1" t="s">
        <v>93</v>
      </c>
      <c r="O18" s="1" t="s">
        <v>66</v>
      </c>
      <c r="P18" s="1" t="s">
        <v>61</v>
      </c>
      <c r="Q18" s="1"/>
      <c r="R18" s="1"/>
      <c r="S18" s="1"/>
      <c r="T18" s="1" t="s">
        <v>61</v>
      </c>
      <c r="U18" s="1" t="s">
        <v>117</v>
      </c>
      <c r="V18" s="1"/>
    </row>
    <row r="19" spans="1:22" x14ac:dyDescent="0.3">
      <c r="A19" s="1" t="s">
        <v>68</v>
      </c>
      <c r="B19" s="1" t="s">
        <v>60</v>
      </c>
      <c r="C19" s="1" t="s">
        <v>118</v>
      </c>
      <c r="D19" s="1" t="s">
        <v>61</v>
      </c>
      <c r="E19" s="1" t="s">
        <v>62</v>
      </c>
      <c r="F19" s="1"/>
      <c r="G19" s="1" t="s">
        <v>63</v>
      </c>
      <c r="H19" s="1"/>
      <c r="I19" s="1"/>
      <c r="J19" s="1"/>
      <c r="K19" s="1"/>
      <c r="L19" s="1" t="s">
        <v>61</v>
      </c>
      <c r="M19" s="1" t="s">
        <v>72</v>
      </c>
      <c r="N19" s="1" t="s">
        <v>85</v>
      </c>
      <c r="O19" s="1" t="s">
        <v>66</v>
      </c>
      <c r="P19" s="1" t="s">
        <v>61</v>
      </c>
      <c r="Q19" s="1"/>
      <c r="R19" s="1"/>
      <c r="S19" s="1"/>
      <c r="T19" s="1" t="s">
        <v>61</v>
      </c>
      <c r="U19" s="1" t="s">
        <v>114</v>
      </c>
      <c r="V19" s="1"/>
    </row>
    <row r="20" spans="1:22" x14ac:dyDescent="0.3">
      <c r="A20" s="1" t="s">
        <v>68</v>
      </c>
      <c r="B20" s="1" t="s">
        <v>60</v>
      </c>
      <c r="C20" s="1" t="s">
        <v>119</v>
      </c>
      <c r="D20" s="1" t="s">
        <v>61</v>
      </c>
      <c r="E20" s="1" t="s">
        <v>62</v>
      </c>
      <c r="F20" s="1"/>
      <c r="G20" s="1" t="s">
        <v>63</v>
      </c>
      <c r="H20" s="1"/>
      <c r="I20" s="1"/>
      <c r="J20" s="1"/>
      <c r="K20" s="1"/>
      <c r="L20" s="1" t="s">
        <v>61</v>
      </c>
      <c r="M20" s="1" t="s">
        <v>72</v>
      </c>
      <c r="N20" s="1" t="s">
        <v>85</v>
      </c>
      <c r="O20" s="1" t="s">
        <v>66</v>
      </c>
      <c r="P20" s="1" t="s">
        <v>61</v>
      </c>
      <c r="Q20" s="1"/>
      <c r="R20" s="1"/>
      <c r="S20" s="1"/>
      <c r="T20" s="1" t="s">
        <v>61</v>
      </c>
      <c r="U20" s="1" t="s">
        <v>114</v>
      </c>
      <c r="V20" s="1"/>
    </row>
    <row r="21" spans="1:22" x14ac:dyDescent="0.3">
      <c r="A21" s="1" t="s">
        <v>68</v>
      </c>
      <c r="B21" s="1" t="s">
        <v>60</v>
      </c>
      <c r="C21" s="1" t="s">
        <v>120</v>
      </c>
      <c r="D21" s="1" t="s">
        <v>61</v>
      </c>
      <c r="E21" s="1" t="s">
        <v>62</v>
      </c>
      <c r="F21" s="1"/>
      <c r="G21" s="1" t="s">
        <v>63</v>
      </c>
      <c r="H21" s="1"/>
      <c r="I21" s="1"/>
      <c r="J21" s="1"/>
      <c r="K21" s="1"/>
      <c r="L21" s="1" t="s">
        <v>61</v>
      </c>
      <c r="M21" s="1" t="s">
        <v>72</v>
      </c>
      <c r="N21" s="1" t="s">
        <v>85</v>
      </c>
      <c r="O21" s="1" t="s">
        <v>66</v>
      </c>
      <c r="P21" s="1" t="s">
        <v>61</v>
      </c>
      <c r="Q21" s="1"/>
      <c r="R21" s="1"/>
      <c r="S21" s="1"/>
      <c r="T21" s="1" t="s">
        <v>61</v>
      </c>
      <c r="U21" s="1" t="s">
        <v>114</v>
      </c>
      <c r="V21" s="1"/>
    </row>
    <row r="22" spans="1:22" x14ac:dyDescent="0.3">
      <c r="A22" s="1" t="s">
        <v>121</v>
      </c>
      <c r="B22" s="1" t="s">
        <v>60</v>
      </c>
      <c r="C22" s="1" t="s">
        <v>121</v>
      </c>
      <c r="D22" s="1" t="s">
        <v>61</v>
      </c>
      <c r="E22" s="1" t="s">
        <v>122</v>
      </c>
      <c r="F22" s="1"/>
      <c r="G22" s="1" t="s">
        <v>92</v>
      </c>
      <c r="H22" s="1"/>
      <c r="I22" s="1"/>
      <c r="J22" s="1"/>
      <c r="K22" s="1"/>
      <c r="L22" s="1" t="s">
        <v>61</v>
      </c>
      <c r="M22" s="1" t="s">
        <v>72</v>
      </c>
      <c r="N22" s="1" t="s">
        <v>93</v>
      </c>
      <c r="O22" s="1" t="s">
        <v>66</v>
      </c>
      <c r="P22" s="1" t="s">
        <v>61</v>
      </c>
      <c r="Q22" s="1"/>
      <c r="R22" s="1"/>
      <c r="S22" s="1"/>
      <c r="T22" s="1" t="s">
        <v>61</v>
      </c>
      <c r="U22" s="1" t="s">
        <v>117</v>
      </c>
      <c r="V22" s="1"/>
    </row>
    <row r="23" spans="1:22" x14ac:dyDescent="0.3">
      <c r="A23" s="1" t="s">
        <v>123</v>
      </c>
      <c r="B23" s="1" t="s">
        <v>60</v>
      </c>
      <c r="C23" s="1" t="s">
        <v>123</v>
      </c>
      <c r="D23" s="1" t="s">
        <v>61</v>
      </c>
      <c r="E23" s="1" t="s">
        <v>122</v>
      </c>
      <c r="F23" s="1"/>
      <c r="G23" s="1" t="s">
        <v>92</v>
      </c>
      <c r="H23" s="1"/>
      <c r="I23" s="1"/>
      <c r="J23" s="1"/>
      <c r="K23" s="1"/>
      <c r="L23" s="1" t="s">
        <v>61</v>
      </c>
      <c r="M23" s="1" t="s">
        <v>72</v>
      </c>
      <c r="N23" s="1" t="s">
        <v>93</v>
      </c>
      <c r="O23" s="1" t="s">
        <v>66</v>
      </c>
      <c r="P23" s="1" t="s">
        <v>61</v>
      </c>
      <c r="Q23" s="1"/>
      <c r="R23" s="1"/>
      <c r="S23" s="1"/>
      <c r="T23" s="1" t="s">
        <v>61</v>
      </c>
      <c r="U23" s="1" t="s">
        <v>117</v>
      </c>
      <c r="V23" s="1"/>
    </row>
    <row r="24" spans="1:22" x14ac:dyDescent="0.3">
      <c r="A24" s="1" t="s">
        <v>124</v>
      </c>
      <c r="B24" s="1" t="s">
        <v>60</v>
      </c>
      <c r="C24" s="1" t="s">
        <v>124</v>
      </c>
      <c r="D24" s="1" t="s">
        <v>61</v>
      </c>
      <c r="E24" s="1" t="s">
        <v>122</v>
      </c>
      <c r="F24" s="1" t="s">
        <v>125</v>
      </c>
      <c r="G24" s="1" t="s">
        <v>92</v>
      </c>
      <c r="H24" s="1"/>
      <c r="I24" s="1"/>
      <c r="J24" s="1"/>
      <c r="K24" s="1"/>
      <c r="L24" s="1" t="s">
        <v>60</v>
      </c>
      <c r="M24" s="1" t="s">
        <v>72</v>
      </c>
      <c r="N24" s="1"/>
      <c r="O24" s="1" t="s">
        <v>66</v>
      </c>
      <c r="P24" s="1" t="s">
        <v>61</v>
      </c>
      <c r="Q24" s="1"/>
      <c r="R24" s="1"/>
      <c r="S24" s="1"/>
      <c r="T24" s="1" t="s">
        <v>61</v>
      </c>
      <c r="U24" s="1" t="s">
        <v>126</v>
      </c>
      <c r="V24" s="1"/>
    </row>
    <row r="25" spans="1:22" x14ac:dyDescent="0.3">
      <c r="A25" s="1" t="s">
        <v>127</v>
      </c>
      <c r="B25" s="1" t="s">
        <v>60</v>
      </c>
      <c r="C25" s="1" t="s">
        <v>127</v>
      </c>
      <c r="D25" s="1" t="s">
        <v>61</v>
      </c>
      <c r="E25" s="1" t="s">
        <v>122</v>
      </c>
      <c r="F25" s="1"/>
      <c r="G25" s="1" t="s">
        <v>92</v>
      </c>
      <c r="H25" s="1"/>
      <c r="I25" s="1"/>
      <c r="J25" s="1"/>
      <c r="K25" s="1"/>
      <c r="L25" s="1" t="s">
        <v>61</v>
      </c>
      <c r="M25" s="1" t="s">
        <v>72</v>
      </c>
      <c r="N25" s="1" t="s">
        <v>128</v>
      </c>
      <c r="O25" s="1" t="s">
        <v>66</v>
      </c>
      <c r="P25" s="1" t="s">
        <v>61</v>
      </c>
      <c r="Q25" s="1"/>
      <c r="R25" s="1"/>
      <c r="S25" s="1"/>
      <c r="T25" s="1" t="s">
        <v>61</v>
      </c>
      <c r="U25" s="1" t="s">
        <v>129</v>
      </c>
      <c r="V25" s="1"/>
    </row>
    <row r="26" spans="1:22" x14ac:dyDescent="0.3">
      <c r="A26" s="1" t="s">
        <v>130</v>
      </c>
      <c r="B26" s="1" t="s">
        <v>60</v>
      </c>
      <c r="C26" s="1" t="s">
        <v>130</v>
      </c>
      <c r="D26" s="1" t="s">
        <v>61</v>
      </c>
      <c r="E26" s="1" t="s">
        <v>131</v>
      </c>
      <c r="F26" s="1" t="s">
        <v>132</v>
      </c>
      <c r="G26" s="1" t="s">
        <v>92</v>
      </c>
      <c r="H26" s="1"/>
      <c r="I26" s="1"/>
      <c r="J26" s="1"/>
      <c r="K26" s="1"/>
      <c r="L26" s="1" t="s">
        <v>60</v>
      </c>
      <c r="M26" s="1" t="s">
        <v>64</v>
      </c>
      <c r="N26" s="1"/>
      <c r="O26" s="1" t="s">
        <v>66</v>
      </c>
      <c r="P26" s="1" t="s">
        <v>61</v>
      </c>
      <c r="Q26" s="1"/>
      <c r="R26" s="1"/>
      <c r="S26" s="1"/>
      <c r="T26" s="1" t="s">
        <v>61</v>
      </c>
      <c r="U26" s="1" t="s">
        <v>133</v>
      </c>
      <c r="V26" s="1"/>
    </row>
    <row r="27" spans="1:22" x14ac:dyDescent="0.3">
      <c r="A27" s="1" t="s">
        <v>134</v>
      </c>
      <c r="B27" s="1" t="s">
        <v>60</v>
      </c>
      <c r="C27" s="1" t="s">
        <v>134</v>
      </c>
      <c r="D27" s="1" t="s">
        <v>61</v>
      </c>
      <c r="E27" s="1" t="s">
        <v>62</v>
      </c>
      <c r="F27" s="1" t="s">
        <v>135</v>
      </c>
      <c r="G27" s="1" t="s">
        <v>92</v>
      </c>
      <c r="H27" s="1"/>
      <c r="I27" s="1"/>
      <c r="J27" s="1"/>
      <c r="K27" s="1"/>
      <c r="L27" s="1" t="s">
        <v>60</v>
      </c>
      <c r="M27" s="1" t="s">
        <v>64</v>
      </c>
      <c r="N27" s="1"/>
      <c r="O27" s="1" t="s">
        <v>66</v>
      </c>
      <c r="P27" s="1" t="s">
        <v>61</v>
      </c>
      <c r="Q27" s="1"/>
      <c r="R27" s="1"/>
      <c r="S27" s="1"/>
      <c r="T27" s="1" t="s">
        <v>61</v>
      </c>
      <c r="U27" s="1" t="s">
        <v>136</v>
      </c>
      <c r="V27" s="1"/>
    </row>
    <row r="28" spans="1:22" x14ac:dyDescent="0.3">
      <c r="A28" s="1" t="s">
        <v>137</v>
      </c>
      <c r="B28" s="1" t="s">
        <v>60</v>
      </c>
      <c r="C28" s="1" t="s">
        <v>137</v>
      </c>
      <c r="D28" s="1" t="s">
        <v>61</v>
      </c>
      <c r="E28" s="1" t="s">
        <v>122</v>
      </c>
      <c r="F28" s="1" t="s">
        <v>138</v>
      </c>
      <c r="G28" s="1" t="s">
        <v>92</v>
      </c>
      <c r="H28" s="1"/>
      <c r="I28" s="1"/>
      <c r="J28" s="1"/>
      <c r="K28" s="1"/>
      <c r="L28" s="1" t="s">
        <v>60</v>
      </c>
      <c r="M28" s="1" t="s">
        <v>64</v>
      </c>
      <c r="N28" s="1"/>
      <c r="O28" s="1" t="s">
        <v>66</v>
      </c>
      <c r="P28" s="1" t="s">
        <v>61</v>
      </c>
      <c r="Q28" s="1"/>
      <c r="R28" s="1"/>
      <c r="S28" s="1"/>
      <c r="T28" s="1" t="s">
        <v>61</v>
      </c>
      <c r="U28" s="1"/>
      <c r="V28" s="1"/>
    </row>
    <row r="29" spans="1:22" x14ac:dyDescent="0.3">
      <c r="A29" s="1" t="s">
        <v>137</v>
      </c>
      <c r="B29" s="1" t="s">
        <v>60</v>
      </c>
      <c r="C29" s="1" t="s">
        <v>137</v>
      </c>
      <c r="D29" s="1" t="s">
        <v>61</v>
      </c>
      <c r="E29" s="1" t="s">
        <v>122</v>
      </c>
      <c r="F29" s="1" t="s">
        <v>139</v>
      </c>
      <c r="G29" s="1" t="s">
        <v>92</v>
      </c>
      <c r="H29" s="1"/>
      <c r="I29" s="1"/>
      <c r="J29" s="1"/>
      <c r="K29" s="1"/>
      <c r="L29" s="1" t="s">
        <v>60</v>
      </c>
      <c r="M29" s="1" t="s">
        <v>64</v>
      </c>
      <c r="N29" s="1"/>
      <c r="O29" s="1" t="s">
        <v>66</v>
      </c>
      <c r="P29" s="1" t="s">
        <v>61</v>
      </c>
      <c r="Q29" s="1"/>
      <c r="R29" s="1"/>
      <c r="S29" s="1"/>
      <c r="T29" s="1" t="s">
        <v>61</v>
      </c>
      <c r="U29" s="1"/>
      <c r="V29" s="1"/>
    </row>
    <row r="30" spans="1:22" x14ac:dyDescent="0.3">
      <c r="A30" s="1" t="s">
        <v>137</v>
      </c>
      <c r="B30" s="1" t="s">
        <v>60</v>
      </c>
      <c r="C30" s="1" t="s">
        <v>137</v>
      </c>
      <c r="D30" s="1" t="s">
        <v>61</v>
      </c>
      <c r="E30" s="1" t="s">
        <v>122</v>
      </c>
      <c r="F30" s="1" t="s">
        <v>140</v>
      </c>
      <c r="G30" s="1" t="s">
        <v>71</v>
      </c>
      <c r="H30" s="1" t="s">
        <v>27</v>
      </c>
      <c r="I30" s="1"/>
      <c r="J30" s="1"/>
      <c r="K30" s="1"/>
      <c r="L30" s="1" t="s">
        <v>60</v>
      </c>
      <c r="M30" s="1" t="s">
        <v>64</v>
      </c>
      <c r="N30" s="1"/>
      <c r="O30" s="1" t="s">
        <v>66</v>
      </c>
      <c r="P30" s="1" t="s">
        <v>61</v>
      </c>
      <c r="Q30" s="1"/>
      <c r="R30" s="1"/>
      <c r="S30" s="1"/>
      <c r="T30" s="1" t="s">
        <v>61</v>
      </c>
      <c r="U30" s="1"/>
      <c r="V30" s="1"/>
    </row>
    <row r="31" spans="1:22" x14ac:dyDescent="0.3">
      <c r="A31" s="1" t="s">
        <v>137</v>
      </c>
      <c r="B31" s="1" t="s">
        <v>60</v>
      </c>
      <c r="C31" s="1" t="s">
        <v>137</v>
      </c>
      <c r="D31" s="1" t="s">
        <v>61</v>
      </c>
      <c r="E31" s="1" t="s">
        <v>122</v>
      </c>
      <c r="F31" s="1" t="s">
        <v>140</v>
      </c>
      <c r="G31" s="1" t="s">
        <v>71</v>
      </c>
      <c r="H31" s="1" t="s">
        <v>27</v>
      </c>
      <c r="I31" s="1" t="s">
        <v>141</v>
      </c>
      <c r="J31" s="1"/>
      <c r="K31" s="1"/>
      <c r="L31" s="1" t="s">
        <v>60</v>
      </c>
      <c r="M31" s="1" t="s">
        <v>64</v>
      </c>
      <c r="N31" s="1"/>
      <c r="O31" s="1" t="s">
        <v>66</v>
      </c>
      <c r="P31" s="1" t="s">
        <v>61</v>
      </c>
      <c r="Q31" s="1"/>
      <c r="R31" s="1"/>
      <c r="S31" s="1"/>
      <c r="T31" s="1" t="s">
        <v>61</v>
      </c>
      <c r="U31" s="1"/>
      <c r="V31" s="1"/>
    </row>
    <row r="32" spans="1:22" x14ac:dyDescent="0.3">
      <c r="A32" s="1" t="s">
        <v>137</v>
      </c>
      <c r="B32" s="1" t="s">
        <v>60</v>
      </c>
      <c r="C32" s="1" t="s">
        <v>137</v>
      </c>
      <c r="D32" s="1" t="s">
        <v>61</v>
      </c>
      <c r="E32" s="1" t="s">
        <v>122</v>
      </c>
      <c r="F32" s="1" t="s">
        <v>142</v>
      </c>
      <c r="G32" s="1" t="s">
        <v>71</v>
      </c>
      <c r="H32" s="1" t="s">
        <v>23</v>
      </c>
      <c r="I32" s="1"/>
      <c r="J32" s="1"/>
      <c r="K32" s="1"/>
      <c r="L32" s="1" t="s">
        <v>60</v>
      </c>
      <c r="M32" s="1" t="s">
        <v>64</v>
      </c>
      <c r="N32" s="1"/>
      <c r="O32" s="1" t="s">
        <v>66</v>
      </c>
      <c r="P32" s="1" t="s">
        <v>61</v>
      </c>
      <c r="Q32" s="1"/>
      <c r="R32" s="1"/>
      <c r="S32" s="1"/>
      <c r="T32" s="1" t="s">
        <v>61</v>
      </c>
      <c r="U32" s="1" t="s">
        <v>143</v>
      </c>
      <c r="V32" s="1"/>
    </row>
    <row r="33" spans="1:22" x14ac:dyDescent="0.3">
      <c r="A33" s="1" t="s">
        <v>137</v>
      </c>
      <c r="B33" s="1" t="s">
        <v>60</v>
      </c>
      <c r="C33" s="1" t="s">
        <v>137</v>
      </c>
      <c r="D33" s="1" t="s">
        <v>61</v>
      </c>
      <c r="E33" s="1" t="s">
        <v>122</v>
      </c>
      <c r="F33" s="1" t="s">
        <v>142</v>
      </c>
      <c r="G33" s="1" t="s">
        <v>71</v>
      </c>
      <c r="H33" s="1" t="s">
        <v>23</v>
      </c>
      <c r="I33" s="1" t="s">
        <v>144</v>
      </c>
      <c r="J33" s="1"/>
      <c r="K33" s="1"/>
      <c r="L33" s="1" t="s">
        <v>60</v>
      </c>
      <c r="M33" s="1" t="s">
        <v>64</v>
      </c>
      <c r="N33" s="1"/>
      <c r="O33" s="1" t="s">
        <v>66</v>
      </c>
      <c r="P33" s="1" t="s">
        <v>61</v>
      </c>
      <c r="Q33" s="1"/>
      <c r="R33" s="1"/>
      <c r="S33" s="1"/>
      <c r="T33" s="1" t="s">
        <v>61</v>
      </c>
      <c r="U33" s="1" t="s">
        <v>145</v>
      </c>
      <c r="V33" s="1"/>
    </row>
    <row r="34" spans="1:22" x14ac:dyDescent="0.3">
      <c r="A34" s="1" t="s">
        <v>146</v>
      </c>
      <c r="B34" s="1" t="s">
        <v>60</v>
      </c>
      <c r="C34" s="1" t="s">
        <v>146</v>
      </c>
      <c r="D34" s="1" t="s">
        <v>61</v>
      </c>
      <c r="E34" s="1" t="s">
        <v>62</v>
      </c>
      <c r="F34" s="1"/>
      <c r="G34" s="1" t="s">
        <v>92</v>
      </c>
      <c r="H34" s="1"/>
      <c r="I34" s="1"/>
      <c r="J34" s="1"/>
      <c r="K34" s="1"/>
      <c r="L34" s="1" t="s">
        <v>60</v>
      </c>
      <c r="M34" s="1" t="s">
        <v>72</v>
      </c>
      <c r="N34" s="1" t="s">
        <v>147</v>
      </c>
      <c r="O34" s="1" t="s">
        <v>66</v>
      </c>
      <c r="P34" s="1" t="s">
        <v>61</v>
      </c>
      <c r="Q34" s="1"/>
      <c r="R34" s="1"/>
      <c r="S34" s="1"/>
      <c r="T34" s="1" t="s">
        <v>61</v>
      </c>
      <c r="U34" s="1" t="s">
        <v>148</v>
      </c>
      <c r="V34" s="1"/>
    </row>
    <row r="35" spans="1:22" x14ac:dyDescent="0.3">
      <c r="A35" s="1" t="s">
        <v>146</v>
      </c>
      <c r="B35" s="1" t="s">
        <v>60</v>
      </c>
      <c r="C35" s="1" t="s">
        <v>149</v>
      </c>
      <c r="D35" s="1" t="s">
        <v>61</v>
      </c>
      <c r="E35" s="1" t="s">
        <v>62</v>
      </c>
      <c r="F35" s="1" t="s">
        <v>150</v>
      </c>
      <c r="G35" s="1" t="s">
        <v>92</v>
      </c>
      <c r="H35" s="1"/>
      <c r="I35" s="1"/>
      <c r="J35" s="1"/>
      <c r="K35" s="1"/>
      <c r="L35" s="1" t="s">
        <v>60</v>
      </c>
      <c r="M35" s="1" t="s">
        <v>72</v>
      </c>
      <c r="N35" s="1"/>
      <c r="O35" s="1" t="s">
        <v>66</v>
      </c>
      <c r="P35" s="1" t="s">
        <v>61</v>
      </c>
      <c r="Q35" s="1"/>
      <c r="R35" s="1"/>
      <c r="S35" s="1"/>
      <c r="T35" s="1" t="s">
        <v>61</v>
      </c>
      <c r="U35" s="1"/>
      <c r="V35" s="1"/>
    </row>
    <row r="36" spans="1:22" x14ac:dyDescent="0.3">
      <c r="A36" s="1" t="s">
        <v>146</v>
      </c>
      <c r="B36" s="1" t="s">
        <v>60</v>
      </c>
      <c r="C36" s="1" t="s">
        <v>151</v>
      </c>
      <c r="D36" s="1" t="s">
        <v>61</v>
      </c>
      <c r="E36" s="1" t="s">
        <v>62</v>
      </c>
      <c r="F36" s="1"/>
      <c r="G36" s="1" t="s">
        <v>92</v>
      </c>
      <c r="H36" s="1"/>
      <c r="I36" s="1"/>
      <c r="J36" s="1"/>
      <c r="K36" s="1" t="s">
        <v>152</v>
      </c>
      <c r="L36" s="1" t="s">
        <v>61</v>
      </c>
      <c r="M36" s="1" t="s">
        <v>72</v>
      </c>
      <c r="N36" s="1"/>
      <c r="O36" s="1" t="s">
        <v>66</v>
      </c>
      <c r="P36" s="1" t="s">
        <v>61</v>
      </c>
      <c r="Q36" s="1" t="s">
        <v>153</v>
      </c>
      <c r="R36" s="1"/>
      <c r="S36" s="1"/>
      <c r="T36" s="1" t="s">
        <v>61</v>
      </c>
      <c r="U36" s="1" t="s">
        <v>154</v>
      </c>
      <c r="V36" s="1" t="s">
        <v>155</v>
      </c>
    </row>
    <row r="37" spans="1:22" x14ac:dyDescent="0.3">
      <c r="A37" s="1" t="s">
        <v>146</v>
      </c>
      <c r="B37" s="1" t="s">
        <v>60</v>
      </c>
      <c r="C37" s="1" t="s">
        <v>156</v>
      </c>
      <c r="D37" s="1" t="s">
        <v>61</v>
      </c>
      <c r="E37" s="1" t="s">
        <v>62</v>
      </c>
      <c r="F37" s="1" t="s">
        <v>157</v>
      </c>
      <c r="G37" s="1" t="s">
        <v>92</v>
      </c>
      <c r="H37" s="1"/>
      <c r="I37" s="1"/>
      <c r="J37" s="1"/>
      <c r="K37" s="1"/>
      <c r="L37" s="1" t="s">
        <v>60</v>
      </c>
      <c r="M37" s="1" t="s">
        <v>72</v>
      </c>
      <c r="N37" s="1"/>
      <c r="O37" s="1" t="s">
        <v>66</v>
      </c>
      <c r="P37" s="1" t="s">
        <v>61</v>
      </c>
      <c r="Q37" s="1"/>
      <c r="R37" s="1"/>
      <c r="S37" s="1"/>
      <c r="T37" s="1" t="s">
        <v>61</v>
      </c>
      <c r="U37" s="1"/>
      <c r="V37" s="1"/>
    </row>
    <row r="38" spans="1:22" x14ac:dyDescent="0.3">
      <c r="A38" s="1" t="s">
        <v>158</v>
      </c>
      <c r="B38" s="1" t="s">
        <v>60</v>
      </c>
      <c r="C38" s="1" t="s">
        <v>158</v>
      </c>
      <c r="D38" s="1" t="s">
        <v>61</v>
      </c>
      <c r="E38" s="1" t="s">
        <v>122</v>
      </c>
      <c r="F38" s="1" t="s">
        <v>159</v>
      </c>
      <c r="G38" s="1" t="s">
        <v>63</v>
      </c>
      <c r="H38" s="1"/>
      <c r="I38" s="1"/>
      <c r="J38" s="1"/>
      <c r="K38" s="1"/>
      <c r="L38" s="1" t="s">
        <v>60</v>
      </c>
      <c r="M38" s="1" t="s">
        <v>72</v>
      </c>
      <c r="N38" s="1" t="s">
        <v>85</v>
      </c>
      <c r="O38" s="1" t="s">
        <v>66</v>
      </c>
      <c r="P38" s="1" t="s">
        <v>61</v>
      </c>
      <c r="Q38" s="1"/>
      <c r="R38" s="1"/>
      <c r="S38" s="1"/>
      <c r="T38" s="1" t="s">
        <v>61</v>
      </c>
      <c r="U38" s="1"/>
      <c r="V38" s="1"/>
    </row>
    <row r="39" spans="1:22" x14ac:dyDescent="0.3">
      <c r="A39" s="1" t="s">
        <v>158</v>
      </c>
      <c r="B39" s="1" t="s">
        <v>60</v>
      </c>
      <c r="C39" s="1" t="s">
        <v>158</v>
      </c>
      <c r="D39" s="1" t="s">
        <v>61</v>
      </c>
      <c r="E39" s="1" t="s">
        <v>122</v>
      </c>
      <c r="F39" s="1" t="s">
        <v>160</v>
      </c>
      <c r="G39" s="1" t="s">
        <v>92</v>
      </c>
      <c r="H39" s="1"/>
      <c r="I39" s="1"/>
      <c r="J39" s="1"/>
      <c r="K39" s="1"/>
      <c r="L39" s="1" t="s">
        <v>60</v>
      </c>
      <c r="M39" s="1" t="s">
        <v>72</v>
      </c>
      <c r="N39" s="1"/>
      <c r="O39" s="1" t="s">
        <v>66</v>
      </c>
      <c r="P39" s="1" t="s">
        <v>61</v>
      </c>
      <c r="Q39" s="1"/>
      <c r="R39" s="1"/>
      <c r="S39" s="1"/>
      <c r="T39" s="1" t="s">
        <v>61</v>
      </c>
      <c r="U39" s="1"/>
      <c r="V39" s="1"/>
    </row>
    <row r="40" spans="1:22" x14ac:dyDescent="0.3">
      <c r="A40" s="1" t="s">
        <v>161</v>
      </c>
      <c r="B40" s="1" t="s">
        <v>60</v>
      </c>
      <c r="C40" s="1" t="s">
        <v>161</v>
      </c>
      <c r="D40" s="1" t="s">
        <v>61</v>
      </c>
      <c r="E40" s="1" t="s">
        <v>122</v>
      </c>
      <c r="F40" s="1"/>
      <c r="G40" s="1" t="s">
        <v>63</v>
      </c>
      <c r="H40" s="1"/>
      <c r="I40" s="1"/>
      <c r="J40" s="1"/>
      <c r="K40" s="1"/>
      <c r="L40" s="1" t="s">
        <v>60</v>
      </c>
      <c r="M40" s="1" t="s">
        <v>72</v>
      </c>
      <c r="N40" s="1" t="s">
        <v>85</v>
      </c>
      <c r="O40" s="1" t="s">
        <v>66</v>
      </c>
      <c r="P40" s="1" t="s">
        <v>61</v>
      </c>
      <c r="Q40" s="1"/>
      <c r="R40" s="1"/>
      <c r="S40" s="1"/>
      <c r="T40" s="1" t="s">
        <v>61</v>
      </c>
      <c r="U40" s="1" t="s">
        <v>162</v>
      </c>
      <c r="V40" s="1"/>
    </row>
    <row r="41" spans="1:22" x14ac:dyDescent="0.3">
      <c r="A41" s="1" t="s">
        <v>161</v>
      </c>
      <c r="B41" s="1" t="s">
        <v>60</v>
      </c>
      <c r="C41" s="1" t="s">
        <v>161</v>
      </c>
      <c r="D41" s="1" t="s">
        <v>61</v>
      </c>
      <c r="E41" s="1" t="s">
        <v>122</v>
      </c>
      <c r="F41" s="1"/>
      <c r="G41" s="1" t="s">
        <v>92</v>
      </c>
      <c r="H41" s="1"/>
      <c r="I41" s="1"/>
      <c r="J41" s="1"/>
      <c r="K41" s="1"/>
      <c r="L41" s="1" t="s">
        <v>60</v>
      </c>
      <c r="M41" s="1" t="s">
        <v>72</v>
      </c>
      <c r="N41" s="1" t="s">
        <v>147</v>
      </c>
      <c r="O41" s="1" t="s">
        <v>66</v>
      </c>
      <c r="P41" s="1" t="s">
        <v>61</v>
      </c>
      <c r="Q41" s="1"/>
      <c r="R41" s="1"/>
      <c r="S41" s="1"/>
      <c r="T41" s="1" t="s">
        <v>61</v>
      </c>
      <c r="U41" s="1" t="s">
        <v>163</v>
      </c>
      <c r="V41" s="1"/>
    </row>
    <row r="42" spans="1:22" x14ac:dyDescent="0.3">
      <c r="A42" s="1" t="s">
        <v>161</v>
      </c>
      <c r="B42" s="1" t="s">
        <v>60</v>
      </c>
      <c r="C42" s="1" t="s">
        <v>161</v>
      </c>
      <c r="D42" s="1" t="s">
        <v>61</v>
      </c>
      <c r="E42" s="1" t="s">
        <v>122</v>
      </c>
      <c r="F42" s="1"/>
      <c r="G42" s="1" t="s">
        <v>92</v>
      </c>
      <c r="H42" s="1"/>
      <c r="I42" s="1"/>
      <c r="J42" s="1"/>
      <c r="K42" s="1"/>
      <c r="L42" s="1" t="s">
        <v>60</v>
      </c>
      <c r="M42" s="1" t="s">
        <v>72</v>
      </c>
      <c r="N42" s="1" t="s">
        <v>81</v>
      </c>
      <c r="O42" s="1" t="s">
        <v>66</v>
      </c>
      <c r="P42" s="1" t="s">
        <v>61</v>
      </c>
      <c r="Q42" s="1"/>
      <c r="R42" s="1"/>
      <c r="S42" s="1"/>
      <c r="T42" s="1" t="s">
        <v>61</v>
      </c>
      <c r="U42" s="1" t="s">
        <v>164</v>
      </c>
      <c r="V42" s="1"/>
    </row>
    <row r="43" spans="1:22" x14ac:dyDescent="0.3">
      <c r="A43" s="1" t="s">
        <v>161</v>
      </c>
      <c r="B43" s="1" t="s">
        <v>60</v>
      </c>
      <c r="C43" s="1" t="s">
        <v>161</v>
      </c>
      <c r="D43" s="1" t="s">
        <v>61</v>
      </c>
      <c r="E43" s="1" t="s">
        <v>122</v>
      </c>
      <c r="F43" s="1"/>
      <c r="G43" s="1" t="s">
        <v>92</v>
      </c>
      <c r="H43" s="1"/>
      <c r="I43" s="1"/>
      <c r="J43" s="1"/>
      <c r="K43" s="1"/>
      <c r="L43" s="1" t="s">
        <v>60</v>
      </c>
      <c r="M43" s="1" t="s">
        <v>72</v>
      </c>
      <c r="N43" s="1" t="s">
        <v>128</v>
      </c>
      <c r="O43" s="1" t="s">
        <v>66</v>
      </c>
      <c r="P43" s="1" t="s">
        <v>61</v>
      </c>
      <c r="Q43" s="1"/>
      <c r="R43" s="1"/>
      <c r="S43" s="1"/>
      <c r="T43" s="1" t="s">
        <v>61</v>
      </c>
      <c r="U43" s="1" t="s">
        <v>165</v>
      </c>
      <c r="V43" s="1"/>
    </row>
    <row r="44" spans="1:22" x14ac:dyDescent="0.3">
      <c r="A44" s="1" t="s">
        <v>161</v>
      </c>
      <c r="B44" s="1" t="s">
        <v>60</v>
      </c>
      <c r="C44" s="1" t="s">
        <v>161</v>
      </c>
      <c r="D44" s="1" t="s">
        <v>61</v>
      </c>
      <c r="E44" s="1" t="s">
        <v>122</v>
      </c>
      <c r="F44" s="1"/>
      <c r="G44" s="1" t="s">
        <v>92</v>
      </c>
      <c r="H44" s="1"/>
      <c r="I44" s="1"/>
      <c r="J44" s="1"/>
      <c r="K44" s="1"/>
      <c r="L44" s="1" t="s">
        <v>60</v>
      </c>
      <c r="M44" s="1" t="s">
        <v>72</v>
      </c>
      <c r="N44" s="1" t="s">
        <v>93</v>
      </c>
      <c r="O44" s="1" t="s">
        <v>66</v>
      </c>
      <c r="P44" s="1" t="s">
        <v>61</v>
      </c>
      <c r="Q44" s="1"/>
      <c r="R44" s="1"/>
      <c r="S44" s="1"/>
      <c r="T44" s="1" t="s">
        <v>61</v>
      </c>
      <c r="U44" s="1" t="s">
        <v>166</v>
      </c>
      <c r="V44" s="1"/>
    </row>
    <row r="45" spans="1:22" x14ac:dyDescent="0.3">
      <c r="A45" s="1" t="s">
        <v>167</v>
      </c>
      <c r="B45" s="1" t="s">
        <v>60</v>
      </c>
      <c r="C45" s="1" t="s">
        <v>167</v>
      </c>
      <c r="D45" s="1" t="s">
        <v>61</v>
      </c>
      <c r="E45" s="1" t="s">
        <v>122</v>
      </c>
      <c r="F45" s="1" t="s">
        <v>168</v>
      </c>
      <c r="G45" s="1" t="s">
        <v>71</v>
      </c>
      <c r="H45" s="1" t="s">
        <v>16</v>
      </c>
      <c r="I45" s="1"/>
      <c r="J45" s="1"/>
      <c r="K45" s="1"/>
      <c r="L45" s="1" t="s">
        <v>60</v>
      </c>
      <c r="M45" s="1" t="s">
        <v>72</v>
      </c>
      <c r="N45" s="1"/>
      <c r="O45" s="1" t="s">
        <v>66</v>
      </c>
      <c r="P45" s="1" t="s">
        <v>61</v>
      </c>
      <c r="Q45" s="1"/>
      <c r="R45" s="1"/>
      <c r="S45" s="1"/>
      <c r="T45" s="1" t="s">
        <v>61</v>
      </c>
      <c r="U45" s="1"/>
      <c r="V45" s="1"/>
    </row>
    <row r="46" spans="1:22" x14ac:dyDescent="0.3">
      <c r="A46" s="1" t="s">
        <v>167</v>
      </c>
      <c r="B46" s="1" t="s">
        <v>60</v>
      </c>
      <c r="C46" s="1" t="s">
        <v>167</v>
      </c>
      <c r="D46" s="1" t="s">
        <v>61</v>
      </c>
      <c r="E46" s="1" t="s">
        <v>122</v>
      </c>
      <c r="F46" s="1" t="s">
        <v>169</v>
      </c>
      <c r="G46" s="1" t="s">
        <v>71</v>
      </c>
      <c r="H46" s="1" t="s">
        <v>16</v>
      </c>
      <c r="I46" s="1" t="s">
        <v>170</v>
      </c>
      <c r="J46" s="1"/>
      <c r="K46" s="1"/>
      <c r="L46" s="1" t="s">
        <v>60</v>
      </c>
      <c r="M46" s="1" t="s">
        <v>72</v>
      </c>
      <c r="N46" s="1"/>
      <c r="O46" s="1" t="s">
        <v>66</v>
      </c>
      <c r="P46" s="1" t="s">
        <v>61</v>
      </c>
      <c r="Q46" s="1"/>
      <c r="R46" s="1"/>
      <c r="S46" s="1"/>
      <c r="T46" s="1" t="s">
        <v>61</v>
      </c>
      <c r="U46" s="1"/>
      <c r="V46" s="1"/>
    </row>
    <row r="47" spans="1:22" x14ac:dyDescent="0.3">
      <c r="A47" s="1" t="s">
        <v>167</v>
      </c>
      <c r="B47" s="1" t="s">
        <v>60</v>
      </c>
      <c r="C47" s="1" t="s">
        <v>167</v>
      </c>
      <c r="D47" s="1" t="s">
        <v>61</v>
      </c>
      <c r="E47" s="1" t="s">
        <v>122</v>
      </c>
      <c r="F47" s="1" t="s">
        <v>171</v>
      </c>
      <c r="G47" s="1" t="s">
        <v>71</v>
      </c>
      <c r="H47" s="1" t="s">
        <v>16</v>
      </c>
      <c r="I47" s="1" t="s">
        <v>172</v>
      </c>
      <c r="J47" s="1"/>
      <c r="K47" s="1"/>
      <c r="L47" s="1" t="s">
        <v>60</v>
      </c>
      <c r="M47" s="1" t="s">
        <v>72</v>
      </c>
      <c r="N47" s="1"/>
      <c r="O47" s="1" t="s">
        <v>66</v>
      </c>
      <c r="P47" s="1" t="s">
        <v>61</v>
      </c>
      <c r="Q47" s="1"/>
      <c r="R47" s="1"/>
      <c r="S47" s="1"/>
      <c r="T47" s="1" t="s">
        <v>61</v>
      </c>
      <c r="U47" s="1"/>
      <c r="V47" s="1"/>
    </row>
    <row r="48" spans="1:22" x14ac:dyDescent="0.3">
      <c r="A48" s="1" t="s">
        <v>167</v>
      </c>
      <c r="B48" s="1" t="s">
        <v>60</v>
      </c>
      <c r="C48" s="1" t="s">
        <v>167</v>
      </c>
      <c r="D48" s="1" t="s">
        <v>61</v>
      </c>
      <c r="E48" s="1" t="s">
        <v>122</v>
      </c>
      <c r="F48" s="1"/>
      <c r="G48" s="1" t="s">
        <v>63</v>
      </c>
      <c r="H48" s="1"/>
      <c r="I48" s="1"/>
      <c r="J48" s="1"/>
      <c r="K48" s="1"/>
      <c r="L48" s="1" t="s">
        <v>60</v>
      </c>
      <c r="M48" s="1" t="s">
        <v>72</v>
      </c>
      <c r="N48" s="1" t="s">
        <v>85</v>
      </c>
      <c r="O48" s="1" t="s">
        <v>66</v>
      </c>
      <c r="P48" s="1" t="s">
        <v>61</v>
      </c>
      <c r="Q48" s="1"/>
      <c r="R48" s="1"/>
      <c r="S48" s="1"/>
      <c r="T48" s="1" t="s">
        <v>61</v>
      </c>
      <c r="U48" s="1" t="s">
        <v>173</v>
      </c>
      <c r="V48" s="1"/>
    </row>
    <row r="49" spans="1:22" x14ac:dyDescent="0.3">
      <c r="A49" s="1" t="s">
        <v>174</v>
      </c>
      <c r="B49" s="1" t="s">
        <v>60</v>
      </c>
      <c r="C49" s="1" t="s">
        <v>174</v>
      </c>
      <c r="D49" s="1" t="s">
        <v>61</v>
      </c>
      <c r="E49" s="1" t="s">
        <v>122</v>
      </c>
      <c r="F49" s="1"/>
      <c r="G49" s="1" t="s">
        <v>92</v>
      </c>
      <c r="H49" s="1"/>
      <c r="I49" s="1"/>
      <c r="J49" s="1"/>
      <c r="K49" s="1" t="s">
        <v>152</v>
      </c>
      <c r="L49" s="1"/>
      <c r="M49" s="1" t="s">
        <v>72</v>
      </c>
      <c r="N49" s="1"/>
      <c r="O49" s="1" t="s">
        <v>175</v>
      </c>
      <c r="P49" s="1" t="s">
        <v>61</v>
      </c>
      <c r="Q49" s="1" t="s">
        <v>176</v>
      </c>
      <c r="R49" s="1"/>
      <c r="S49" s="1"/>
      <c r="T49" s="1" t="s">
        <v>61</v>
      </c>
      <c r="U49" s="1"/>
      <c r="V49" s="1" t="s">
        <v>177</v>
      </c>
    </row>
    <row r="50" spans="1:22" x14ac:dyDescent="0.3">
      <c r="A50" s="1" t="s">
        <v>178</v>
      </c>
      <c r="B50" s="1" t="s">
        <v>60</v>
      </c>
      <c r="C50" s="1" t="s">
        <v>178</v>
      </c>
      <c r="D50" s="1" t="s">
        <v>61</v>
      </c>
      <c r="E50" s="1" t="s">
        <v>122</v>
      </c>
      <c r="F50" s="1"/>
      <c r="G50" s="1" t="s">
        <v>92</v>
      </c>
      <c r="H50" s="1"/>
      <c r="I50" s="1"/>
      <c r="J50" s="1"/>
      <c r="K50" s="1"/>
      <c r="L50" s="1" t="s">
        <v>61</v>
      </c>
      <c r="M50" s="1" t="s">
        <v>64</v>
      </c>
      <c r="N50" s="1" t="s">
        <v>81</v>
      </c>
      <c r="O50" s="1" t="s">
        <v>66</v>
      </c>
      <c r="P50" s="1" t="s">
        <v>61</v>
      </c>
      <c r="Q50" s="1"/>
      <c r="R50" s="1"/>
      <c r="S50" s="1"/>
      <c r="T50" s="1" t="s">
        <v>61</v>
      </c>
      <c r="U50" s="1" t="s">
        <v>179</v>
      </c>
      <c r="V50" s="1"/>
    </row>
    <row r="51" spans="1:22" x14ac:dyDescent="0.3">
      <c r="A51" s="1" t="s">
        <v>178</v>
      </c>
      <c r="B51" s="1" t="s">
        <v>60</v>
      </c>
      <c r="C51" s="1" t="s">
        <v>178</v>
      </c>
      <c r="D51" s="1" t="s">
        <v>61</v>
      </c>
      <c r="E51" s="1" t="s">
        <v>122</v>
      </c>
      <c r="F51" s="1" t="s">
        <v>180</v>
      </c>
      <c r="G51" s="1" t="s">
        <v>71</v>
      </c>
      <c r="H51" s="1" t="s">
        <v>16</v>
      </c>
      <c r="I51" s="1"/>
      <c r="J51" s="1"/>
      <c r="K51" s="1"/>
      <c r="L51" s="1" t="s">
        <v>60</v>
      </c>
      <c r="M51" s="1" t="s">
        <v>64</v>
      </c>
      <c r="N51" s="1"/>
      <c r="O51" s="1" t="s">
        <v>66</v>
      </c>
      <c r="P51" s="1" t="s">
        <v>61</v>
      </c>
      <c r="Q51" s="1"/>
      <c r="R51" s="1"/>
      <c r="S51" s="1"/>
      <c r="T51" s="1" t="s">
        <v>61</v>
      </c>
      <c r="U51" s="1" t="s">
        <v>181</v>
      </c>
      <c r="V51" s="1"/>
    </row>
    <row r="52" spans="1:22" x14ac:dyDescent="0.3">
      <c r="A52" s="1" t="s">
        <v>178</v>
      </c>
      <c r="B52" s="1" t="s">
        <v>60</v>
      </c>
      <c r="C52" s="1" t="s">
        <v>178</v>
      </c>
      <c r="D52" s="1" t="s">
        <v>61</v>
      </c>
      <c r="E52" s="1" t="s">
        <v>122</v>
      </c>
      <c r="F52" s="1" t="s">
        <v>182</v>
      </c>
      <c r="G52" s="1" t="s">
        <v>71</v>
      </c>
      <c r="H52" s="1" t="s">
        <v>16</v>
      </c>
      <c r="I52" s="1" t="s">
        <v>170</v>
      </c>
      <c r="J52" s="1"/>
      <c r="K52" s="1"/>
      <c r="L52" s="1" t="s">
        <v>61</v>
      </c>
      <c r="M52" s="1" t="s">
        <v>64</v>
      </c>
      <c r="N52" s="1"/>
      <c r="O52" s="1" t="s">
        <v>66</v>
      </c>
      <c r="P52" s="1" t="s">
        <v>61</v>
      </c>
      <c r="Q52" s="1" t="s">
        <v>183</v>
      </c>
      <c r="R52" s="1"/>
      <c r="S52" s="1"/>
      <c r="T52" s="1" t="s">
        <v>61</v>
      </c>
      <c r="U52" s="1" t="s">
        <v>181</v>
      </c>
      <c r="V52" s="1"/>
    </row>
    <row r="53" spans="1:22" x14ac:dyDescent="0.3">
      <c r="A53" s="1" t="s">
        <v>178</v>
      </c>
      <c r="B53" s="1" t="s">
        <v>60</v>
      </c>
      <c r="C53" s="1" t="s">
        <v>178</v>
      </c>
      <c r="D53" s="1" t="s">
        <v>61</v>
      </c>
      <c r="E53" s="1" t="s">
        <v>122</v>
      </c>
      <c r="F53" s="1"/>
      <c r="G53" s="1" t="s">
        <v>71</v>
      </c>
      <c r="H53" s="1" t="s">
        <v>16</v>
      </c>
      <c r="I53" s="1" t="s">
        <v>172</v>
      </c>
      <c r="J53" s="1"/>
      <c r="K53" s="1"/>
      <c r="L53" s="1" t="s">
        <v>60</v>
      </c>
      <c r="M53" s="1" t="s">
        <v>64</v>
      </c>
      <c r="N53" s="1"/>
      <c r="O53" s="1" t="s">
        <v>66</v>
      </c>
      <c r="P53" s="1" t="s">
        <v>61</v>
      </c>
      <c r="Q53" s="1"/>
      <c r="R53" s="1"/>
      <c r="S53" s="1"/>
      <c r="T53" s="1" t="s">
        <v>61</v>
      </c>
      <c r="U53" s="1"/>
      <c r="V53" s="1"/>
    </row>
    <row r="54" spans="1:22" x14ac:dyDescent="0.3">
      <c r="A54" s="1" t="s">
        <v>178</v>
      </c>
      <c r="B54" s="1" t="s">
        <v>60</v>
      </c>
      <c r="C54" s="1" t="s">
        <v>178</v>
      </c>
      <c r="D54" s="1" t="s">
        <v>61</v>
      </c>
      <c r="E54" s="1" t="s">
        <v>122</v>
      </c>
      <c r="F54" s="1" t="s">
        <v>184</v>
      </c>
      <c r="G54" s="1" t="s">
        <v>71</v>
      </c>
      <c r="H54" s="1" t="s">
        <v>30</v>
      </c>
      <c r="I54" s="1"/>
      <c r="J54" s="1"/>
      <c r="K54" s="1"/>
      <c r="L54" s="1" t="s">
        <v>60</v>
      </c>
      <c r="M54" s="1" t="s">
        <v>64</v>
      </c>
      <c r="N54" s="1"/>
      <c r="O54" s="1" t="s">
        <v>66</v>
      </c>
      <c r="P54" s="1" t="s">
        <v>61</v>
      </c>
      <c r="Q54" s="1"/>
      <c r="R54" s="1"/>
      <c r="S54" s="1"/>
      <c r="T54" s="1" t="s">
        <v>61</v>
      </c>
      <c r="U54" s="1"/>
      <c r="V54" s="1"/>
    </row>
    <row r="55" spans="1:22" x14ac:dyDescent="0.3">
      <c r="A55" s="1" t="s">
        <v>185</v>
      </c>
      <c r="B55" s="1" t="s">
        <v>61</v>
      </c>
      <c r="C55" s="1" t="s">
        <v>185</v>
      </c>
      <c r="D55" s="1" t="s">
        <v>61</v>
      </c>
      <c r="E55" s="1" t="s">
        <v>122</v>
      </c>
      <c r="F55" s="1"/>
      <c r="G55" s="1" t="s">
        <v>92</v>
      </c>
      <c r="H55" s="1"/>
      <c r="I55" s="1"/>
      <c r="J55" s="1"/>
      <c r="K55" s="1"/>
      <c r="L55" s="1"/>
      <c r="M55" s="1" t="s">
        <v>64</v>
      </c>
      <c r="N55" s="1" t="s">
        <v>147</v>
      </c>
      <c r="O55" s="1" t="s">
        <v>66</v>
      </c>
      <c r="P55" s="1" t="s">
        <v>61</v>
      </c>
      <c r="Q55" s="1"/>
      <c r="R55" s="1"/>
      <c r="S55" s="1"/>
      <c r="T55" s="1" t="s">
        <v>61</v>
      </c>
      <c r="U55" s="1" t="s">
        <v>186</v>
      </c>
      <c r="V55" s="1"/>
    </row>
    <row r="56" spans="1:22" x14ac:dyDescent="0.3">
      <c r="A56" s="1" t="s">
        <v>185</v>
      </c>
      <c r="B56" s="1" t="s">
        <v>61</v>
      </c>
      <c r="C56" s="1" t="s">
        <v>185</v>
      </c>
      <c r="D56" s="1" t="s">
        <v>61</v>
      </c>
      <c r="E56" s="1" t="s">
        <v>122</v>
      </c>
      <c r="F56" s="1"/>
      <c r="G56" s="1" t="s">
        <v>92</v>
      </c>
      <c r="H56" s="1"/>
      <c r="I56" s="1"/>
      <c r="J56" s="1"/>
      <c r="K56" s="1"/>
      <c r="L56" s="1"/>
      <c r="M56" s="1" t="s">
        <v>64</v>
      </c>
      <c r="N56" s="1" t="s">
        <v>187</v>
      </c>
      <c r="O56" s="1" t="s">
        <v>66</v>
      </c>
      <c r="P56" s="1" t="s">
        <v>61</v>
      </c>
      <c r="Q56" s="1"/>
      <c r="R56" s="1"/>
      <c r="S56" s="1"/>
      <c r="T56" s="1" t="s">
        <v>61</v>
      </c>
      <c r="U56" s="1" t="s">
        <v>188</v>
      </c>
      <c r="V56" s="1"/>
    </row>
    <row r="57" spans="1:22" x14ac:dyDescent="0.3">
      <c r="A57" s="1" t="s">
        <v>185</v>
      </c>
      <c r="B57" s="1" t="s">
        <v>60</v>
      </c>
      <c r="C57" s="1" t="s">
        <v>185</v>
      </c>
      <c r="D57" s="1" t="s">
        <v>61</v>
      </c>
      <c r="E57" s="1" t="s">
        <v>122</v>
      </c>
      <c r="F57" s="1" t="s">
        <v>189</v>
      </c>
      <c r="G57" s="1" t="s">
        <v>92</v>
      </c>
      <c r="H57" s="1"/>
      <c r="I57" s="1"/>
      <c r="J57" s="1"/>
      <c r="K57" s="1"/>
      <c r="L57" s="1" t="s">
        <v>60</v>
      </c>
      <c r="M57" s="1" t="s">
        <v>64</v>
      </c>
      <c r="N57" s="1"/>
      <c r="O57" s="1" t="s">
        <v>66</v>
      </c>
      <c r="P57" s="1" t="s">
        <v>61</v>
      </c>
      <c r="Q57" s="1"/>
      <c r="R57" s="1"/>
      <c r="S57" s="1"/>
      <c r="T57" s="1" t="s">
        <v>61</v>
      </c>
      <c r="U57" s="1"/>
      <c r="V57" s="1"/>
    </row>
    <row r="58" spans="1:22" x14ac:dyDescent="0.3">
      <c r="A58" s="1" t="s">
        <v>185</v>
      </c>
      <c r="B58" s="1" t="s">
        <v>60</v>
      </c>
      <c r="C58" s="1" t="s">
        <v>185</v>
      </c>
      <c r="D58" s="1" t="s">
        <v>61</v>
      </c>
      <c r="E58" s="1" t="s">
        <v>122</v>
      </c>
      <c r="F58" s="1"/>
      <c r="G58" s="1" t="s">
        <v>71</v>
      </c>
      <c r="H58" s="1" t="s">
        <v>15</v>
      </c>
      <c r="I58" s="1"/>
      <c r="J58" s="1"/>
      <c r="K58" s="1"/>
      <c r="L58" s="1" t="s">
        <v>60</v>
      </c>
      <c r="M58" s="1" t="s">
        <v>64</v>
      </c>
      <c r="N58" s="1"/>
      <c r="O58" s="1" t="s">
        <v>66</v>
      </c>
      <c r="P58" s="1" t="s">
        <v>61</v>
      </c>
      <c r="Q58" s="1"/>
      <c r="R58" s="1"/>
      <c r="S58" s="1"/>
      <c r="T58" s="1" t="s">
        <v>61</v>
      </c>
      <c r="U58" s="1" t="s">
        <v>190</v>
      </c>
      <c r="V58" s="1"/>
    </row>
    <row r="59" spans="1:22" x14ac:dyDescent="0.3">
      <c r="A59" s="1" t="s">
        <v>191</v>
      </c>
      <c r="B59" s="1" t="s">
        <v>60</v>
      </c>
      <c r="C59" s="1" t="s">
        <v>191</v>
      </c>
      <c r="D59" s="1" t="s">
        <v>61</v>
      </c>
      <c r="E59" s="1" t="s">
        <v>62</v>
      </c>
      <c r="F59" s="1" t="s">
        <v>192</v>
      </c>
      <c r="G59" s="1" t="s">
        <v>92</v>
      </c>
      <c r="H59" s="1"/>
      <c r="I59" s="1"/>
      <c r="J59" s="1"/>
      <c r="K59" s="1"/>
      <c r="L59" s="1" t="s">
        <v>60</v>
      </c>
      <c r="M59" s="1" t="s">
        <v>64</v>
      </c>
      <c r="N59" s="1"/>
      <c r="O59" s="1" t="s">
        <v>175</v>
      </c>
      <c r="P59" s="1" t="s">
        <v>61</v>
      </c>
      <c r="Q59" s="1"/>
      <c r="R59" s="1"/>
      <c r="S59" s="1"/>
      <c r="T59" s="1" t="s">
        <v>61</v>
      </c>
      <c r="U59" s="1"/>
      <c r="V59" s="1"/>
    </row>
    <row r="60" spans="1:22" x14ac:dyDescent="0.3">
      <c r="A60" s="1" t="s">
        <v>193</v>
      </c>
      <c r="B60" s="1" t="s">
        <v>60</v>
      </c>
      <c r="C60" s="1" t="s">
        <v>193</v>
      </c>
      <c r="D60" s="1" t="s">
        <v>61</v>
      </c>
      <c r="E60" s="1" t="s">
        <v>62</v>
      </c>
      <c r="F60" s="1" t="s">
        <v>194</v>
      </c>
      <c r="G60" s="1" t="s">
        <v>71</v>
      </c>
      <c r="H60" s="1" t="s">
        <v>16</v>
      </c>
      <c r="I60" s="1"/>
      <c r="J60" s="1"/>
      <c r="K60" s="1"/>
      <c r="L60" s="1" t="s">
        <v>60</v>
      </c>
      <c r="M60" s="1" t="s">
        <v>64</v>
      </c>
      <c r="N60" s="1"/>
      <c r="O60" s="1" t="s">
        <v>3</v>
      </c>
      <c r="P60" s="1" t="s">
        <v>61</v>
      </c>
      <c r="Q60" s="1"/>
      <c r="R60" s="1"/>
      <c r="S60" s="1"/>
      <c r="T60" s="1" t="s">
        <v>61</v>
      </c>
      <c r="U60" s="1"/>
      <c r="V60" s="1" t="s">
        <v>195</v>
      </c>
    </row>
    <row r="61" spans="1:22" x14ac:dyDescent="0.3">
      <c r="A61" s="1" t="s">
        <v>193</v>
      </c>
      <c r="B61" s="1" t="s">
        <v>60</v>
      </c>
      <c r="C61" s="1" t="s">
        <v>193</v>
      </c>
      <c r="D61" s="1" t="s">
        <v>61</v>
      </c>
      <c r="E61" s="1" t="s">
        <v>62</v>
      </c>
      <c r="F61" s="1" t="s">
        <v>194</v>
      </c>
      <c r="G61" s="1" t="s">
        <v>71</v>
      </c>
      <c r="H61" s="1" t="s">
        <v>16</v>
      </c>
      <c r="I61" s="1" t="s">
        <v>170</v>
      </c>
      <c r="J61" s="1"/>
      <c r="K61" s="1" t="s">
        <v>196</v>
      </c>
      <c r="L61" s="1" t="s">
        <v>61</v>
      </c>
      <c r="M61" s="1" t="s">
        <v>64</v>
      </c>
      <c r="N61" s="1"/>
      <c r="O61" s="1" t="s">
        <v>3</v>
      </c>
      <c r="P61" s="1" t="s">
        <v>61</v>
      </c>
      <c r="Q61" s="1" t="s">
        <v>197</v>
      </c>
      <c r="R61" s="1"/>
      <c r="S61" s="1"/>
      <c r="T61" s="1" t="s">
        <v>61</v>
      </c>
      <c r="U61" s="1"/>
      <c r="V61" s="1" t="s">
        <v>195</v>
      </c>
    </row>
    <row r="62" spans="1:22" x14ac:dyDescent="0.3">
      <c r="A62" s="1" t="s">
        <v>193</v>
      </c>
      <c r="B62" s="1" t="s">
        <v>60</v>
      </c>
      <c r="C62" s="1" t="s">
        <v>193</v>
      </c>
      <c r="D62" s="1" t="s">
        <v>61</v>
      </c>
      <c r="E62" s="1" t="s">
        <v>62</v>
      </c>
      <c r="F62" s="1" t="s">
        <v>198</v>
      </c>
      <c r="G62" s="1" t="s">
        <v>71</v>
      </c>
      <c r="H62" s="1" t="s">
        <v>16</v>
      </c>
      <c r="I62" s="1" t="s">
        <v>172</v>
      </c>
      <c r="J62" s="1"/>
      <c r="K62" s="1"/>
      <c r="L62" s="1" t="s">
        <v>61</v>
      </c>
      <c r="M62" s="1" t="s">
        <v>64</v>
      </c>
      <c r="N62" s="1"/>
      <c r="O62" s="1" t="s">
        <v>3</v>
      </c>
      <c r="P62" s="1" t="s">
        <v>61</v>
      </c>
      <c r="Q62" s="1" t="s">
        <v>197</v>
      </c>
      <c r="R62" s="1"/>
      <c r="S62" s="1"/>
      <c r="T62" s="1" t="s">
        <v>61</v>
      </c>
      <c r="U62" s="1"/>
      <c r="V62" s="1" t="s">
        <v>199</v>
      </c>
    </row>
    <row r="63" spans="1:22" x14ac:dyDescent="0.3">
      <c r="A63" s="1" t="s">
        <v>193</v>
      </c>
      <c r="B63" s="1" t="s">
        <v>60</v>
      </c>
      <c r="C63" s="1" t="s">
        <v>193</v>
      </c>
      <c r="D63" s="1" t="s">
        <v>61</v>
      </c>
      <c r="E63" s="1" t="s">
        <v>62</v>
      </c>
      <c r="F63" s="1" t="s">
        <v>198</v>
      </c>
      <c r="G63" s="1" t="s">
        <v>71</v>
      </c>
      <c r="H63" s="1" t="s">
        <v>16</v>
      </c>
      <c r="I63" s="1" t="s">
        <v>172</v>
      </c>
      <c r="J63" s="1"/>
      <c r="K63" s="1"/>
      <c r="L63" s="1" t="s">
        <v>60</v>
      </c>
      <c r="M63" s="1" t="s">
        <v>64</v>
      </c>
      <c r="N63" s="1"/>
      <c r="O63" s="1" t="s">
        <v>3</v>
      </c>
      <c r="P63" s="1" t="s">
        <v>61</v>
      </c>
      <c r="Q63" s="1"/>
      <c r="R63" s="1"/>
      <c r="S63" s="1"/>
      <c r="T63" s="1" t="s">
        <v>61</v>
      </c>
      <c r="U63" s="1"/>
      <c r="V63" s="1" t="s">
        <v>199</v>
      </c>
    </row>
    <row r="64" spans="1:22" x14ac:dyDescent="0.3">
      <c r="A64" s="1" t="s">
        <v>193</v>
      </c>
      <c r="B64" s="1" t="s">
        <v>60</v>
      </c>
      <c r="C64" s="1" t="s">
        <v>193</v>
      </c>
      <c r="D64" s="1" t="s">
        <v>61</v>
      </c>
      <c r="E64" s="1" t="s">
        <v>62</v>
      </c>
      <c r="F64" s="1" t="s">
        <v>200</v>
      </c>
      <c r="G64" s="1" t="s">
        <v>71</v>
      </c>
      <c r="H64" s="1" t="s">
        <v>31</v>
      </c>
      <c r="I64" s="1"/>
      <c r="J64" s="1"/>
      <c r="K64" s="1" t="s">
        <v>201</v>
      </c>
      <c r="L64" s="1" t="s">
        <v>61</v>
      </c>
      <c r="M64" s="1" t="s">
        <v>64</v>
      </c>
      <c r="N64" s="1"/>
      <c r="O64" s="1" t="s">
        <v>66</v>
      </c>
      <c r="P64" s="1" t="s">
        <v>61</v>
      </c>
      <c r="Q64" s="1" t="s">
        <v>197</v>
      </c>
      <c r="R64" s="1"/>
      <c r="S64" s="1"/>
      <c r="T64" s="1" t="s">
        <v>61</v>
      </c>
      <c r="U64" s="1"/>
      <c r="V64" s="1"/>
    </row>
    <row r="65" spans="1:22" x14ac:dyDescent="0.3">
      <c r="A65" s="1" t="s">
        <v>202</v>
      </c>
      <c r="B65" s="1" t="s">
        <v>60</v>
      </c>
      <c r="C65" s="1" t="s">
        <v>202</v>
      </c>
      <c r="D65" s="1" t="s">
        <v>61</v>
      </c>
      <c r="E65" s="1" t="s">
        <v>122</v>
      </c>
      <c r="F65" s="1"/>
      <c r="G65" s="1" t="s">
        <v>92</v>
      </c>
      <c r="H65" s="1"/>
      <c r="I65" s="1"/>
      <c r="J65" s="1"/>
      <c r="K65" s="1" t="s">
        <v>203</v>
      </c>
      <c r="L65" s="1" t="s">
        <v>61</v>
      </c>
      <c r="M65" s="1" t="s">
        <v>64</v>
      </c>
      <c r="N65" s="1"/>
      <c r="O65" s="1" t="s">
        <v>66</v>
      </c>
      <c r="P65" s="1" t="s">
        <v>61</v>
      </c>
      <c r="Q65" s="1" t="s">
        <v>204</v>
      </c>
      <c r="R65" s="1"/>
      <c r="S65" s="1"/>
      <c r="T65" s="1" t="s">
        <v>61</v>
      </c>
      <c r="U65" s="1"/>
      <c r="V65" s="1"/>
    </row>
    <row r="66" spans="1:22" x14ac:dyDescent="0.3">
      <c r="A66" s="1" t="s">
        <v>202</v>
      </c>
      <c r="B66" s="1" t="s">
        <v>60</v>
      </c>
      <c r="C66" s="1" t="s">
        <v>202</v>
      </c>
      <c r="D66" s="1" t="s">
        <v>61</v>
      </c>
      <c r="E66" s="1" t="s">
        <v>122</v>
      </c>
      <c r="F66" s="1"/>
      <c r="G66" s="1" t="s">
        <v>92</v>
      </c>
      <c r="H66" s="1"/>
      <c r="I66" s="1"/>
      <c r="J66" s="1"/>
      <c r="K66" s="1" t="s">
        <v>205</v>
      </c>
      <c r="L66" s="1" t="s">
        <v>61</v>
      </c>
      <c r="M66" s="1" t="s">
        <v>64</v>
      </c>
      <c r="N66" s="1"/>
      <c r="O66" s="1" t="s">
        <v>175</v>
      </c>
      <c r="P66" s="1" t="s">
        <v>61</v>
      </c>
      <c r="Q66" s="1" t="s">
        <v>206</v>
      </c>
      <c r="R66" s="1"/>
      <c r="S66" s="1"/>
      <c r="T66" s="1" t="s">
        <v>61</v>
      </c>
      <c r="U66" s="1"/>
      <c r="V66" s="1"/>
    </row>
    <row r="67" spans="1:22" x14ac:dyDescent="0.3">
      <c r="A67" s="1" t="s">
        <v>207</v>
      </c>
      <c r="B67" s="1" t="s">
        <v>60</v>
      </c>
      <c r="C67" s="1" t="s">
        <v>207</v>
      </c>
      <c r="D67" s="1" t="s">
        <v>61</v>
      </c>
      <c r="E67" s="1" t="s">
        <v>122</v>
      </c>
      <c r="F67" s="1" t="s">
        <v>208</v>
      </c>
      <c r="G67" s="1" t="s">
        <v>92</v>
      </c>
      <c r="H67" s="1"/>
      <c r="I67" s="1"/>
      <c r="J67" s="1"/>
      <c r="K67" s="1"/>
      <c r="L67" s="1" t="s">
        <v>60</v>
      </c>
      <c r="M67" s="1" t="s">
        <v>64</v>
      </c>
      <c r="N67" s="1"/>
      <c r="O67" s="1" t="s">
        <v>175</v>
      </c>
      <c r="P67" s="1" t="s">
        <v>61</v>
      </c>
      <c r="Q67" s="1"/>
      <c r="R67" s="1"/>
      <c r="S67" s="1"/>
      <c r="T67" s="1" t="s">
        <v>61</v>
      </c>
      <c r="U67" s="1" t="s">
        <v>209</v>
      </c>
      <c r="V67" s="1"/>
    </row>
    <row r="68" spans="1:22" x14ac:dyDescent="0.3">
      <c r="A68" s="1" t="s">
        <v>210</v>
      </c>
      <c r="B68" s="1" t="s">
        <v>60</v>
      </c>
      <c r="C68" s="1" t="s">
        <v>210</v>
      </c>
      <c r="D68" s="1" t="s">
        <v>61</v>
      </c>
      <c r="E68" s="1" t="s">
        <v>122</v>
      </c>
      <c r="F68" s="1"/>
      <c r="G68" s="1" t="s">
        <v>92</v>
      </c>
      <c r="H68" s="1"/>
      <c r="I68" s="1"/>
      <c r="J68" s="1"/>
      <c r="K68" s="1" t="s">
        <v>152</v>
      </c>
      <c r="L68" s="1" t="s">
        <v>61</v>
      </c>
      <c r="M68" s="1" t="s">
        <v>64</v>
      </c>
      <c r="N68" s="1"/>
      <c r="O68" s="1" t="s">
        <v>66</v>
      </c>
      <c r="P68" s="1" t="s">
        <v>61</v>
      </c>
      <c r="Q68" s="1" t="s">
        <v>211</v>
      </c>
      <c r="R68" s="1"/>
      <c r="S68" s="1"/>
      <c r="T68" s="1" t="s">
        <v>61</v>
      </c>
      <c r="U68" s="1"/>
      <c r="V68" s="1"/>
    </row>
    <row r="69" spans="1:22" x14ac:dyDescent="0.3">
      <c r="A69" s="1" t="s">
        <v>210</v>
      </c>
      <c r="B69" s="1" t="s">
        <v>60</v>
      </c>
      <c r="C69" s="1" t="s">
        <v>210</v>
      </c>
      <c r="D69" s="1" t="s">
        <v>61</v>
      </c>
      <c r="E69" s="1" t="s">
        <v>122</v>
      </c>
      <c r="F69" s="1" t="s">
        <v>212</v>
      </c>
      <c r="G69" s="1" t="s">
        <v>92</v>
      </c>
      <c r="H69" s="1"/>
      <c r="I69" s="1"/>
      <c r="J69" s="1"/>
      <c r="K69" s="1"/>
      <c r="L69" s="1" t="s">
        <v>60</v>
      </c>
      <c r="M69" s="1" t="s">
        <v>64</v>
      </c>
      <c r="N69" s="1"/>
      <c r="O69" s="1" t="s">
        <v>175</v>
      </c>
      <c r="P69" s="1" t="s">
        <v>60</v>
      </c>
      <c r="Q69" s="1"/>
      <c r="R69" s="1"/>
      <c r="S69" s="1"/>
      <c r="T69" s="1" t="s">
        <v>61</v>
      </c>
      <c r="U69" s="1"/>
      <c r="V69" s="1"/>
    </row>
    <row r="70" spans="1:22" x14ac:dyDescent="0.3">
      <c r="A70" s="1" t="s">
        <v>213</v>
      </c>
      <c r="B70" s="1" t="s">
        <v>60</v>
      </c>
      <c r="C70" s="1" t="s">
        <v>213</v>
      </c>
      <c r="D70" s="1" t="s">
        <v>61</v>
      </c>
      <c r="E70" s="1" t="s">
        <v>62</v>
      </c>
      <c r="F70" s="1" t="s">
        <v>214</v>
      </c>
      <c r="G70" s="1" t="s">
        <v>92</v>
      </c>
      <c r="H70" s="1"/>
      <c r="I70" s="1"/>
      <c r="J70" s="1"/>
      <c r="K70" s="1"/>
      <c r="L70" s="1" t="s">
        <v>60</v>
      </c>
      <c r="M70" s="1" t="s">
        <v>64</v>
      </c>
      <c r="N70" s="1"/>
      <c r="O70" s="1" t="s">
        <v>66</v>
      </c>
      <c r="P70" s="1" t="s">
        <v>60</v>
      </c>
      <c r="Q70" s="1"/>
      <c r="R70" s="1"/>
      <c r="S70" s="1"/>
      <c r="T70" s="1" t="s">
        <v>61</v>
      </c>
      <c r="U70" s="1"/>
      <c r="V70" s="1"/>
    </row>
    <row r="71" spans="1:22" x14ac:dyDescent="0.3">
      <c r="A71" s="1" t="s">
        <v>215</v>
      </c>
      <c r="B71" s="1" t="s">
        <v>60</v>
      </c>
      <c r="C71" s="1" t="s">
        <v>215</v>
      </c>
      <c r="D71" s="1" t="s">
        <v>61</v>
      </c>
      <c r="E71" s="1" t="s">
        <v>62</v>
      </c>
      <c r="F71" s="1" t="s">
        <v>216</v>
      </c>
      <c r="G71" s="1" t="s">
        <v>63</v>
      </c>
      <c r="H71" s="1"/>
      <c r="I71" s="1"/>
      <c r="J71" s="1"/>
      <c r="K71" s="1"/>
      <c r="L71" s="1" t="s">
        <v>60</v>
      </c>
      <c r="M71" s="1" t="s">
        <v>64</v>
      </c>
      <c r="N71" s="1"/>
      <c r="O71" s="1" t="s">
        <v>66</v>
      </c>
      <c r="P71" s="1" t="s">
        <v>61</v>
      </c>
      <c r="Q71" s="1"/>
      <c r="R71" s="1"/>
      <c r="S71" s="1"/>
      <c r="T71" s="1" t="s">
        <v>61</v>
      </c>
      <c r="U71" s="1"/>
      <c r="V71" s="1"/>
    </row>
    <row r="72" spans="1:22" ht="13.8" customHeight="1" x14ac:dyDescent="0.3">
      <c r="A72" s="1" t="s">
        <v>217</v>
      </c>
      <c r="B72" s="1" t="s">
        <v>60</v>
      </c>
      <c r="C72" s="1" t="s">
        <v>217</v>
      </c>
      <c r="D72" s="1" t="s">
        <v>61</v>
      </c>
      <c r="E72" s="1" t="s">
        <v>122</v>
      </c>
      <c r="F72" s="1"/>
      <c r="G72" s="1" t="s">
        <v>63</v>
      </c>
      <c r="H72" s="1"/>
      <c r="I72" s="1"/>
      <c r="J72" s="1"/>
      <c r="K72" s="1"/>
      <c r="L72" s="1"/>
      <c r="M72" s="1" t="s">
        <v>64</v>
      </c>
      <c r="N72" s="1" t="s">
        <v>81</v>
      </c>
      <c r="O72" s="1" t="s">
        <v>66</v>
      </c>
      <c r="P72" s="1" t="s">
        <v>61</v>
      </c>
      <c r="Q72" s="1"/>
      <c r="R72" s="1"/>
      <c r="S72" s="1"/>
      <c r="T72" s="1" t="s">
        <v>61</v>
      </c>
      <c r="U72" s="1" t="s">
        <v>218</v>
      </c>
      <c r="V72" s="1"/>
    </row>
    <row r="73" spans="1:22" x14ac:dyDescent="0.3">
      <c r="A73" s="1" t="s">
        <v>217</v>
      </c>
      <c r="B73" s="1" t="s">
        <v>60</v>
      </c>
      <c r="C73" s="1" t="s">
        <v>217</v>
      </c>
      <c r="D73" s="1" t="s">
        <v>61</v>
      </c>
      <c r="E73" s="1" t="s">
        <v>122</v>
      </c>
      <c r="F73" s="1"/>
      <c r="G73" s="1" t="s">
        <v>63</v>
      </c>
      <c r="H73" s="1"/>
      <c r="I73" s="1"/>
      <c r="J73" s="1"/>
      <c r="K73" s="1"/>
      <c r="L73" s="1"/>
      <c r="M73" s="1" t="s">
        <v>64</v>
      </c>
      <c r="N73" s="1" t="s">
        <v>85</v>
      </c>
      <c r="O73" s="1" t="s">
        <v>66</v>
      </c>
      <c r="P73" s="1" t="s">
        <v>61</v>
      </c>
      <c r="Q73" s="1"/>
      <c r="R73" s="1"/>
      <c r="S73" s="1"/>
      <c r="T73" s="1" t="s">
        <v>61</v>
      </c>
      <c r="U73" s="1" t="s">
        <v>219</v>
      </c>
      <c r="V73" s="1"/>
    </row>
    <row r="74" spans="1:22" x14ac:dyDescent="0.3">
      <c r="A74" s="1" t="s">
        <v>220</v>
      </c>
      <c r="B74" s="1" t="s">
        <v>60</v>
      </c>
      <c r="C74" s="1" t="s">
        <v>220</v>
      </c>
      <c r="D74" s="1" t="s">
        <v>61</v>
      </c>
      <c r="E74" s="1" t="s">
        <v>122</v>
      </c>
      <c r="F74" s="1"/>
      <c r="G74" s="1" t="s">
        <v>63</v>
      </c>
      <c r="H74" s="1"/>
      <c r="I74" s="1"/>
      <c r="J74" s="1"/>
      <c r="K74" s="1"/>
      <c r="L74" s="1"/>
      <c r="M74" s="1" t="s">
        <v>64</v>
      </c>
      <c r="N74" s="1" t="s">
        <v>81</v>
      </c>
      <c r="O74" s="1" t="s">
        <v>66</v>
      </c>
      <c r="P74" s="1" t="s">
        <v>61</v>
      </c>
      <c r="Q74" s="1"/>
      <c r="R74" s="1"/>
      <c r="S74" s="1"/>
      <c r="T74" s="1" t="s">
        <v>61</v>
      </c>
      <c r="U74" s="1"/>
      <c r="V74" s="1"/>
    </row>
    <row r="75" spans="1:22" x14ac:dyDescent="0.3">
      <c r="A75" s="1" t="s">
        <v>220</v>
      </c>
      <c r="B75" s="1" t="s">
        <v>60</v>
      </c>
      <c r="C75" s="1" t="s">
        <v>220</v>
      </c>
      <c r="D75" s="1" t="s">
        <v>61</v>
      </c>
      <c r="E75" s="1" t="s">
        <v>122</v>
      </c>
      <c r="F75" s="1"/>
      <c r="G75" s="1" t="s">
        <v>63</v>
      </c>
      <c r="H75" s="1"/>
      <c r="I75" s="1"/>
      <c r="J75" s="1"/>
      <c r="K75" s="1"/>
      <c r="L75" s="1"/>
      <c r="M75" s="1" t="s">
        <v>64</v>
      </c>
      <c r="N75" s="1" t="s">
        <v>85</v>
      </c>
      <c r="O75" s="1" t="s">
        <v>66</v>
      </c>
      <c r="P75" s="1" t="s">
        <v>61</v>
      </c>
      <c r="Q75" s="1"/>
      <c r="R75" s="1"/>
      <c r="S75" s="1"/>
      <c r="T75" s="1" t="s">
        <v>61</v>
      </c>
      <c r="U75" s="1"/>
      <c r="V75" s="1"/>
    </row>
    <row r="76" spans="1:22" x14ac:dyDescent="0.3">
      <c r="A76" s="1" t="s">
        <v>221</v>
      </c>
      <c r="B76" s="1" t="s">
        <v>60</v>
      </c>
      <c r="C76" s="1" t="s">
        <v>221</v>
      </c>
      <c r="D76" s="1" t="s">
        <v>61</v>
      </c>
      <c r="E76" s="1" t="s">
        <v>122</v>
      </c>
      <c r="F76" s="1"/>
      <c r="G76" s="1" t="s">
        <v>63</v>
      </c>
      <c r="H76" s="1"/>
      <c r="I76" s="1"/>
      <c r="J76" s="1"/>
      <c r="K76" s="1"/>
      <c r="L76" s="1"/>
      <c r="M76" s="1" t="s">
        <v>64</v>
      </c>
      <c r="N76" s="1" t="s">
        <v>81</v>
      </c>
      <c r="O76" s="1" t="s">
        <v>66</v>
      </c>
      <c r="P76" s="1" t="s">
        <v>61</v>
      </c>
      <c r="Q76" s="1"/>
      <c r="R76" s="1"/>
      <c r="S76" s="1"/>
      <c r="T76" s="1" t="s">
        <v>61</v>
      </c>
      <c r="U76" s="1"/>
      <c r="V76" s="1"/>
    </row>
    <row r="77" spans="1:22" x14ac:dyDescent="0.3">
      <c r="A77" s="1" t="s">
        <v>221</v>
      </c>
      <c r="B77" s="1" t="s">
        <v>60</v>
      </c>
      <c r="C77" s="1" t="s">
        <v>221</v>
      </c>
      <c r="D77" s="1" t="s">
        <v>61</v>
      </c>
      <c r="E77" s="1" t="s">
        <v>122</v>
      </c>
      <c r="F77" s="1"/>
      <c r="G77" s="1" t="s">
        <v>63</v>
      </c>
      <c r="H77" s="1"/>
      <c r="I77" s="1"/>
      <c r="J77" s="1"/>
      <c r="K77" s="1"/>
      <c r="L77" s="1"/>
      <c r="M77" s="1" t="s">
        <v>64</v>
      </c>
      <c r="N77" s="1" t="s">
        <v>85</v>
      </c>
      <c r="O77" s="1" t="s">
        <v>66</v>
      </c>
      <c r="P77" s="1" t="s">
        <v>61</v>
      </c>
      <c r="Q77" s="1"/>
      <c r="R77" s="1"/>
      <c r="S77" s="1"/>
      <c r="T77" s="1" t="s">
        <v>61</v>
      </c>
      <c r="U77" s="1"/>
      <c r="V77" s="1"/>
    </row>
    <row r="78" spans="1:22" x14ac:dyDescent="0.3">
      <c r="A78" s="1" t="s">
        <v>222</v>
      </c>
      <c r="B78" s="1" t="s">
        <v>60</v>
      </c>
      <c r="C78" s="1" t="s">
        <v>223</v>
      </c>
      <c r="D78" s="1" t="s">
        <v>61</v>
      </c>
      <c r="E78" s="1" t="s">
        <v>122</v>
      </c>
      <c r="F78" s="1"/>
      <c r="G78" s="1" t="s">
        <v>92</v>
      </c>
      <c r="H78" s="1"/>
      <c r="I78" s="1"/>
      <c r="J78" s="1"/>
      <c r="K78" s="1" t="s">
        <v>152</v>
      </c>
      <c r="L78" s="1" t="s">
        <v>61</v>
      </c>
      <c r="M78" s="1" t="s">
        <v>64</v>
      </c>
      <c r="N78" s="1"/>
      <c r="O78" s="1" t="s">
        <v>66</v>
      </c>
      <c r="P78" s="1" t="s">
        <v>61</v>
      </c>
      <c r="Q78" s="1" t="s">
        <v>224</v>
      </c>
      <c r="R78" s="1"/>
      <c r="S78" s="1"/>
      <c r="T78" s="1" t="s">
        <v>61</v>
      </c>
      <c r="U78" s="1"/>
      <c r="V78" s="1"/>
    </row>
    <row r="79" spans="1:22" x14ac:dyDescent="0.3">
      <c r="A79" s="1" t="s">
        <v>222</v>
      </c>
      <c r="B79" s="1" t="s">
        <v>60</v>
      </c>
      <c r="C79" s="1" t="s">
        <v>225</v>
      </c>
      <c r="D79" s="1" t="s">
        <v>61</v>
      </c>
      <c r="E79" s="1" t="s">
        <v>122</v>
      </c>
      <c r="F79" s="1"/>
      <c r="G79" s="1" t="s">
        <v>92</v>
      </c>
      <c r="H79" s="1"/>
      <c r="I79" s="1"/>
      <c r="J79" s="1"/>
      <c r="K79" s="1" t="s">
        <v>152</v>
      </c>
      <c r="L79" s="1" t="s">
        <v>61</v>
      </c>
      <c r="M79" s="1" t="s">
        <v>64</v>
      </c>
      <c r="N79" s="1"/>
      <c r="O79" s="1" t="s">
        <v>66</v>
      </c>
      <c r="P79" s="1" t="s">
        <v>61</v>
      </c>
      <c r="Q79" s="1" t="s">
        <v>226</v>
      </c>
      <c r="R79" s="1"/>
      <c r="S79" s="1"/>
      <c r="T79" s="1" t="s">
        <v>61</v>
      </c>
      <c r="U79" s="1"/>
      <c r="V79" s="1"/>
    </row>
    <row r="80" spans="1:22" x14ac:dyDescent="0.3">
      <c r="A80" s="1" t="s">
        <v>227</v>
      </c>
      <c r="B80" s="1" t="s">
        <v>60</v>
      </c>
      <c r="C80" s="1" t="s">
        <v>227</v>
      </c>
      <c r="D80" s="1" t="s">
        <v>61</v>
      </c>
      <c r="E80" s="1" t="s">
        <v>122</v>
      </c>
      <c r="F80" s="1"/>
      <c r="G80" s="1" t="s">
        <v>63</v>
      </c>
      <c r="H80" s="1"/>
      <c r="I80" s="1"/>
      <c r="J80" s="1"/>
      <c r="K80" s="1"/>
      <c r="L80" s="1" t="s">
        <v>61</v>
      </c>
      <c r="M80" s="1" t="s">
        <v>64</v>
      </c>
      <c r="N80" s="1" t="s">
        <v>81</v>
      </c>
      <c r="O80" s="1" t="s">
        <v>66</v>
      </c>
      <c r="P80" s="1" t="s">
        <v>61</v>
      </c>
      <c r="Q80" s="1"/>
      <c r="R80" s="1"/>
      <c r="S80" s="1"/>
      <c r="T80" s="1" t="s">
        <v>61</v>
      </c>
      <c r="U80" s="1" t="s">
        <v>228</v>
      </c>
      <c r="V80" s="1"/>
    </row>
    <row r="81" spans="1:22" x14ac:dyDescent="0.3">
      <c r="A81" s="1" t="s">
        <v>229</v>
      </c>
      <c r="B81" s="1" t="s">
        <v>61</v>
      </c>
      <c r="C81" s="1" t="s">
        <v>229</v>
      </c>
      <c r="D81" s="1" t="s">
        <v>61</v>
      </c>
      <c r="E81" s="1" t="s">
        <v>62</v>
      </c>
      <c r="F81" s="1"/>
      <c r="G81" s="1" t="s">
        <v>71</v>
      </c>
      <c r="H81" s="1" t="s">
        <v>28</v>
      </c>
      <c r="I81" s="1"/>
      <c r="J81" s="1"/>
      <c r="K81" s="1"/>
      <c r="L81" s="1" t="s">
        <v>61</v>
      </c>
      <c r="M81" s="1" t="s">
        <v>64</v>
      </c>
      <c r="N81" s="1" t="s">
        <v>85</v>
      </c>
      <c r="O81" s="1" t="s">
        <v>66</v>
      </c>
      <c r="P81" s="1" t="s">
        <v>61</v>
      </c>
      <c r="Q81" s="1"/>
      <c r="R81" s="1"/>
      <c r="S81" s="1"/>
      <c r="T81" s="1" t="s">
        <v>61</v>
      </c>
      <c r="U81" s="1"/>
      <c r="V81" s="1" t="s">
        <v>230</v>
      </c>
    </row>
    <row r="82" spans="1:22" x14ac:dyDescent="0.3">
      <c r="A82" s="1" t="s">
        <v>231</v>
      </c>
      <c r="B82" s="1" t="s">
        <v>61</v>
      </c>
      <c r="C82" s="1" t="s">
        <v>231</v>
      </c>
      <c r="D82" s="1" t="s">
        <v>61</v>
      </c>
      <c r="E82" s="1" t="s">
        <v>122</v>
      </c>
      <c r="F82" s="1"/>
      <c r="G82" s="1" t="s">
        <v>71</v>
      </c>
      <c r="H82" s="1" t="s">
        <v>28</v>
      </c>
      <c r="I82" s="1"/>
      <c r="J82" s="1"/>
      <c r="K82" s="1"/>
      <c r="L82" s="1" t="s">
        <v>61</v>
      </c>
      <c r="M82" s="1" t="s">
        <v>64</v>
      </c>
      <c r="N82" s="1" t="s">
        <v>85</v>
      </c>
      <c r="O82" s="1" t="s">
        <v>66</v>
      </c>
      <c r="P82" s="1" t="s">
        <v>61</v>
      </c>
      <c r="Q82" s="1"/>
      <c r="R82" s="1"/>
      <c r="S82" s="1"/>
      <c r="T82" s="1" t="s">
        <v>61</v>
      </c>
      <c r="U82" s="1"/>
      <c r="V82" s="1" t="s">
        <v>230</v>
      </c>
    </row>
    <row r="83" spans="1:22" x14ac:dyDescent="0.3">
      <c r="A83" s="1" t="s">
        <v>232</v>
      </c>
      <c r="B83" s="1" t="s">
        <v>60</v>
      </c>
      <c r="C83" s="1" t="s">
        <v>232</v>
      </c>
      <c r="D83" s="1" t="s">
        <v>61</v>
      </c>
      <c r="E83" s="1" t="s">
        <v>62</v>
      </c>
      <c r="F83" s="1"/>
      <c r="G83" s="1" t="s">
        <v>63</v>
      </c>
      <c r="H83" s="1"/>
      <c r="I83" s="1"/>
      <c r="J83" s="1"/>
      <c r="K83" s="1"/>
      <c r="L83" s="1" t="s">
        <v>61</v>
      </c>
      <c r="M83" s="1" t="s">
        <v>64</v>
      </c>
      <c r="N83" s="1" t="s">
        <v>233</v>
      </c>
      <c r="O83" s="1" t="s">
        <v>66</v>
      </c>
      <c r="P83" s="1" t="s">
        <v>61</v>
      </c>
      <c r="Q83" s="1"/>
      <c r="R83" s="1"/>
      <c r="S83" s="1"/>
      <c r="T83" s="1" t="s">
        <v>61</v>
      </c>
      <c r="U83" s="1" t="s">
        <v>234</v>
      </c>
      <c r="V83" s="1"/>
    </row>
    <row r="84" spans="1:22" x14ac:dyDescent="0.3">
      <c r="A84" s="1" t="s">
        <v>235</v>
      </c>
      <c r="B84" s="1" t="s">
        <v>61</v>
      </c>
      <c r="C84" s="1" t="s">
        <v>235</v>
      </c>
      <c r="D84" s="1" t="s">
        <v>61</v>
      </c>
      <c r="E84" s="1" t="s">
        <v>122</v>
      </c>
      <c r="F84" s="1"/>
      <c r="G84" s="1" t="s">
        <v>63</v>
      </c>
      <c r="H84" s="1"/>
      <c r="I84" s="1"/>
      <c r="J84" s="1"/>
      <c r="K84" s="1"/>
      <c r="L84" s="1" t="s">
        <v>61</v>
      </c>
      <c r="M84" s="1" t="s">
        <v>64</v>
      </c>
      <c r="N84" s="1" t="s">
        <v>233</v>
      </c>
      <c r="O84" s="1" t="s">
        <v>66</v>
      </c>
      <c r="P84" s="1" t="s">
        <v>61</v>
      </c>
      <c r="Q84" s="1"/>
      <c r="R84" s="1"/>
      <c r="S84" s="1"/>
      <c r="T84" s="1" t="s">
        <v>61</v>
      </c>
      <c r="U84" s="1" t="s">
        <v>236</v>
      </c>
      <c r="V84" s="1"/>
    </row>
    <row r="85" spans="1:22" x14ac:dyDescent="0.3">
      <c r="A85" s="1" t="s">
        <v>237</v>
      </c>
      <c r="B85" s="1" t="s">
        <v>60</v>
      </c>
      <c r="C85" s="1" t="s">
        <v>237</v>
      </c>
      <c r="D85" s="1" t="s">
        <v>61</v>
      </c>
      <c r="E85" s="1" t="s">
        <v>62</v>
      </c>
      <c r="F85" s="1"/>
      <c r="G85" s="1" t="s">
        <v>63</v>
      </c>
      <c r="H85" s="1"/>
      <c r="I85" s="1"/>
      <c r="J85" s="1"/>
      <c r="K85" s="1"/>
      <c r="L85" s="1" t="s">
        <v>61</v>
      </c>
      <c r="M85" s="1" t="s">
        <v>72</v>
      </c>
      <c r="N85" s="1" t="s">
        <v>65</v>
      </c>
      <c r="O85" s="1" t="s">
        <v>66</v>
      </c>
      <c r="P85" s="1" t="s">
        <v>61</v>
      </c>
      <c r="Q85" s="1"/>
      <c r="R85" s="1"/>
      <c r="S85" s="1"/>
      <c r="T85" s="1" t="s">
        <v>61</v>
      </c>
      <c r="U85" s="1"/>
      <c r="V85" s="1"/>
    </row>
    <row r="86" spans="1:22" x14ac:dyDescent="0.3">
      <c r="A86" s="1" t="s">
        <v>238</v>
      </c>
      <c r="B86" s="1" t="s">
        <v>60</v>
      </c>
      <c r="C86" s="1" t="s">
        <v>238</v>
      </c>
      <c r="D86" s="1" t="s">
        <v>61</v>
      </c>
      <c r="E86" s="1" t="s">
        <v>122</v>
      </c>
      <c r="F86" s="1"/>
      <c r="G86" s="1" t="s">
        <v>63</v>
      </c>
      <c r="H86" s="1"/>
      <c r="I86" s="1"/>
      <c r="J86" s="1"/>
      <c r="K86" s="1"/>
      <c r="L86" s="1" t="s">
        <v>61</v>
      </c>
      <c r="M86" s="1" t="s">
        <v>72</v>
      </c>
      <c r="N86" s="1" t="s">
        <v>65</v>
      </c>
      <c r="O86" s="1" t="s">
        <v>66</v>
      </c>
      <c r="P86" s="1" t="s">
        <v>61</v>
      </c>
      <c r="Q86" s="1"/>
      <c r="R86" s="1"/>
      <c r="S86" s="1"/>
      <c r="T86" s="1" t="s">
        <v>61</v>
      </c>
      <c r="U86" s="1"/>
      <c r="V86" s="1"/>
    </row>
    <row r="87" spans="1:22" x14ac:dyDescent="0.3">
      <c r="A87" s="1" t="s">
        <v>239</v>
      </c>
      <c r="B87" s="1" t="s">
        <v>60</v>
      </c>
      <c r="C87" s="1" t="s">
        <v>239</v>
      </c>
      <c r="D87" s="1" t="s">
        <v>61</v>
      </c>
      <c r="E87" s="1" t="s">
        <v>122</v>
      </c>
      <c r="F87" s="1"/>
      <c r="G87" s="1" t="s">
        <v>63</v>
      </c>
      <c r="H87" s="1"/>
      <c r="I87" s="1"/>
      <c r="J87" s="1"/>
      <c r="K87" s="1"/>
      <c r="L87" s="1"/>
      <c r="M87" s="1"/>
      <c r="N87" s="1" t="s">
        <v>65</v>
      </c>
      <c r="O87" s="1" t="s">
        <v>66</v>
      </c>
      <c r="P87" s="1" t="s">
        <v>61</v>
      </c>
      <c r="Q87" s="1"/>
      <c r="R87" s="1"/>
      <c r="S87" s="1"/>
      <c r="T87" s="1" t="s">
        <v>61</v>
      </c>
      <c r="U87" s="1"/>
      <c r="V87" s="1"/>
    </row>
    <row r="88" spans="1:22" x14ac:dyDescent="0.3">
      <c r="A88" s="1" t="s">
        <v>240</v>
      </c>
      <c r="B88" s="1" t="s">
        <v>60</v>
      </c>
      <c r="C88" s="1" t="s">
        <v>240</v>
      </c>
      <c r="D88" s="1" t="s">
        <v>61</v>
      </c>
      <c r="E88" s="1" t="s">
        <v>122</v>
      </c>
      <c r="F88" s="1" t="s">
        <v>241</v>
      </c>
      <c r="G88" s="1" t="s">
        <v>63</v>
      </c>
      <c r="H88" s="1"/>
      <c r="I88" s="1"/>
      <c r="J88" s="1"/>
      <c r="K88" s="1"/>
      <c r="L88" s="1" t="s">
        <v>60</v>
      </c>
      <c r="M88" s="1" t="s">
        <v>64</v>
      </c>
      <c r="N88" s="1" t="s">
        <v>85</v>
      </c>
      <c r="O88" s="1" t="s">
        <v>66</v>
      </c>
      <c r="P88" s="1" t="s">
        <v>61</v>
      </c>
      <c r="Q88" s="1"/>
      <c r="R88" s="1"/>
      <c r="S88" s="1"/>
      <c r="T88" s="1" t="s">
        <v>61</v>
      </c>
      <c r="U88" s="1"/>
      <c r="V88" s="1"/>
    </row>
    <row r="89" spans="1:22" x14ac:dyDescent="0.3">
      <c r="A89" s="1" t="s">
        <v>242</v>
      </c>
      <c r="B89" s="1" t="s">
        <v>60</v>
      </c>
      <c r="C89" s="1" t="s">
        <v>242</v>
      </c>
      <c r="D89" s="1" t="s">
        <v>61</v>
      </c>
      <c r="E89" s="1" t="s">
        <v>62</v>
      </c>
      <c r="F89" s="1" t="s">
        <v>243</v>
      </c>
      <c r="G89" s="1" t="s">
        <v>63</v>
      </c>
      <c r="H89" s="1"/>
      <c r="I89" s="1"/>
      <c r="J89" s="1"/>
      <c r="K89" s="1"/>
      <c r="L89" s="1" t="s">
        <v>60</v>
      </c>
      <c r="M89" s="1" t="s">
        <v>64</v>
      </c>
      <c r="N89" s="1" t="s">
        <v>85</v>
      </c>
      <c r="O89" s="1" t="s">
        <v>66</v>
      </c>
      <c r="P89" s="1" t="s">
        <v>61</v>
      </c>
      <c r="Q89" s="1"/>
      <c r="R89" s="1"/>
      <c r="S89" s="1"/>
      <c r="T89" s="1" t="s">
        <v>61</v>
      </c>
      <c r="U89" s="1"/>
      <c r="V89" s="1"/>
    </row>
    <row r="90" spans="1:22" x14ac:dyDescent="0.3">
      <c r="A90" s="1" t="s">
        <v>244</v>
      </c>
      <c r="B90" s="1" t="s">
        <v>60</v>
      </c>
      <c r="C90" s="1" t="s">
        <v>244</v>
      </c>
      <c r="D90" s="1" t="s">
        <v>61</v>
      </c>
      <c r="E90" s="1" t="s">
        <v>62</v>
      </c>
      <c r="F90" s="1" t="s">
        <v>245</v>
      </c>
      <c r="G90" s="1" t="s">
        <v>63</v>
      </c>
      <c r="H90" s="1"/>
      <c r="I90" s="1"/>
      <c r="J90" s="1"/>
      <c r="K90" s="1"/>
      <c r="L90" s="1" t="s">
        <v>60</v>
      </c>
      <c r="M90" s="1" t="s">
        <v>64</v>
      </c>
      <c r="N90" s="1" t="s">
        <v>85</v>
      </c>
      <c r="O90" s="1" t="s">
        <v>66</v>
      </c>
      <c r="P90" s="1" t="s">
        <v>61</v>
      </c>
      <c r="Q90" s="1"/>
      <c r="R90" s="1"/>
      <c r="S90" s="1"/>
      <c r="T90" s="1" t="s">
        <v>61</v>
      </c>
      <c r="U90" s="1" t="s">
        <v>246</v>
      </c>
      <c r="V90" s="1"/>
    </row>
    <row r="91" spans="1:22" x14ac:dyDescent="0.3">
      <c r="A91" s="1" t="s">
        <v>244</v>
      </c>
      <c r="B91" s="1" t="s">
        <v>60</v>
      </c>
      <c r="C91" s="1" t="s">
        <v>244</v>
      </c>
      <c r="D91" s="1" t="s">
        <v>61</v>
      </c>
      <c r="E91" s="1" t="s">
        <v>122</v>
      </c>
      <c r="F91" s="1" t="s">
        <v>247</v>
      </c>
      <c r="G91" s="1" t="s">
        <v>92</v>
      </c>
      <c r="H91" s="1"/>
      <c r="I91" s="1"/>
      <c r="J91" s="1"/>
      <c r="K91" s="1"/>
      <c r="L91" s="1" t="s">
        <v>60</v>
      </c>
      <c r="M91" s="1" t="s">
        <v>64</v>
      </c>
      <c r="N91" s="1"/>
      <c r="O91" s="1" t="s">
        <v>66</v>
      </c>
      <c r="P91" s="1" t="s">
        <v>61</v>
      </c>
      <c r="Q91" s="1"/>
      <c r="R91" s="1"/>
      <c r="S91" s="1"/>
      <c r="T91" s="1" t="s">
        <v>61</v>
      </c>
      <c r="U91" s="1" t="s">
        <v>248</v>
      </c>
      <c r="V91" s="1"/>
    </row>
    <row r="92" spans="1:22" x14ac:dyDescent="0.3">
      <c r="A92" s="1" t="s">
        <v>249</v>
      </c>
      <c r="B92" s="1" t="s">
        <v>60</v>
      </c>
      <c r="C92" s="1" t="s">
        <v>249</v>
      </c>
      <c r="D92" s="1" t="s">
        <v>61</v>
      </c>
      <c r="E92" s="1"/>
      <c r="F92" s="1" t="s">
        <v>250</v>
      </c>
      <c r="G92" s="1" t="s">
        <v>92</v>
      </c>
      <c r="H92" s="1"/>
      <c r="I92" s="1"/>
      <c r="J92" s="1"/>
      <c r="K92" s="1"/>
      <c r="L92" s="1" t="s">
        <v>60</v>
      </c>
      <c r="M92" s="1" t="s">
        <v>64</v>
      </c>
      <c r="N92" s="1"/>
      <c r="O92" s="1" t="s">
        <v>66</v>
      </c>
      <c r="P92" s="1" t="s">
        <v>61</v>
      </c>
      <c r="Q92" s="1"/>
      <c r="R92" s="1"/>
      <c r="S92" s="1"/>
      <c r="T92" s="1" t="s">
        <v>61</v>
      </c>
      <c r="U92" s="1"/>
      <c r="V92" s="1"/>
    </row>
    <row r="93" spans="1:22" x14ac:dyDescent="0.3">
      <c r="A93" s="1" t="s">
        <v>251</v>
      </c>
      <c r="B93" s="1" t="s">
        <v>60</v>
      </c>
      <c r="C93" s="1" t="s">
        <v>251</v>
      </c>
      <c r="D93" s="1" t="s">
        <v>61</v>
      </c>
      <c r="E93" s="1" t="s">
        <v>131</v>
      </c>
      <c r="F93" s="1"/>
      <c r="G93" s="1" t="s">
        <v>63</v>
      </c>
      <c r="H93" s="1"/>
      <c r="I93" s="1"/>
      <c r="J93" s="1"/>
      <c r="K93" s="1"/>
      <c r="L93" s="1"/>
      <c r="M93" s="1" t="s">
        <v>252</v>
      </c>
      <c r="N93" s="1" t="s">
        <v>65</v>
      </c>
      <c r="O93" s="1" t="s">
        <v>66</v>
      </c>
      <c r="P93" s="1" t="s">
        <v>61</v>
      </c>
      <c r="Q93" s="1"/>
      <c r="R93" s="1"/>
      <c r="S93" s="1"/>
      <c r="T93" s="1" t="s">
        <v>61</v>
      </c>
      <c r="U93" s="1"/>
      <c r="V93" s="1"/>
    </row>
    <row r="94" spans="1:22" x14ac:dyDescent="0.3">
      <c r="A94" s="1" t="s">
        <v>253</v>
      </c>
      <c r="B94" s="1" t="s">
        <v>60</v>
      </c>
      <c r="C94" s="1" t="s">
        <v>253</v>
      </c>
      <c r="D94" s="1" t="s">
        <v>61</v>
      </c>
      <c r="E94" s="1" t="s">
        <v>62</v>
      </c>
      <c r="F94" s="1"/>
      <c r="G94" s="1" t="s">
        <v>63</v>
      </c>
      <c r="H94" s="1"/>
      <c r="I94" s="1"/>
      <c r="J94" s="1"/>
      <c r="K94" s="1"/>
      <c r="L94" s="1"/>
      <c r="M94" s="1" t="s">
        <v>72</v>
      </c>
      <c r="N94" s="1" t="s">
        <v>65</v>
      </c>
      <c r="O94" s="1" t="s">
        <v>66</v>
      </c>
      <c r="P94" s="1" t="s">
        <v>61</v>
      </c>
      <c r="Q94" s="1"/>
      <c r="R94" s="1"/>
      <c r="S94" s="1"/>
      <c r="T94" s="1" t="s">
        <v>61</v>
      </c>
      <c r="U94" s="1"/>
      <c r="V94" s="1"/>
    </row>
    <row r="95" spans="1:22" x14ac:dyDescent="0.3">
      <c r="A95" s="1" t="s">
        <v>254</v>
      </c>
      <c r="B95" s="1" t="s">
        <v>60</v>
      </c>
      <c r="C95" s="1" t="s">
        <v>254</v>
      </c>
      <c r="D95" s="1" t="s">
        <v>61</v>
      </c>
      <c r="E95" s="1" t="s">
        <v>62</v>
      </c>
      <c r="F95" s="1"/>
      <c r="G95" s="1" t="s">
        <v>63</v>
      </c>
      <c r="H95" s="1"/>
      <c r="I95" s="1"/>
      <c r="J95" s="1"/>
      <c r="K95" s="1"/>
      <c r="L95" s="1"/>
      <c r="M95" s="1" t="s">
        <v>72</v>
      </c>
      <c r="N95" s="1" t="s">
        <v>65</v>
      </c>
      <c r="O95" s="1" t="s">
        <v>66</v>
      </c>
      <c r="P95" s="1" t="s">
        <v>61</v>
      </c>
      <c r="Q95" s="1"/>
      <c r="R95" s="1"/>
      <c r="S95" s="1"/>
      <c r="T95" s="1" t="s">
        <v>61</v>
      </c>
      <c r="U95" s="1"/>
      <c r="V95" s="1"/>
    </row>
    <row r="96" spans="1:22" x14ac:dyDescent="0.3">
      <c r="A96" s="1" t="s">
        <v>255</v>
      </c>
      <c r="B96" s="1" t="s">
        <v>60</v>
      </c>
      <c r="C96" s="1" t="s">
        <v>255</v>
      </c>
      <c r="D96" s="1" t="s">
        <v>61</v>
      </c>
      <c r="E96" s="1" t="s">
        <v>62</v>
      </c>
      <c r="F96" s="1"/>
      <c r="G96" s="1" t="s">
        <v>63</v>
      </c>
      <c r="H96" s="1"/>
      <c r="I96" s="1"/>
      <c r="J96" s="1"/>
      <c r="K96" s="1"/>
      <c r="L96" s="1"/>
      <c r="M96" s="1" t="s">
        <v>72</v>
      </c>
      <c r="N96" s="1" t="s">
        <v>65</v>
      </c>
      <c r="O96" s="1" t="s">
        <v>66</v>
      </c>
      <c r="P96" s="1" t="s">
        <v>61</v>
      </c>
      <c r="Q96" s="1"/>
      <c r="R96" s="1"/>
      <c r="S96" s="1"/>
      <c r="T96" s="1" t="s">
        <v>61</v>
      </c>
      <c r="U96" s="1"/>
      <c r="V96" s="1"/>
    </row>
    <row r="97" spans="1:22" x14ac:dyDescent="0.3">
      <c r="A97" s="1" t="s">
        <v>256</v>
      </c>
      <c r="B97" s="1" t="s">
        <v>60</v>
      </c>
      <c r="C97" s="1" t="s">
        <v>256</v>
      </c>
      <c r="D97" s="1" t="s">
        <v>61</v>
      </c>
      <c r="E97" s="1" t="s">
        <v>62</v>
      </c>
      <c r="F97" s="1"/>
      <c r="G97" s="1" t="s">
        <v>63</v>
      </c>
      <c r="H97" s="1"/>
      <c r="I97" s="1"/>
      <c r="J97" s="1"/>
      <c r="K97" s="1"/>
      <c r="L97" s="1"/>
      <c r="M97" s="1" t="s">
        <v>72</v>
      </c>
      <c r="N97" s="1" t="s">
        <v>65</v>
      </c>
      <c r="O97" s="1" t="s">
        <v>66</v>
      </c>
      <c r="P97" s="1" t="s">
        <v>61</v>
      </c>
      <c r="Q97" s="1"/>
      <c r="R97" s="1"/>
      <c r="S97" s="1"/>
      <c r="T97" s="1" t="s">
        <v>61</v>
      </c>
      <c r="U97" s="1"/>
      <c r="V97" s="1"/>
    </row>
    <row r="98" spans="1:22" x14ac:dyDescent="0.3">
      <c r="A98" s="1" t="s">
        <v>257</v>
      </c>
      <c r="B98" s="1" t="s">
        <v>60</v>
      </c>
      <c r="C98" s="1" t="s">
        <v>257</v>
      </c>
      <c r="D98" s="1" t="s">
        <v>61</v>
      </c>
      <c r="E98" s="1" t="s">
        <v>62</v>
      </c>
      <c r="F98" s="1"/>
      <c r="G98" s="1" t="s">
        <v>63</v>
      </c>
      <c r="H98" s="1"/>
      <c r="I98" s="1"/>
      <c r="J98" s="1"/>
      <c r="K98" s="1"/>
      <c r="L98" s="1"/>
      <c r="M98" s="1" t="s">
        <v>72</v>
      </c>
      <c r="N98" s="1" t="s">
        <v>65</v>
      </c>
      <c r="O98" s="1" t="s">
        <v>66</v>
      </c>
      <c r="P98" s="1" t="s">
        <v>61</v>
      </c>
      <c r="Q98" s="1"/>
      <c r="R98" s="1"/>
      <c r="S98" s="1"/>
      <c r="T98" s="1" t="s">
        <v>61</v>
      </c>
      <c r="U98" s="1"/>
      <c r="V98" s="1"/>
    </row>
    <row r="99" spans="1:22" x14ac:dyDescent="0.3">
      <c r="A99" s="1" t="s">
        <v>258</v>
      </c>
      <c r="B99" s="1" t="s">
        <v>60</v>
      </c>
      <c r="C99" s="1" t="s">
        <v>258</v>
      </c>
      <c r="D99" s="1" t="s">
        <v>61</v>
      </c>
      <c r="E99" s="1" t="s">
        <v>62</v>
      </c>
      <c r="F99" s="1"/>
      <c r="G99" s="1"/>
      <c r="H99" s="1"/>
      <c r="I99" s="1"/>
      <c r="J99" s="1"/>
      <c r="K99" s="1"/>
      <c r="L99" s="1" t="s">
        <v>60</v>
      </c>
      <c r="M99" s="1" t="s">
        <v>64</v>
      </c>
      <c r="N99" s="1" t="s">
        <v>85</v>
      </c>
      <c r="O99" s="1" t="s">
        <v>66</v>
      </c>
      <c r="P99" s="1" t="s">
        <v>61</v>
      </c>
      <c r="Q99" s="1"/>
      <c r="R99" s="1"/>
      <c r="S99" s="1"/>
      <c r="T99" s="1" t="s">
        <v>61</v>
      </c>
      <c r="U99" s="1"/>
      <c r="V99" s="1"/>
    </row>
    <row r="100" spans="1:22" x14ac:dyDescent="0.3">
      <c r="A100" s="1" t="s">
        <v>259</v>
      </c>
      <c r="B100" s="1" t="s">
        <v>60</v>
      </c>
      <c r="C100" s="1" t="s">
        <v>259</v>
      </c>
      <c r="D100" s="1" t="s">
        <v>61</v>
      </c>
      <c r="E100" s="1" t="s">
        <v>62</v>
      </c>
      <c r="F100" s="1" t="s">
        <v>260</v>
      </c>
      <c r="G100" s="1" t="s">
        <v>63</v>
      </c>
      <c r="H100" s="1"/>
      <c r="I100" s="1"/>
      <c r="J100" s="1"/>
      <c r="K100" s="1"/>
      <c r="L100" s="1" t="s">
        <v>60</v>
      </c>
      <c r="M100" s="1" t="s">
        <v>64</v>
      </c>
      <c r="N100" s="1" t="s">
        <v>85</v>
      </c>
      <c r="O100" s="1" t="s">
        <v>66</v>
      </c>
      <c r="P100" s="1" t="s">
        <v>61</v>
      </c>
      <c r="Q100" s="1"/>
      <c r="R100" s="1"/>
      <c r="S100" s="1"/>
      <c r="T100" s="1" t="s">
        <v>61</v>
      </c>
      <c r="U100" s="1"/>
      <c r="V100" s="1"/>
    </row>
    <row r="101" spans="1:22" x14ac:dyDescent="0.3">
      <c r="A101" s="1" t="s">
        <v>259</v>
      </c>
      <c r="B101" s="1" t="s">
        <v>60</v>
      </c>
      <c r="C101" s="1" t="s">
        <v>259</v>
      </c>
      <c r="D101" s="1" t="s">
        <v>61</v>
      </c>
      <c r="E101" s="1" t="s">
        <v>62</v>
      </c>
      <c r="F101" s="1" t="s">
        <v>261</v>
      </c>
      <c r="G101" s="1" t="s">
        <v>92</v>
      </c>
      <c r="H101" s="1"/>
      <c r="I101" s="1"/>
      <c r="J101" s="1"/>
      <c r="K101" s="1"/>
      <c r="L101" s="1" t="s">
        <v>60</v>
      </c>
      <c r="M101" s="1" t="s">
        <v>64</v>
      </c>
      <c r="N101" s="1"/>
      <c r="O101" s="1" t="s">
        <v>66</v>
      </c>
      <c r="P101" s="1" t="s">
        <v>61</v>
      </c>
      <c r="Q101" s="1"/>
      <c r="R101" s="1"/>
      <c r="S101" s="1"/>
      <c r="T101" s="1" t="s">
        <v>61</v>
      </c>
      <c r="U101" s="1"/>
      <c r="V101" s="1"/>
    </row>
    <row r="102" spans="1:22" x14ac:dyDescent="0.3">
      <c r="A102" s="1" t="s">
        <v>262</v>
      </c>
      <c r="B102" s="1" t="s">
        <v>60</v>
      </c>
      <c r="C102" s="1" t="s">
        <v>262</v>
      </c>
      <c r="D102" s="1" t="s">
        <v>61</v>
      </c>
      <c r="E102" s="1" t="s">
        <v>62</v>
      </c>
      <c r="F102" s="1" t="s">
        <v>263</v>
      </c>
      <c r="G102" s="1" t="s">
        <v>92</v>
      </c>
      <c r="H102" s="1"/>
      <c r="I102" s="1"/>
      <c r="J102" s="1"/>
      <c r="K102" s="1"/>
      <c r="L102" s="1" t="s">
        <v>60</v>
      </c>
      <c r="M102" s="1" t="s">
        <v>64</v>
      </c>
      <c r="N102" s="1"/>
      <c r="O102" s="1" t="s">
        <v>66</v>
      </c>
      <c r="P102" s="1" t="s">
        <v>61</v>
      </c>
      <c r="Q102" s="1"/>
      <c r="R102" s="1"/>
      <c r="S102" s="1"/>
      <c r="T102" s="1" t="s">
        <v>61</v>
      </c>
      <c r="U102" s="1"/>
      <c r="V102" s="1"/>
    </row>
    <row r="103" spans="1:22" x14ac:dyDescent="0.3">
      <c r="A103" s="1" t="s">
        <v>264</v>
      </c>
      <c r="B103" s="1" t="s">
        <v>60</v>
      </c>
      <c r="C103" s="1" t="s">
        <v>264</v>
      </c>
      <c r="D103" s="1" t="s">
        <v>61</v>
      </c>
      <c r="E103" s="1" t="s">
        <v>131</v>
      </c>
      <c r="F103" s="1"/>
      <c r="G103" s="1" t="s">
        <v>63</v>
      </c>
      <c r="H103" s="1"/>
      <c r="I103" s="1"/>
      <c r="J103" s="1"/>
      <c r="K103" s="1"/>
      <c r="L103" s="1" t="s">
        <v>61</v>
      </c>
      <c r="M103" s="1" t="s">
        <v>252</v>
      </c>
      <c r="N103" s="1" t="s">
        <v>65</v>
      </c>
      <c r="O103" s="1" t="s">
        <v>66</v>
      </c>
      <c r="P103" s="1" t="s">
        <v>61</v>
      </c>
      <c r="Q103" s="1"/>
      <c r="R103" s="1"/>
      <c r="S103" s="1"/>
      <c r="T103" s="1" t="s">
        <v>61</v>
      </c>
      <c r="U103" s="1"/>
      <c r="V103" s="1"/>
    </row>
    <row r="104" spans="1:22" x14ac:dyDescent="0.3">
      <c r="A104" s="1" t="s">
        <v>265</v>
      </c>
      <c r="B104" s="1" t="s">
        <v>60</v>
      </c>
      <c r="C104" s="1" t="s">
        <v>265</v>
      </c>
      <c r="D104" s="1" t="s">
        <v>61</v>
      </c>
      <c r="E104" s="1" t="s">
        <v>62</v>
      </c>
      <c r="F104" s="1"/>
      <c r="G104" s="1" t="s">
        <v>63</v>
      </c>
      <c r="H104" s="1"/>
      <c r="I104" s="1"/>
      <c r="J104" s="1"/>
      <c r="K104" s="1"/>
      <c r="L104" s="1" t="s">
        <v>61</v>
      </c>
      <c r="M104" s="1" t="s">
        <v>72</v>
      </c>
      <c r="N104" s="1" t="s">
        <v>65</v>
      </c>
      <c r="O104" s="1" t="s">
        <v>66</v>
      </c>
      <c r="P104" s="1" t="s">
        <v>61</v>
      </c>
      <c r="Q104" s="1"/>
      <c r="R104" s="1"/>
      <c r="S104" s="1"/>
      <c r="T104" s="1" t="s">
        <v>61</v>
      </c>
      <c r="U104" s="1"/>
      <c r="V104" s="1"/>
    </row>
    <row r="105" spans="1:22" x14ac:dyDescent="0.3">
      <c r="A105" s="1" t="s">
        <v>266</v>
      </c>
      <c r="B105" s="1" t="s">
        <v>60</v>
      </c>
      <c r="C105" s="1" t="s">
        <v>266</v>
      </c>
      <c r="D105" s="1" t="s">
        <v>61</v>
      </c>
      <c r="E105" s="1" t="s">
        <v>62</v>
      </c>
      <c r="F105" s="1"/>
      <c r="G105" s="1" t="s">
        <v>63</v>
      </c>
      <c r="H105" s="1"/>
      <c r="I105" s="1"/>
      <c r="J105" s="1"/>
      <c r="K105" s="1"/>
      <c r="L105" s="1" t="s">
        <v>61</v>
      </c>
      <c r="M105" s="1" t="s">
        <v>72</v>
      </c>
      <c r="N105" s="1" t="s">
        <v>65</v>
      </c>
      <c r="O105" s="1" t="s">
        <v>66</v>
      </c>
      <c r="P105" s="1" t="s">
        <v>61</v>
      </c>
      <c r="Q105" s="1"/>
      <c r="R105" s="1"/>
      <c r="S105" s="1"/>
      <c r="T105" s="1" t="s">
        <v>61</v>
      </c>
      <c r="U105" s="1"/>
      <c r="V105" s="1"/>
    </row>
    <row r="106" spans="1:22" x14ac:dyDescent="0.3">
      <c r="A106" s="1" t="s">
        <v>267</v>
      </c>
      <c r="B106" s="1" t="s">
        <v>60</v>
      </c>
      <c r="C106" s="1" t="s">
        <v>267</v>
      </c>
      <c r="D106" s="1" t="s">
        <v>61</v>
      </c>
      <c r="E106" s="1" t="s">
        <v>62</v>
      </c>
      <c r="F106" s="1"/>
      <c r="G106" s="1" t="s">
        <v>63</v>
      </c>
      <c r="H106" s="1"/>
      <c r="I106" s="1"/>
      <c r="J106" s="1"/>
      <c r="K106" s="1"/>
      <c r="L106" s="1" t="s">
        <v>61</v>
      </c>
      <c r="M106" s="1" t="s">
        <v>72</v>
      </c>
      <c r="N106" s="1" t="s">
        <v>65</v>
      </c>
      <c r="O106" s="1" t="s">
        <v>66</v>
      </c>
      <c r="P106" s="1" t="s">
        <v>61</v>
      </c>
      <c r="Q106" s="1"/>
      <c r="R106" s="1"/>
      <c r="S106" s="1"/>
      <c r="T106" s="1" t="s">
        <v>61</v>
      </c>
      <c r="U106" s="1"/>
      <c r="V106" s="1"/>
    </row>
    <row r="107" spans="1:22" x14ac:dyDescent="0.3">
      <c r="A107" s="1" t="s">
        <v>268</v>
      </c>
      <c r="B107" s="1" t="s">
        <v>60</v>
      </c>
      <c r="C107" s="1" t="s">
        <v>268</v>
      </c>
      <c r="D107" s="1" t="s">
        <v>61</v>
      </c>
      <c r="E107" s="1" t="s">
        <v>62</v>
      </c>
      <c r="F107" s="1"/>
      <c r="G107" s="1" t="s">
        <v>63</v>
      </c>
      <c r="H107" s="1"/>
      <c r="I107" s="1"/>
      <c r="J107" s="1"/>
      <c r="K107" s="1"/>
      <c r="L107" s="1" t="s">
        <v>61</v>
      </c>
      <c r="M107" s="1" t="s">
        <v>72</v>
      </c>
      <c r="N107" s="1" t="s">
        <v>65</v>
      </c>
      <c r="O107" s="1" t="s">
        <v>66</v>
      </c>
      <c r="P107" s="1" t="s">
        <v>61</v>
      </c>
      <c r="Q107" s="1"/>
      <c r="R107" s="1"/>
      <c r="S107" s="1"/>
      <c r="T107" s="1" t="s">
        <v>61</v>
      </c>
      <c r="U107" s="1"/>
      <c r="V107" s="1"/>
    </row>
    <row r="108" spans="1:22" x14ac:dyDescent="0.3">
      <c r="A108" s="1" t="s">
        <v>269</v>
      </c>
      <c r="B108" s="1" t="s">
        <v>60</v>
      </c>
      <c r="C108" s="1" t="s">
        <v>269</v>
      </c>
      <c r="D108" s="1" t="s">
        <v>61</v>
      </c>
      <c r="E108" s="1" t="s">
        <v>62</v>
      </c>
      <c r="F108" s="1"/>
      <c r="G108" s="1" t="s">
        <v>63</v>
      </c>
      <c r="H108" s="1"/>
      <c r="I108" s="1"/>
      <c r="J108" s="1"/>
      <c r="K108" s="1"/>
      <c r="L108" s="1" t="s">
        <v>61</v>
      </c>
      <c r="M108" s="1" t="s">
        <v>72</v>
      </c>
      <c r="N108" s="1" t="s">
        <v>65</v>
      </c>
      <c r="O108" s="1" t="s">
        <v>66</v>
      </c>
      <c r="P108" s="1" t="s">
        <v>61</v>
      </c>
      <c r="Q108" s="1"/>
      <c r="R108" s="1"/>
      <c r="S108" s="1"/>
      <c r="T108" s="1" t="s">
        <v>61</v>
      </c>
      <c r="U108" s="1"/>
      <c r="V108" s="1"/>
    </row>
    <row r="109" spans="1:22" x14ac:dyDescent="0.3">
      <c r="A109" s="1" t="s">
        <v>270</v>
      </c>
      <c r="B109" s="1" t="s">
        <v>60</v>
      </c>
      <c r="C109" s="1" t="s">
        <v>270</v>
      </c>
      <c r="D109" s="1" t="s">
        <v>61</v>
      </c>
      <c r="E109" s="1" t="s">
        <v>62</v>
      </c>
      <c r="F109" s="1"/>
      <c r="G109" s="1" t="s">
        <v>63</v>
      </c>
      <c r="H109" s="1"/>
      <c r="I109" s="1"/>
      <c r="J109" s="1"/>
      <c r="K109" s="1"/>
      <c r="L109" s="1" t="s">
        <v>61</v>
      </c>
      <c r="M109" s="1" t="s">
        <v>72</v>
      </c>
      <c r="N109" s="1" t="s">
        <v>65</v>
      </c>
      <c r="O109" s="1" t="s">
        <v>66</v>
      </c>
      <c r="P109" s="1" t="s">
        <v>61</v>
      </c>
      <c r="Q109" s="1"/>
      <c r="R109" s="1"/>
      <c r="S109" s="1"/>
      <c r="T109" s="1" t="s">
        <v>61</v>
      </c>
      <c r="U109" s="1"/>
      <c r="V109" s="1"/>
    </row>
    <row r="110" spans="1:22" x14ac:dyDescent="0.3">
      <c r="A110" s="1" t="s">
        <v>271</v>
      </c>
      <c r="B110" s="1" t="s">
        <v>60</v>
      </c>
      <c r="C110" s="1" t="s">
        <v>271</v>
      </c>
      <c r="D110" s="1" t="s">
        <v>61</v>
      </c>
      <c r="E110" s="1" t="s">
        <v>62</v>
      </c>
      <c r="F110" s="1" t="s">
        <v>272</v>
      </c>
      <c r="G110" s="1" t="s">
        <v>92</v>
      </c>
      <c r="H110" s="1"/>
      <c r="I110" s="1"/>
      <c r="J110" s="1"/>
      <c r="K110" s="1"/>
      <c r="L110" s="1" t="s">
        <v>60</v>
      </c>
      <c r="M110" s="1" t="s">
        <v>72</v>
      </c>
      <c r="N110" s="1"/>
      <c r="O110" s="1" t="s">
        <v>66</v>
      </c>
      <c r="P110" s="1" t="s">
        <v>61</v>
      </c>
      <c r="Q110" s="1"/>
      <c r="R110" s="1"/>
      <c r="S110" s="1"/>
      <c r="T110" s="1" t="s">
        <v>61</v>
      </c>
      <c r="U110" s="1"/>
      <c r="V110" s="1"/>
    </row>
    <row r="111" spans="1:22" x14ac:dyDescent="0.3">
      <c r="A111" s="1" t="s">
        <v>273</v>
      </c>
      <c r="B111" s="1" t="s">
        <v>60</v>
      </c>
      <c r="C111" s="1" t="s">
        <v>274</v>
      </c>
      <c r="D111" s="1" t="s">
        <v>61</v>
      </c>
      <c r="E111" s="1" t="s">
        <v>122</v>
      </c>
      <c r="F111" s="1" t="s">
        <v>275</v>
      </c>
      <c r="G111" s="1" t="s">
        <v>63</v>
      </c>
      <c r="H111" s="1"/>
      <c r="I111" s="1"/>
      <c r="J111" s="1"/>
      <c r="K111" s="1"/>
      <c r="L111" s="1" t="s">
        <v>61</v>
      </c>
      <c r="M111" s="1" t="s">
        <v>72</v>
      </c>
      <c r="N111" s="1" t="s">
        <v>85</v>
      </c>
      <c r="O111" s="1" t="s">
        <v>66</v>
      </c>
      <c r="P111" s="1" t="s">
        <v>61</v>
      </c>
      <c r="Q111" s="1"/>
      <c r="R111" s="1"/>
      <c r="S111" s="1"/>
      <c r="T111" s="1" t="s">
        <v>61</v>
      </c>
      <c r="U111" s="1"/>
      <c r="V111" s="1"/>
    </row>
    <row r="112" spans="1:22" x14ac:dyDescent="0.3">
      <c r="A112" s="1" t="s">
        <v>276</v>
      </c>
      <c r="B112" s="1" t="s">
        <v>60</v>
      </c>
      <c r="C112" s="1" t="s">
        <v>276</v>
      </c>
      <c r="D112" s="1" t="s">
        <v>61</v>
      </c>
      <c r="E112" s="1" t="s">
        <v>62</v>
      </c>
      <c r="F112" s="1" t="s">
        <v>277</v>
      </c>
      <c r="G112" s="1" t="s">
        <v>92</v>
      </c>
      <c r="H112" s="1"/>
      <c r="I112" s="1"/>
      <c r="J112" s="1"/>
      <c r="K112" s="1"/>
      <c r="L112" s="1" t="s">
        <v>60</v>
      </c>
      <c r="M112" s="1" t="s">
        <v>72</v>
      </c>
      <c r="N112" s="1"/>
      <c r="O112" s="1" t="s">
        <v>66</v>
      </c>
      <c r="P112" s="1" t="s">
        <v>61</v>
      </c>
      <c r="Q112" s="1"/>
      <c r="R112" s="1"/>
      <c r="S112" s="1"/>
      <c r="T112" s="1" t="s">
        <v>61</v>
      </c>
      <c r="U112" s="1"/>
      <c r="V112" s="1"/>
    </row>
    <row r="113" spans="1:22" x14ac:dyDescent="0.3">
      <c r="A113" s="1" t="s">
        <v>278</v>
      </c>
      <c r="B113" s="1" t="s">
        <v>60</v>
      </c>
      <c r="C113" s="1" t="s">
        <v>278</v>
      </c>
      <c r="D113" s="1" t="s">
        <v>61</v>
      </c>
      <c r="E113" s="1" t="s">
        <v>122</v>
      </c>
      <c r="F113" s="1" t="s">
        <v>279</v>
      </c>
      <c r="G113" s="1" t="s">
        <v>92</v>
      </c>
      <c r="H113" s="1"/>
      <c r="I113" s="1"/>
      <c r="J113" s="1"/>
      <c r="K113" s="1"/>
      <c r="L113" s="1" t="s">
        <v>60</v>
      </c>
      <c r="M113" s="1" t="s">
        <v>72</v>
      </c>
      <c r="N113" s="1"/>
      <c r="O113" s="1" t="s">
        <v>66</v>
      </c>
      <c r="P113" s="1" t="s">
        <v>61</v>
      </c>
      <c r="Q113" s="1"/>
      <c r="R113" s="1"/>
      <c r="S113" s="1"/>
      <c r="T113" s="1" t="s">
        <v>61</v>
      </c>
      <c r="U113" s="1"/>
      <c r="V113" s="1"/>
    </row>
    <row r="114" spans="1:22" x14ac:dyDescent="0.3">
      <c r="A114" s="1" t="s">
        <v>280</v>
      </c>
      <c r="B114" s="1" t="s">
        <v>60</v>
      </c>
      <c r="C114" s="1" t="s">
        <v>280</v>
      </c>
      <c r="D114" s="1" t="s">
        <v>61</v>
      </c>
      <c r="E114" s="1" t="s">
        <v>62</v>
      </c>
      <c r="F114" s="1" t="s">
        <v>281</v>
      </c>
      <c r="G114" s="1" t="s">
        <v>92</v>
      </c>
      <c r="H114" s="1"/>
      <c r="I114" s="1"/>
      <c r="J114" s="1"/>
      <c r="K114" s="1"/>
      <c r="L114" s="1" t="s">
        <v>60</v>
      </c>
      <c r="M114" s="1" t="s">
        <v>72</v>
      </c>
      <c r="N114" s="1"/>
      <c r="O114" s="1" t="s">
        <v>66</v>
      </c>
      <c r="P114" s="1" t="s">
        <v>61</v>
      </c>
      <c r="Q114" s="1"/>
      <c r="R114" s="1"/>
      <c r="S114" s="1"/>
      <c r="T114" s="1" t="s">
        <v>61</v>
      </c>
      <c r="U114" s="1"/>
      <c r="V114" s="1" t="s">
        <v>282</v>
      </c>
    </row>
    <row r="115" spans="1:22" x14ac:dyDescent="0.3">
      <c r="A115" s="1" t="s">
        <v>283</v>
      </c>
      <c r="B115" s="1" t="s">
        <v>60</v>
      </c>
      <c r="C115" s="1" t="s">
        <v>283</v>
      </c>
      <c r="D115" s="1" t="s">
        <v>61</v>
      </c>
      <c r="E115" s="1" t="s">
        <v>62</v>
      </c>
      <c r="F115" s="1" t="s">
        <v>284</v>
      </c>
      <c r="G115" s="1" t="s">
        <v>92</v>
      </c>
      <c r="H115" s="1"/>
      <c r="I115" s="1"/>
      <c r="J115" s="1"/>
      <c r="K115" s="1"/>
      <c r="L115" s="1" t="s">
        <v>60</v>
      </c>
      <c r="M115" s="1" t="s">
        <v>72</v>
      </c>
      <c r="N115" s="1"/>
      <c r="O115" s="1" t="s">
        <v>66</v>
      </c>
      <c r="P115" s="1" t="s">
        <v>61</v>
      </c>
      <c r="Q115" s="1"/>
      <c r="R115" s="1"/>
      <c r="S115" s="1"/>
      <c r="T115" s="1" t="s">
        <v>61</v>
      </c>
      <c r="U115" s="1"/>
      <c r="V115" s="1" t="s">
        <v>282</v>
      </c>
    </row>
    <row r="116" spans="1:22" x14ac:dyDescent="0.3">
      <c r="A116" s="1" t="s">
        <v>285</v>
      </c>
      <c r="B116" s="1" t="s">
        <v>60</v>
      </c>
      <c r="C116" s="1" t="s">
        <v>285</v>
      </c>
      <c r="D116" s="1" t="s">
        <v>61</v>
      </c>
      <c r="E116" s="1" t="s">
        <v>62</v>
      </c>
      <c r="F116" s="1" t="s">
        <v>286</v>
      </c>
      <c r="G116" s="1" t="s">
        <v>63</v>
      </c>
      <c r="H116" s="1"/>
      <c r="I116" s="1"/>
      <c r="J116" s="1"/>
      <c r="K116" s="1"/>
      <c r="L116" s="1" t="s">
        <v>61</v>
      </c>
      <c r="M116" s="1" t="s">
        <v>72</v>
      </c>
      <c r="N116" s="1" t="s">
        <v>85</v>
      </c>
      <c r="O116" s="1" t="s">
        <v>66</v>
      </c>
      <c r="P116" s="1" t="s">
        <v>61</v>
      </c>
      <c r="Q116" s="1"/>
      <c r="R116" s="1"/>
      <c r="S116" s="1"/>
      <c r="T116" s="1" t="s">
        <v>61</v>
      </c>
      <c r="U116" s="1"/>
      <c r="V116" s="1"/>
    </row>
    <row r="117" spans="1:22" x14ac:dyDescent="0.3">
      <c r="A117" s="1" t="s">
        <v>287</v>
      </c>
      <c r="B117" s="1" t="s">
        <v>60</v>
      </c>
      <c r="C117" s="1" t="s">
        <v>287</v>
      </c>
      <c r="D117" s="1" t="s">
        <v>61</v>
      </c>
      <c r="E117" s="1" t="s">
        <v>122</v>
      </c>
      <c r="F117" s="1"/>
      <c r="G117" s="1" t="s">
        <v>92</v>
      </c>
      <c r="H117" s="1"/>
      <c r="I117" s="1"/>
      <c r="J117" s="1"/>
      <c r="K117" s="1"/>
      <c r="L117" s="1" t="s">
        <v>61</v>
      </c>
      <c r="M117" s="1" t="s">
        <v>72</v>
      </c>
      <c r="N117" s="1" t="s">
        <v>128</v>
      </c>
      <c r="O117" s="1" t="s">
        <v>66</v>
      </c>
      <c r="P117" s="1" t="s">
        <v>61</v>
      </c>
      <c r="Q117" s="1"/>
      <c r="R117" s="1"/>
      <c r="S117" s="1"/>
      <c r="T117" s="1" t="s">
        <v>61</v>
      </c>
      <c r="U117" s="1"/>
      <c r="V117" s="1"/>
    </row>
    <row r="118" spans="1:22" x14ac:dyDescent="0.3">
      <c r="A118" s="1" t="s">
        <v>288</v>
      </c>
      <c r="B118" s="1" t="s">
        <v>60</v>
      </c>
      <c r="C118" s="1" t="s">
        <v>288</v>
      </c>
      <c r="D118" s="1" t="s">
        <v>61</v>
      </c>
      <c r="E118" s="1" t="s">
        <v>122</v>
      </c>
      <c r="F118" s="1"/>
      <c r="G118" s="1" t="s">
        <v>92</v>
      </c>
      <c r="H118" s="1"/>
      <c r="I118" s="1"/>
      <c r="J118" s="1"/>
      <c r="K118" s="1"/>
      <c r="L118" s="1" t="s">
        <v>61</v>
      </c>
      <c r="M118" s="1" t="s">
        <v>72</v>
      </c>
      <c r="N118" s="1" t="s">
        <v>128</v>
      </c>
      <c r="O118" s="1" t="s">
        <v>66</v>
      </c>
      <c r="P118" s="1" t="s">
        <v>61</v>
      </c>
      <c r="Q118" s="1"/>
      <c r="R118" s="1"/>
      <c r="S118" s="1"/>
      <c r="T118" s="1" t="s">
        <v>61</v>
      </c>
      <c r="U118" s="1"/>
      <c r="V118" s="1"/>
    </row>
    <row r="119" spans="1:22" x14ac:dyDescent="0.3">
      <c r="A119" s="1" t="s">
        <v>289</v>
      </c>
      <c r="B119" s="1" t="s">
        <v>60</v>
      </c>
      <c r="C119" s="1" t="s">
        <v>289</v>
      </c>
      <c r="D119" s="1" t="s">
        <v>61</v>
      </c>
      <c r="E119" s="1" t="s">
        <v>122</v>
      </c>
      <c r="F119" s="1"/>
      <c r="G119" s="1" t="s">
        <v>92</v>
      </c>
      <c r="H119" s="1"/>
      <c r="I119" s="1"/>
      <c r="J119" s="1"/>
      <c r="K119" s="1"/>
      <c r="L119" s="1" t="s">
        <v>61</v>
      </c>
      <c r="M119" s="1" t="s">
        <v>72</v>
      </c>
      <c r="N119" s="1" t="s">
        <v>128</v>
      </c>
      <c r="O119" s="1" t="s">
        <v>66</v>
      </c>
      <c r="P119" s="1" t="s">
        <v>61</v>
      </c>
      <c r="Q119" s="1"/>
      <c r="R119" s="1"/>
      <c r="S119" s="1"/>
      <c r="T119" s="1" t="s">
        <v>61</v>
      </c>
      <c r="U119" s="1"/>
      <c r="V119" s="1"/>
    </row>
    <row r="120" spans="1:22" x14ac:dyDescent="0.3">
      <c r="A120" s="1" t="s">
        <v>290</v>
      </c>
      <c r="B120" s="1" t="s">
        <v>60</v>
      </c>
      <c r="C120" s="1" t="s">
        <v>290</v>
      </c>
      <c r="D120" s="1" t="s">
        <v>61</v>
      </c>
      <c r="E120" s="1" t="s">
        <v>122</v>
      </c>
      <c r="F120" s="1"/>
      <c r="G120" s="1" t="s">
        <v>92</v>
      </c>
      <c r="H120" s="1"/>
      <c r="I120" s="1"/>
      <c r="J120" s="1"/>
      <c r="K120" s="1"/>
      <c r="L120" s="1" t="s">
        <v>61</v>
      </c>
      <c r="M120" s="1" t="s">
        <v>72</v>
      </c>
      <c r="N120" s="1" t="s">
        <v>128</v>
      </c>
      <c r="O120" s="1" t="s">
        <v>66</v>
      </c>
      <c r="P120" s="1" t="s">
        <v>61</v>
      </c>
      <c r="Q120" s="1"/>
      <c r="R120" s="1"/>
      <c r="S120" s="1"/>
      <c r="T120" s="1" t="s">
        <v>61</v>
      </c>
      <c r="U120" s="1"/>
      <c r="V120" s="1"/>
    </row>
    <row r="121" spans="1:22" x14ac:dyDescent="0.3">
      <c r="A121" s="1" t="s">
        <v>291</v>
      </c>
      <c r="B121" s="1" t="s">
        <v>60</v>
      </c>
      <c r="C121" s="1" t="s">
        <v>291</v>
      </c>
      <c r="D121" s="1" t="s">
        <v>61</v>
      </c>
      <c r="E121" s="1" t="s">
        <v>62</v>
      </c>
      <c r="F121" s="1" t="s">
        <v>292</v>
      </c>
      <c r="G121" s="1" t="s">
        <v>92</v>
      </c>
      <c r="H121" s="1"/>
      <c r="I121" s="1"/>
      <c r="J121" s="1"/>
      <c r="K121" s="1"/>
      <c r="L121" s="1" t="s">
        <v>61</v>
      </c>
      <c r="M121" s="1" t="s">
        <v>72</v>
      </c>
      <c r="N121" s="1" t="s">
        <v>128</v>
      </c>
      <c r="O121" s="1" t="s">
        <v>66</v>
      </c>
      <c r="P121" s="1" t="s">
        <v>61</v>
      </c>
      <c r="Q121" s="1"/>
      <c r="R121" s="1"/>
      <c r="S121" s="1"/>
      <c r="T121" s="1" t="s">
        <v>61</v>
      </c>
      <c r="U121" s="1"/>
      <c r="V121" s="1" t="s">
        <v>293</v>
      </c>
    </row>
    <row r="122" spans="1:22" x14ac:dyDescent="0.3">
      <c r="A122" s="1" t="s">
        <v>294</v>
      </c>
      <c r="B122" s="1" t="s">
        <v>60</v>
      </c>
      <c r="C122" s="1" t="s">
        <v>294</v>
      </c>
      <c r="D122" s="1" t="s">
        <v>61</v>
      </c>
      <c r="E122" s="1" t="s">
        <v>122</v>
      </c>
      <c r="F122" s="1" t="s">
        <v>295</v>
      </c>
      <c r="G122" s="1" t="s">
        <v>92</v>
      </c>
      <c r="H122" s="1"/>
      <c r="I122" s="1"/>
      <c r="J122" s="1"/>
      <c r="K122" s="1"/>
      <c r="L122" s="1" t="s">
        <v>61</v>
      </c>
      <c r="M122" s="1" t="s">
        <v>72</v>
      </c>
      <c r="N122" s="1"/>
      <c r="O122" s="1" t="s">
        <v>66</v>
      </c>
      <c r="P122" s="1" t="s">
        <v>61</v>
      </c>
      <c r="Q122" s="1"/>
      <c r="R122" s="1"/>
      <c r="S122" s="1"/>
      <c r="T122" s="1" t="s">
        <v>61</v>
      </c>
      <c r="U122" s="1"/>
      <c r="V122" s="1" t="s">
        <v>296</v>
      </c>
    </row>
    <row r="123" spans="1:22" x14ac:dyDescent="0.3">
      <c r="A123" s="1" t="s">
        <v>297</v>
      </c>
      <c r="B123" s="1" t="s">
        <v>60</v>
      </c>
      <c r="C123" s="1" t="s">
        <v>297</v>
      </c>
      <c r="D123" s="1" t="s">
        <v>61</v>
      </c>
      <c r="E123" s="1" t="s">
        <v>62</v>
      </c>
      <c r="F123" s="1"/>
      <c r="G123" s="1" t="s">
        <v>92</v>
      </c>
      <c r="H123" s="1"/>
      <c r="I123" s="1"/>
      <c r="J123" s="1"/>
      <c r="K123" s="1"/>
      <c r="L123" s="1" t="s">
        <v>60</v>
      </c>
      <c r="M123" s="1" t="s">
        <v>72</v>
      </c>
      <c r="N123" s="1" t="s">
        <v>128</v>
      </c>
      <c r="O123" s="1" t="s">
        <v>66</v>
      </c>
      <c r="P123" s="1" t="s">
        <v>61</v>
      </c>
      <c r="Q123" s="1"/>
      <c r="R123" s="1"/>
      <c r="S123" s="1"/>
      <c r="T123" s="1" t="s">
        <v>61</v>
      </c>
      <c r="U123" s="1"/>
      <c r="V123" s="1"/>
    </row>
    <row r="124" spans="1:22" x14ac:dyDescent="0.3">
      <c r="A124" s="1" t="s">
        <v>298</v>
      </c>
      <c r="B124" s="1" t="s">
        <v>60</v>
      </c>
      <c r="C124" s="1" t="s">
        <v>298</v>
      </c>
      <c r="D124" s="1" t="s">
        <v>61</v>
      </c>
      <c r="E124" s="1" t="s">
        <v>122</v>
      </c>
      <c r="F124" s="1"/>
      <c r="G124" s="1" t="s">
        <v>92</v>
      </c>
      <c r="H124" s="1"/>
      <c r="I124" s="1"/>
      <c r="J124" s="1"/>
      <c r="K124" s="1"/>
      <c r="L124" s="1" t="s">
        <v>60</v>
      </c>
      <c r="M124" s="1" t="s">
        <v>72</v>
      </c>
      <c r="N124" s="1" t="s">
        <v>128</v>
      </c>
      <c r="O124" s="1"/>
      <c r="P124" s="1"/>
      <c r="Q124" s="1"/>
      <c r="R124" s="1"/>
      <c r="S124" s="1"/>
      <c r="T124" s="1" t="s">
        <v>61</v>
      </c>
      <c r="U124" s="1"/>
      <c r="V124" s="1"/>
    </row>
    <row r="125" spans="1:22" x14ac:dyDescent="0.3">
      <c r="A125" s="1" t="s">
        <v>299</v>
      </c>
      <c r="B125" s="1" t="s">
        <v>60</v>
      </c>
      <c r="C125" s="1" t="s">
        <v>299</v>
      </c>
      <c r="D125" s="1" t="s">
        <v>61</v>
      </c>
      <c r="E125" s="1" t="s">
        <v>62</v>
      </c>
      <c r="F125" s="1" t="s">
        <v>300</v>
      </c>
      <c r="G125" s="1" t="s">
        <v>63</v>
      </c>
      <c r="H125" s="1"/>
      <c r="I125" s="1"/>
      <c r="J125" s="1"/>
      <c r="K125" s="1"/>
      <c r="L125" s="1" t="s">
        <v>60</v>
      </c>
      <c r="M125" s="1" t="s">
        <v>72</v>
      </c>
      <c r="N125" s="1" t="s">
        <v>128</v>
      </c>
      <c r="O125" s="1" t="s">
        <v>66</v>
      </c>
      <c r="P125" s="1" t="s">
        <v>61</v>
      </c>
      <c r="Q125" s="1"/>
      <c r="R125" s="1"/>
      <c r="S125" s="1"/>
      <c r="T125" s="1" t="s">
        <v>61</v>
      </c>
      <c r="U125" s="1"/>
      <c r="V125" s="1"/>
    </row>
    <row r="126" spans="1:22" x14ac:dyDescent="0.3">
      <c r="A126" s="1" t="s">
        <v>301</v>
      </c>
      <c r="B126" s="1" t="s">
        <v>60</v>
      </c>
      <c r="C126" s="1" t="s">
        <v>301</v>
      </c>
      <c r="D126" s="1" t="s">
        <v>61</v>
      </c>
      <c r="E126" s="1" t="s">
        <v>62</v>
      </c>
      <c r="F126" s="1" t="s">
        <v>302</v>
      </c>
      <c r="G126" s="1" t="s">
        <v>92</v>
      </c>
      <c r="H126" s="1"/>
      <c r="I126" s="1"/>
      <c r="J126" s="1"/>
      <c r="K126" s="1"/>
      <c r="L126" s="1" t="s">
        <v>60</v>
      </c>
      <c r="M126" s="1" t="s">
        <v>72</v>
      </c>
      <c r="N126" s="1"/>
      <c r="O126" s="1" t="s">
        <v>66</v>
      </c>
      <c r="P126" s="1" t="s">
        <v>61</v>
      </c>
      <c r="Q126" s="1"/>
      <c r="R126" s="1"/>
      <c r="S126" s="1"/>
      <c r="T126" s="1" t="s">
        <v>61</v>
      </c>
      <c r="U126" s="1"/>
      <c r="V126" s="1"/>
    </row>
    <row r="127" spans="1:22" x14ac:dyDescent="0.3">
      <c r="A127" s="1" t="s">
        <v>303</v>
      </c>
      <c r="B127" s="1" t="s">
        <v>60</v>
      </c>
      <c r="C127" s="1" t="s">
        <v>303</v>
      </c>
      <c r="D127" s="1" t="s">
        <v>61</v>
      </c>
      <c r="E127" s="1" t="s">
        <v>62</v>
      </c>
      <c r="F127" s="1"/>
      <c r="G127" s="1" t="s">
        <v>63</v>
      </c>
      <c r="H127" s="1"/>
      <c r="I127" s="1"/>
      <c r="J127" s="1"/>
      <c r="K127" s="1"/>
      <c r="L127" s="1" t="s">
        <v>61</v>
      </c>
      <c r="M127" s="1" t="s">
        <v>72</v>
      </c>
      <c r="N127" s="1" t="s">
        <v>65</v>
      </c>
      <c r="O127" s="1" t="s">
        <v>66</v>
      </c>
      <c r="P127" s="1" t="s">
        <v>61</v>
      </c>
      <c r="Q127" s="1"/>
      <c r="R127" s="1"/>
      <c r="S127" s="1"/>
      <c r="T127" s="1" t="s">
        <v>61</v>
      </c>
      <c r="U127" s="1"/>
      <c r="V127" s="1"/>
    </row>
    <row r="128" spans="1:22" x14ac:dyDescent="0.3">
      <c r="A128" s="1" t="s">
        <v>304</v>
      </c>
      <c r="B128" s="1" t="s">
        <v>60</v>
      </c>
      <c r="C128" s="1" t="s">
        <v>304</v>
      </c>
      <c r="D128" s="1" t="s">
        <v>61</v>
      </c>
      <c r="E128" s="1" t="s">
        <v>62</v>
      </c>
      <c r="F128" s="1"/>
      <c r="G128" s="1" t="s">
        <v>63</v>
      </c>
      <c r="H128" s="1"/>
      <c r="I128" s="1"/>
      <c r="J128" s="1"/>
      <c r="K128" s="1"/>
      <c r="L128" s="1" t="s">
        <v>61</v>
      </c>
      <c r="M128" s="1" t="s">
        <v>64</v>
      </c>
      <c r="N128" s="1" t="s">
        <v>85</v>
      </c>
      <c r="O128" s="1" t="s">
        <v>66</v>
      </c>
      <c r="P128" s="1" t="s">
        <v>61</v>
      </c>
      <c r="Q128" s="1"/>
      <c r="R128" s="1"/>
      <c r="S128" s="1"/>
      <c r="T128" s="1" t="s">
        <v>61</v>
      </c>
      <c r="U128" s="1"/>
      <c r="V128" s="1"/>
    </row>
    <row r="129" spans="1:22" x14ac:dyDescent="0.3">
      <c r="A129" s="1" t="s">
        <v>305</v>
      </c>
      <c r="B129" s="1" t="s">
        <v>60</v>
      </c>
      <c r="C129" s="1" t="s">
        <v>305</v>
      </c>
      <c r="D129" s="1" t="s">
        <v>61</v>
      </c>
      <c r="E129" s="1" t="s">
        <v>122</v>
      </c>
      <c r="F129" s="1"/>
      <c r="G129" s="1" t="s">
        <v>63</v>
      </c>
      <c r="H129" s="1"/>
      <c r="I129" s="1"/>
      <c r="J129" s="1"/>
      <c r="K129" s="1"/>
      <c r="L129" s="1" t="s">
        <v>61</v>
      </c>
      <c r="M129" s="1" t="s">
        <v>64</v>
      </c>
      <c r="N129" s="1" t="s">
        <v>85</v>
      </c>
      <c r="O129" s="1" t="s">
        <v>66</v>
      </c>
      <c r="P129" s="1" t="s">
        <v>61</v>
      </c>
      <c r="Q129" s="1"/>
      <c r="R129" s="1"/>
      <c r="S129" s="1"/>
      <c r="T129" s="1" t="s">
        <v>61</v>
      </c>
      <c r="U129" s="1"/>
      <c r="V129" s="1"/>
    </row>
    <row r="130" spans="1:22" x14ac:dyDescent="0.3">
      <c r="A130" s="1" t="s">
        <v>306</v>
      </c>
      <c r="B130" s="1" t="s">
        <v>60</v>
      </c>
      <c r="C130" s="1" t="s">
        <v>307</v>
      </c>
      <c r="D130" s="1" t="s">
        <v>61</v>
      </c>
      <c r="E130" s="1" t="s">
        <v>62</v>
      </c>
      <c r="F130" s="1" t="s">
        <v>308</v>
      </c>
      <c r="G130" s="1" t="s">
        <v>309</v>
      </c>
      <c r="H130" s="1"/>
      <c r="I130" s="1"/>
      <c r="J130" s="1"/>
      <c r="K130" s="1" t="s">
        <v>310</v>
      </c>
      <c r="L130" s="1" t="s">
        <v>60</v>
      </c>
      <c r="M130" s="1" t="s">
        <v>72</v>
      </c>
      <c r="N130" s="1"/>
      <c r="O130" s="1" t="s">
        <v>66</v>
      </c>
      <c r="P130" s="1" t="s">
        <v>61</v>
      </c>
      <c r="Q130" s="1"/>
      <c r="R130" s="1"/>
      <c r="S130" s="1"/>
      <c r="T130" s="1" t="s">
        <v>61</v>
      </c>
      <c r="U130" s="1"/>
      <c r="V130" s="1"/>
    </row>
    <row r="131" spans="1:22" x14ac:dyDescent="0.3">
      <c r="A131" s="1" t="s">
        <v>306</v>
      </c>
      <c r="B131" s="1" t="s">
        <v>60</v>
      </c>
      <c r="C131" s="1" t="s">
        <v>311</v>
      </c>
      <c r="D131" s="1" t="s">
        <v>61</v>
      </c>
      <c r="E131" s="1" t="s">
        <v>62</v>
      </c>
      <c r="F131" s="1" t="s">
        <v>312</v>
      </c>
      <c r="G131" s="1" t="s">
        <v>309</v>
      </c>
      <c r="H131" s="1"/>
      <c r="I131" s="1"/>
      <c r="J131" s="1"/>
      <c r="K131" s="1" t="s">
        <v>310</v>
      </c>
      <c r="L131" s="1" t="s">
        <v>60</v>
      </c>
      <c r="M131" s="1" t="s">
        <v>72</v>
      </c>
      <c r="N131" s="1"/>
      <c r="O131" s="1" t="s">
        <v>66</v>
      </c>
      <c r="P131" s="1" t="s">
        <v>61</v>
      </c>
      <c r="Q131" s="1"/>
      <c r="R131" s="1"/>
      <c r="S131" s="1"/>
      <c r="T131" s="1" t="s">
        <v>61</v>
      </c>
      <c r="U131" s="1"/>
      <c r="V131" s="1"/>
    </row>
    <row r="132" spans="1:22" x14ac:dyDescent="0.3">
      <c r="A132" s="1" t="s">
        <v>306</v>
      </c>
      <c r="B132" s="1" t="s">
        <v>60</v>
      </c>
      <c r="C132" s="1" t="s">
        <v>313</v>
      </c>
      <c r="D132" s="1" t="s">
        <v>61</v>
      </c>
      <c r="E132" s="1" t="s">
        <v>62</v>
      </c>
      <c r="F132" s="1" t="s">
        <v>314</v>
      </c>
      <c r="G132" s="1" t="s">
        <v>309</v>
      </c>
      <c r="H132" s="1"/>
      <c r="I132" s="1"/>
      <c r="J132" s="1"/>
      <c r="K132" s="1"/>
      <c r="L132" s="1" t="s">
        <v>60</v>
      </c>
      <c r="M132" s="1" t="s">
        <v>72</v>
      </c>
      <c r="N132" s="1"/>
      <c r="O132" s="1" t="s">
        <v>66</v>
      </c>
      <c r="P132" s="1" t="s">
        <v>61</v>
      </c>
      <c r="Q132" s="1"/>
      <c r="R132" s="1"/>
      <c r="S132" s="1"/>
      <c r="T132" s="1" t="s">
        <v>61</v>
      </c>
      <c r="U132" s="1"/>
      <c r="V132" s="1"/>
    </row>
    <row r="133" spans="1:22" x14ac:dyDescent="0.3">
      <c r="A133" s="1" t="s">
        <v>306</v>
      </c>
      <c r="B133" s="1" t="s">
        <v>60</v>
      </c>
      <c r="C133" s="1" t="s">
        <v>315</v>
      </c>
      <c r="D133" s="1" t="s">
        <v>61</v>
      </c>
      <c r="E133" s="1" t="s">
        <v>62</v>
      </c>
      <c r="F133" s="1"/>
      <c r="G133" s="1" t="s">
        <v>71</v>
      </c>
      <c r="H133" s="1" t="s">
        <v>23</v>
      </c>
      <c r="I133" s="1"/>
      <c r="J133" s="1"/>
      <c r="K133" s="1" t="s">
        <v>310</v>
      </c>
      <c r="L133" s="1" t="s">
        <v>60</v>
      </c>
      <c r="M133" s="1" t="s">
        <v>72</v>
      </c>
      <c r="N133" s="1"/>
      <c r="O133" s="1" t="s">
        <v>66</v>
      </c>
      <c r="P133" s="1" t="s">
        <v>61</v>
      </c>
      <c r="Q133" s="1"/>
      <c r="R133" s="1"/>
      <c r="S133" s="1"/>
      <c r="T133" s="1" t="s">
        <v>61</v>
      </c>
      <c r="U133" s="1"/>
      <c r="V133" s="1"/>
    </row>
    <row r="134" spans="1:22" x14ac:dyDescent="0.3">
      <c r="A134" s="1" t="s">
        <v>306</v>
      </c>
      <c r="B134" s="1" t="s">
        <v>60</v>
      </c>
      <c r="C134" s="1" t="s">
        <v>315</v>
      </c>
      <c r="D134" s="1" t="s">
        <v>61</v>
      </c>
      <c r="E134" s="1" t="s">
        <v>62</v>
      </c>
      <c r="F134" s="1"/>
      <c r="G134" s="1" t="s">
        <v>71</v>
      </c>
      <c r="H134" s="1" t="s">
        <v>23</v>
      </c>
      <c r="I134" s="1" t="s">
        <v>144</v>
      </c>
      <c r="J134" s="1"/>
      <c r="K134" s="1" t="s">
        <v>310</v>
      </c>
      <c r="L134" s="1" t="s">
        <v>61</v>
      </c>
      <c r="M134" s="1" t="s">
        <v>72</v>
      </c>
      <c r="N134" s="1"/>
      <c r="O134" s="1" t="s">
        <v>66</v>
      </c>
      <c r="P134" s="1" t="s">
        <v>61</v>
      </c>
      <c r="Q134" s="1" t="s">
        <v>316</v>
      </c>
      <c r="R134" s="1"/>
      <c r="S134" s="1"/>
      <c r="T134" s="1" t="s">
        <v>61</v>
      </c>
      <c r="U134" s="1"/>
      <c r="V134" s="1"/>
    </row>
    <row r="135" spans="1:22" x14ac:dyDescent="0.3">
      <c r="A135" s="1" t="s">
        <v>317</v>
      </c>
      <c r="B135" s="1" t="s">
        <v>60</v>
      </c>
      <c r="C135" s="1" t="s">
        <v>317</v>
      </c>
      <c r="D135" s="1" t="s">
        <v>61</v>
      </c>
      <c r="E135" s="1" t="s">
        <v>122</v>
      </c>
      <c r="F135" s="1" t="s">
        <v>318</v>
      </c>
      <c r="G135" s="1" t="s">
        <v>71</v>
      </c>
      <c r="H135" s="1" t="s">
        <v>23</v>
      </c>
      <c r="I135" s="1"/>
      <c r="J135" s="1"/>
      <c r="K135" s="1" t="s">
        <v>310</v>
      </c>
      <c r="L135" s="1" t="s">
        <v>61</v>
      </c>
      <c r="M135" s="1" t="s">
        <v>72</v>
      </c>
      <c r="N135" s="1"/>
      <c r="O135" s="1" t="s">
        <v>66</v>
      </c>
      <c r="P135" s="1" t="s">
        <v>61</v>
      </c>
      <c r="Q135" s="1" t="s">
        <v>316</v>
      </c>
      <c r="R135" s="1"/>
      <c r="S135" s="1"/>
      <c r="T135" s="1" t="s">
        <v>61</v>
      </c>
      <c r="U135" s="1"/>
      <c r="V135" s="1"/>
    </row>
    <row r="136" spans="1:22" x14ac:dyDescent="0.3">
      <c r="A136" s="1" t="s">
        <v>317</v>
      </c>
      <c r="B136" s="1" t="s">
        <v>60</v>
      </c>
      <c r="C136" s="1" t="s">
        <v>317</v>
      </c>
      <c r="D136" s="1" t="s">
        <v>61</v>
      </c>
      <c r="E136" s="1" t="s">
        <v>122</v>
      </c>
      <c r="F136" s="1" t="s">
        <v>318</v>
      </c>
      <c r="G136" s="1" t="s">
        <v>71</v>
      </c>
      <c r="H136" s="1" t="s">
        <v>34</v>
      </c>
      <c r="I136" s="1"/>
      <c r="J136" s="1"/>
      <c r="K136" s="1"/>
      <c r="L136" s="1" t="s">
        <v>60</v>
      </c>
      <c r="M136" s="1" t="s">
        <v>72</v>
      </c>
      <c r="N136" s="1"/>
      <c r="O136" s="1" t="s">
        <v>66</v>
      </c>
      <c r="P136" s="1" t="s">
        <v>61</v>
      </c>
      <c r="Q136" s="1"/>
      <c r="R136" s="1"/>
      <c r="S136" s="1"/>
      <c r="T136" s="1" t="s">
        <v>61</v>
      </c>
      <c r="U136" s="1"/>
      <c r="V136" s="1" t="s">
        <v>319</v>
      </c>
    </row>
    <row r="137" spans="1:22" x14ac:dyDescent="0.3">
      <c r="A137" s="1" t="s">
        <v>317</v>
      </c>
      <c r="B137" s="1" t="s">
        <v>60</v>
      </c>
      <c r="C137" s="1" t="s">
        <v>317</v>
      </c>
      <c r="D137" s="1" t="s">
        <v>61</v>
      </c>
      <c r="E137" s="1" t="s">
        <v>122</v>
      </c>
      <c r="F137" s="1"/>
      <c r="G137" s="1" t="s">
        <v>71</v>
      </c>
      <c r="H137" s="1" t="s">
        <v>34</v>
      </c>
      <c r="I137" s="1" t="s">
        <v>320</v>
      </c>
      <c r="J137" s="1"/>
      <c r="K137" s="1" t="s">
        <v>321</v>
      </c>
      <c r="L137" s="1" t="s">
        <v>61</v>
      </c>
      <c r="M137" s="1" t="s">
        <v>72</v>
      </c>
      <c r="N137" s="1"/>
      <c r="O137" s="1" t="s">
        <v>66</v>
      </c>
      <c r="P137" s="1" t="s">
        <v>61</v>
      </c>
      <c r="Q137" s="1" t="s">
        <v>322</v>
      </c>
      <c r="R137" s="1"/>
      <c r="S137" s="1"/>
      <c r="T137" s="1" t="s">
        <v>61</v>
      </c>
      <c r="U137" s="1"/>
      <c r="V137" s="1" t="s">
        <v>319</v>
      </c>
    </row>
    <row r="138" spans="1:22" x14ac:dyDescent="0.3">
      <c r="A138" s="1" t="s">
        <v>317</v>
      </c>
      <c r="B138" s="1" t="s">
        <v>60</v>
      </c>
      <c r="C138" s="1" t="s">
        <v>317</v>
      </c>
      <c r="D138" s="1" t="s">
        <v>61</v>
      </c>
      <c r="E138" s="1" t="s">
        <v>122</v>
      </c>
      <c r="F138" s="1"/>
      <c r="G138" s="1" t="s">
        <v>71</v>
      </c>
      <c r="H138" s="1" t="s">
        <v>34</v>
      </c>
      <c r="I138" s="1" t="s">
        <v>323</v>
      </c>
      <c r="J138" s="1"/>
      <c r="K138" s="1" t="s">
        <v>321</v>
      </c>
      <c r="L138" s="1" t="s">
        <v>61</v>
      </c>
      <c r="M138" s="1" t="s">
        <v>72</v>
      </c>
      <c r="N138" s="1"/>
      <c r="O138" s="1" t="s">
        <v>66</v>
      </c>
      <c r="P138" s="1" t="s">
        <v>61</v>
      </c>
      <c r="Q138" s="1" t="s">
        <v>322</v>
      </c>
      <c r="R138" s="1"/>
      <c r="S138" s="1"/>
      <c r="T138" s="1" t="s">
        <v>61</v>
      </c>
      <c r="U138" s="1"/>
      <c r="V138" s="1" t="s">
        <v>319</v>
      </c>
    </row>
    <row r="139" spans="1:22" x14ac:dyDescent="0.3">
      <c r="A139" s="1" t="s">
        <v>317</v>
      </c>
      <c r="B139" s="1" t="s">
        <v>60</v>
      </c>
      <c r="C139" s="1" t="s">
        <v>317</v>
      </c>
      <c r="D139" s="1" t="s">
        <v>61</v>
      </c>
      <c r="E139" s="1" t="s">
        <v>122</v>
      </c>
      <c r="F139" s="1"/>
      <c r="G139" s="1" t="s">
        <v>71</v>
      </c>
      <c r="H139" s="1" t="s">
        <v>34</v>
      </c>
      <c r="I139" s="1" t="s">
        <v>324</v>
      </c>
      <c r="J139" s="1"/>
      <c r="K139" s="1" t="s">
        <v>321</v>
      </c>
      <c r="L139" s="1" t="s">
        <v>61</v>
      </c>
      <c r="M139" s="1" t="s">
        <v>72</v>
      </c>
      <c r="N139" s="1"/>
      <c r="O139" s="1" t="s">
        <v>66</v>
      </c>
      <c r="P139" s="1" t="s">
        <v>61</v>
      </c>
      <c r="Q139" s="1" t="s">
        <v>322</v>
      </c>
      <c r="R139" s="1"/>
      <c r="S139" s="1"/>
      <c r="T139" s="1" t="s">
        <v>61</v>
      </c>
      <c r="U139" s="1"/>
      <c r="V139" s="1" t="s">
        <v>319</v>
      </c>
    </row>
    <row r="140" spans="1:22" x14ac:dyDescent="0.3">
      <c r="A140" s="1" t="s">
        <v>317</v>
      </c>
      <c r="B140" s="1" t="s">
        <v>60</v>
      </c>
      <c r="C140" s="1" t="s">
        <v>317</v>
      </c>
      <c r="D140" s="1" t="s">
        <v>61</v>
      </c>
      <c r="E140" s="1" t="s">
        <v>122</v>
      </c>
      <c r="F140" s="1" t="s">
        <v>318</v>
      </c>
      <c r="G140" s="1" t="s">
        <v>71</v>
      </c>
      <c r="H140" s="1" t="s">
        <v>26</v>
      </c>
      <c r="I140" s="1"/>
      <c r="J140" s="1"/>
      <c r="K140" s="1"/>
      <c r="L140" s="1" t="s">
        <v>60</v>
      </c>
      <c r="M140" s="1" t="s">
        <v>72</v>
      </c>
      <c r="N140" s="1"/>
      <c r="O140" s="1" t="s">
        <v>66</v>
      </c>
      <c r="P140" s="1" t="s">
        <v>61</v>
      </c>
      <c r="Q140" s="1"/>
      <c r="R140" s="1"/>
      <c r="S140" s="1"/>
      <c r="T140" s="1" t="s">
        <v>61</v>
      </c>
      <c r="U140" s="1"/>
      <c r="V140" s="1" t="s">
        <v>319</v>
      </c>
    </row>
    <row r="141" spans="1:22" x14ac:dyDescent="0.3">
      <c r="A141" s="1" t="s">
        <v>317</v>
      </c>
      <c r="B141" s="1" t="s">
        <v>60</v>
      </c>
      <c r="C141" s="1" t="s">
        <v>317</v>
      </c>
      <c r="D141" s="1" t="s">
        <v>61</v>
      </c>
      <c r="E141" s="1" t="s">
        <v>122</v>
      </c>
      <c r="F141" s="1"/>
      <c r="G141" s="1" t="s">
        <v>71</v>
      </c>
      <c r="H141" s="1" t="s">
        <v>26</v>
      </c>
      <c r="I141" s="1" t="s">
        <v>325</v>
      </c>
      <c r="J141" s="1"/>
      <c r="K141" s="1" t="s">
        <v>321</v>
      </c>
      <c r="L141" s="1" t="s">
        <v>61</v>
      </c>
      <c r="M141" s="1" t="s">
        <v>72</v>
      </c>
      <c r="N141" s="1"/>
      <c r="O141" s="1" t="s">
        <v>66</v>
      </c>
      <c r="P141" s="1" t="s">
        <v>61</v>
      </c>
      <c r="Q141" s="1" t="s">
        <v>322</v>
      </c>
      <c r="R141" s="1"/>
      <c r="S141" s="1"/>
      <c r="T141" s="1" t="s">
        <v>61</v>
      </c>
      <c r="U141" s="1"/>
      <c r="V141" s="1" t="s">
        <v>319</v>
      </c>
    </row>
    <row r="142" spans="1:22" x14ac:dyDescent="0.3">
      <c r="A142" s="1" t="s">
        <v>317</v>
      </c>
      <c r="B142" s="1" t="s">
        <v>60</v>
      </c>
      <c r="C142" s="1" t="s">
        <v>317</v>
      </c>
      <c r="D142" s="1" t="s">
        <v>61</v>
      </c>
      <c r="E142" s="1" t="s">
        <v>122</v>
      </c>
      <c r="F142" s="1" t="s">
        <v>318</v>
      </c>
      <c r="G142" s="1" t="s">
        <v>71</v>
      </c>
      <c r="H142" s="1" t="s">
        <v>326</v>
      </c>
      <c r="I142" s="1"/>
      <c r="J142" s="1"/>
      <c r="K142" s="1"/>
      <c r="L142" s="1" t="s">
        <v>60</v>
      </c>
      <c r="M142" s="1" t="s">
        <v>72</v>
      </c>
      <c r="N142" s="1"/>
      <c r="O142" s="1" t="s">
        <v>66</v>
      </c>
      <c r="P142" s="1" t="s">
        <v>61</v>
      </c>
      <c r="Q142" s="1"/>
      <c r="R142" s="1"/>
      <c r="S142" s="1"/>
      <c r="T142" s="1" t="s">
        <v>61</v>
      </c>
      <c r="U142" s="1"/>
      <c r="V142" s="1" t="s">
        <v>319</v>
      </c>
    </row>
    <row r="143" spans="1:22" x14ac:dyDescent="0.3">
      <c r="A143" s="1" t="s">
        <v>317</v>
      </c>
      <c r="B143" s="1" t="s">
        <v>60</v>
      </c>
      <c r="C143" s="1" t="s">
        <v>317</v>
      </c>
      <c r="D143" s="1" t="s">
        <v>61</v>
      </c>
      <c r="E143" s="1" t="s">
        <v>122</v>
      </c>
      <c r="F143" s="1"/>
      <c r="G143" s="1" t="s">
        <v>71</v>
      </c>
      <c r="H143" s="1" t="s">
        <v>326</v>
      </c>
      <c r="I143" s="1" t="s">
        <v>327</v>
      </c>
      <c r="J143" s="1"/>
      <c r="K143" s="1" t="s">
        <v>321</v>
      </c>
      <c r="L143" s="1" t="s">
        <v>61</v>
      </c>
      <c r="M143" s="1" t="s">
        <v>72</v>
      </c>
      <c r="N143" s="1"/>
      <c r="O143" s="1" t="s">
        <v>66</v>
      </c>
      <c r="P143" s="1" t="s">
        <v>61</v>
      </c>
      <c r="Q143" s="1" t="s">
        <v>322</v>
      </c>
      <c r="R143" s="1"/>
      <c r="S143" s="1"/>
      <c r="T143" s="1" t="s">
        <v>61</v>
      </c>
      <c r="U143" s="1"/>
      <c r="V143" s="1" t="s">
        <v>319</v>
      </c>
    </row>
    <row r="144" spans="1:22" x14ac:dyDescent="0.3">
      <c r="A144" s="1" t="s">
        <v>317</v>
      </c>
      <c r="B144" s="1" t="s">
        <v>60</v>
      </c>
      <c r="C144" s="1" t="s">
        <v>317</v>
      </c>
      <c r="D144" s="1" t="s">
        <v>61</v>
      </c>
      <c r="E144" s="1" t="s">
        <v>122</v>
      </c>
      <c r="F144" s="1"/>
      <c r="G144" s="1" t="s">
        <v>71</v>
      </c>
      <c r="H144" s="1" t="s">
        <v>27</v>
      </c>
      <c r="I144" s="1"/>
      <c r="J144" s="1"/>
      <c r="K144" s="1"/>
      <c r="L144" s="1" t="s">
        <v>60</v>
      </c>
      <c r="M144" s="1" t="s">
        <v>72</v>
      </c>
      <c r="N144" s="1"/>
      <c r="O144" s="1" t="s">
        <v>66</v>
      </c>
      <c r="P144" s="1" t="s">
        <v>61</v>
      </c>
      <c r="Q144" s="1"/>
      <c r="R144" s="1"/>
      <c r="S144" s="1"/>
      <c r="T144" s="1" t="s">
        <v>61</v>
      </c>
      <c r="U144" s="1"/>
      <c r="V144" s="1" t="s">
        <v>319</v>
      </c>
    </row>
    <row r="145" spans="1:22" x14ac:dyDescent="0.3">
      <c r="A145" s="1" t="s">
        <v>317</v>
      </c>
      <c r="B145" s="1" t="s">
        <v>60</v>
      </c>
      <c r="C145" s="1" t="s">
        <v>317</v>
      </c>
      <c r="D145" s="1" t="s">
        <v>61</v>
      </c>
      <c r="E145" s="1" t="s">
        <v>122</v>
      </c>
      <c r="F145" s="1" t="s">
        <v>328</v>
      </c>
      <c r="G145" s="1"/>
      <c r="H145" s="1"/>
      <c r="I145" s="1"/>
      <c r="J145" s="1"/>
      <c r="K145" s="1" t="s">
        <v>321</v>
      </c>
      <c r="L145" s="1"/>
      <c r="M145" s="1" t="s">
        <v>329</v>
      </c>
      <c r="N145" s="1" t="s">
        <v>73</v>
      </c>
      <c r="O145" s="1" t="s">
        <v>66</v>
      </c>
      <c r="P145" s="1" t="s">
        <v>61</v>
      </c>
      <c r="Q145" s="1"/>
      <c r="R145" s="1"/>
      <c r="S145" s="1"/>
      <c r="T145" s="1" t="s">
        <v>61</v>
      </c>
      <c r="U145" s="1"/>
      <c r="V145" s="1" t="s">
        <v>330</v>
      </c>
    </row>
    <row r="146" spans="1:22" x14ac:dyDescent="0.3">
      <c r="A146" s="1" t="s">
        <v>317</v>
      </c>
      <c r="B146" s="1" t="s">
        <v>60</v>
      </c>
      <c r="C146" s="1" t="s">
        <v>317</v>
      </c>
      <c r="D146" s="1" t="s">
        <v>61</v>
      </c>
      <c r="E146" s="1" t="s">
        <v>122</v>
      </c>
      <c r="F146" s="1" t="s">
        <v>331</v>
      </c>
      <c r="G146" s="1"/>
      <c r="H146" s="1"/>
      <c r="I146" s="1"/>
      <c r="J146" s="1"/>
      <c r="K146" s="1" t="s">
        <v>321</v>
      </c>
      <c r="L146" s="1"/>
      <c r="M146" s="1" t="s">
        <v>329</v>
      </c>
      <c r="N146" s="1" t="s">
        <v>147</v>
      </c>
      <c r="O146" s="1" t="s">
        <v>66</v>
      </c>
      <c r="P146" s="1" t="s">
        <v>61</v>
      </c>
      <c r="Q146" s="1"/>
      <c r="R146" s="1"/>
      <c r="S146" s="1"/>
      <c r="T146" s="1" t="s">
        <v>61</v>
      </c>
      <c r="U146" s="1"/>
      <c r="V146" s="1" t="s">
        <v>330</v>
      </c>
    </row>
    <row r="147" spans="1:22" x14ac:dyDescent="0.3">
      <c r="A147" s="1" t="s">
        <v>332</v>
      </c>
      <c r="B147" s="1" t="s">
        <v>60</v>
      </c>
      <c r="C147" s="1" t="s">
        <v>332</v>
      </c>
      <c r="D147" s="1" t="s">
        <v>61</v>
      </c>
      <c r="E147" s="1" t="s">
        <v>62</v>
      </c>
      <c r="F147" s="1" t="s">
        <v>333</v>
      </c>
      <c r="G147" s="1" t="s">
        <v>92</v>
      </c>
      <c r="H147" s="1"/>
      <c r="I147" s="1"/>
      <c r="J147" s="1"/>
      <c r="K147" s="1"/>
      <c r="L147" s="1" t="s">
        <v>60</v>
      </c>
      <c r="M147" s="1" t="s">
        <v>72</v>
      </c>
      <c r="N147" s="1"/>
      <c r="O147" s="1" t="s">
        <v>66</v>
      </c>
      <c r="P147" s="1" t="s">
        <v>61</v>
      </c>
      <c r="Q147" s="1"/>
      <c r="R147" s="1"/>
      <c r="S147" s="1"/>
      <c r="T147" s="1" t="s">
        <v>61</v>
      </c>
      <c r="U147" s="1"/>
      <c r="V147" s="1"/>
    </row>
    <row r="148" spans="1:22" x14ac:dyDescent="0.3">
      <c r="A148" s="1" t="s">
        <v>334</v>
      </c>
      <c r="B148" s="1" t="s">
        <v>60</v>
      </c>
      <c r="C148" s="1" t="s">
        <v>334</v>
      </c>
      <c r="D148" s="1" t="s">
        <v>61</v>
      </c>
      <c r="E148" s="1" t="s">
        <v>62</v>
      </c>
      <c r="F148" s="1" t="s">
        <v>335</v>
      </c>
      <c r="G148" s="1" t="s">
        <v>92</v>
      </c>
      <c r="H148" s="1"/>
      <c r="I148" s="1"/>
      <c r="J148" s="1"/>
      <c r="K148" s="1"/>
      <c r="L148" s="1" t="s">
        <v>60</v>
      </c>
      <c r="M148" s="1" t="s">
        <v>64</v>
      </c>
      <c r="N148" s="1"/>
      <c r="O148" s="1" t="s">
        <v>66</v>
      </c>
      <c r="P148" s="1" t="s">
        <v>61</v>
      </c>
      <c r="Q148" s="1"/>
      <c r="R148" s="1"/>
      <c r="S148" s="1"/>
      <c r="T148" s="1" t="s">
        <v>61</v>
      </c>
      <c r="U148" s="1"/>
      <c r="V148" s="1"/>
    </row>
    <row r="149" spans="1:22" x14ac:dyDescent="0.3">
      <c r="A149" s="1" t="s">
        <v>336</v>
      </c>
      <c r="B149" s="1" t="s">
        <v>60</v>
      </c>
      <c r="C149" s="1" t="s">
        <v>336</v>
      </c>
      <c r="D149" s="1" t="s">
        <v>61</v>
      </c>
      <c r="E149" s="1" t="s">
        <v>62</v>
      </c>
      <c r="F149" s="1"/>
      <c r="G149" s="1" t="s">
        <v>63</v>
      </c>
      <c r="H149" s="1"/>
      <c r="I149" s="1"/>
      <c r="J149" s="1"/>
      <c r="K149" s="1"/>
      <c r="L149" s="1" t="s">
        <v>61</v>
      </c>
      <c r="M149" s="1" t="s">
        <v>64</v>
      </c>
      <c r="N149" s="1" t="s">
        <v>65</v>
      </c>
      <c r="O149" s="1" t="s">
        <v>66</v>
      </c>
      <c r="P149" s="1" t="s">
        <v>61</v>
      </c>
      <c r="Q149" s="1"/>
      <c r="R149" s="1"/>
      <c r="S149" s="1"/>
      <c r="T149" s="1" t="s">
        <v>61</v>
      </c>
      <c r="U149" s="1"/>
      <c r="V149" s="1"/>
    </row>
    <row r="150" spans="1:22" x14ac:dyDescent="0.3">
      <c r="A150" s="1" t="s">
        <v>337</v>
      </c>
      <c r="B150" s="1" t="s">
        <v>60</v>
      </c>
      <c r="C150" s="1" t="s">
        <v>337</v>
      </c>
      <c r="D150" s="1" t="s">
        <v>61</v>
      </c>
      <c r="E150" s="1" t="s">
        <v>122</v>
      </c>
      <c r="F150" s="1"/>
      <c r="G150" s="1" t="s">
        <v>63</v>
      </c>
      <c r="H150" s="1"/>
      <c r="I150" s="1"/>
      <c r="J150" s="1"/>
      <c r="K150" s="1"/>
      <c r="L150" s="1" t="s">
        <v>61</v>
      </c>
      <c r="M150" s="1" t="s">
        <v>64</v>
      </c>
      <c r="N150" s="1" t="s">
        <v>65</v>
      </c>
      <c r="O150" s="1" t="s">
        <v>66</v>
      </c>
      <c r="P150" s="1" t="s">
        <v>61</v>
      </c>
      <c r="Q150" s="1"/>
      <c r="R150" s="1"/>
      <c r="S150" s="1"/>
      <c r="T150" s="1" t="s">
        <v>61</v>
      </c>
      <c r="U150" s="1"/>
      <c r="V150" s="1"/>
    </row>
    <row r="151" spans="1:22" x14ac:dyDescent="0.3">
      <c r="A151" s="1" t="s">
        <v>338</v>
      </c>
      <c r="B151" s="1" t="s">
        <v>60</v>
      </c>
      <c r="C151" s="1" t="s">
        <v>338</v>
      </c>
      <c r="D151" s="1" t="s">
        <v>61</v>
      </c>
      <c r="E151" s="1" t="s">
        <v>122</v>
      </c>
      <c r="F151" s="1" t="s">
        <v>339</v>
      </c>
      <c r="G151" s="1" t="s">
        <v>92</v>
      </c>
      <c r="H151" s="1"/>
      <c r="I151" s="1"/>
      <c r="J151" s="1"/>
      <c r="K151" s="1"/>
      <c r="L151" s="1" t="s">
        <v>60</v>
      </c>
      <c r="M151" s="1" t="s">
        <v>72</v>
      </c>
      <c r="N151" s="1"/>
      <c r="O151" s="1" t="s">
        <v>66</v>
      </c>
      <c r="P151" s="1" t="s">
        <v>61</v>
      </c>
      <c r="Q151" s="1"/>
      <c r="R151" s="1"/>
      <c r="S151" s="1"/>
      <c r="T151" s="1" t="s">
        <v>61</v>
      </c>
      <c r="U151" s="1"/>
      <c r="V151" s="1"/>
    </row>
    <row r="152" spans="1:22" x14ac:dyDescent="0.3">
      <c r="A152" s="1" t="s">
        <v>340</v>
      </c>
      <c r="B152" s="1" t="s">
        <v>60</v>
      </c>
      <c r="C152" s="1" t="s">
        <v>340</v>
      </c>
      <c r="D152" s="1" t="s">
        <v>61</v>
      </c>
      <c r="E152" s="1" t="s">
        <v>62</v>
      </c>
      <c r="F152" s="1" t="s">
        <v>341</v>
      </c>
      <c r="G152" s="1" t="s">
        <v>92</v>
      </c>
      <c r="H152" s="1"/>
      <c r="I152" s="1"/>
      <c r="J152" s="1"/>
      <c r="K152" s="1" t="s">
        <v>342</v>
      </c>
      <c r="L152" s="1" t="s">
        <v>60</v>
      </c>
      <c r="M152" s="1" t="s">
        <v>72</v>
      </c>
      <c r="N152" s="1"/>
      <c r="O152" s="1" t="s">
        <v>66</v>
      </c>
      <c r="P152" s="1" t="s">
        <v>61</v>
      </c>
      <c r="Q152" s="1" t="s">
        <v>343</v>
      </c>
      <c r="R152" s="1"/>
      <c r="S152" s="1"/>
      <c r="T152" s="1" t="s">
        <v>61</v>
      </c>
      <c r="U152" s="1"/>
      <c r="V152" s="1"/>
    </row>
    <row r="153" spans="1:22" x14ac:dyDescent="0.3">
      <c r="A153" s="1" t="s">
        <v>344</v>
      </c>
      <c r="B153" s="1" t="s">
        <v>60</v>
      </c>
      <c r="C153" s="1" t="s">
        <v>344</v>
      </c>
      <c r="D153" s="1" t="s">
        <v>61</v>
      </c>
      <c r="E153" s="1" t="s">
        <v>62</v>
      </c>
      <c r="F153" s="1"/>
      <c r="G153" s="1" t="s">
        <v>63</v>
      </c>
      <c r="H153" s="1"/>
      <c r="I153" s="1"/>
      <c r="J153" s="1"/>
      <c r="K153" s="1"/>
      <c r="L153" s="1" t="s">
        <v>61</v>
      </c>
      <c r="M153" s="1" t="s">
        <v>72</v>
      </c>
      <c r="N153" s="1" t="s">
        <v>65</v>
      </c>
      <c r="O153" s="1" t="s">
        <v>66</v>
      </c>
      <c r="P153" s="1" t="s">
        <v>61</v>
      </c>
      <c r="Q153" s="1"/>
      <c r="R153" s="1"/>
      <c r="S153" s="1"/>
      <c r="T153" s="1" t="s">
        <v>61</v>
      </c>
      <c r="U153" s="1"/>
      <c r="V153" s="1"/>
    </row>
    <row r="154" spans="1:22" x14ac:dyDescent="0.3">
      <c r="A154" s="1" t="s">
        <v>345</v>
      </c>
      <c r="B154" s="1" t="s">
        <v>60</v>
      </c>
      <c r="C154" s="1" t="s">
        <v>345</v>
      </c>
      <c r="D154" s="1" t="s">
        <v>61</v>
      </c>
      <c r="E154" s="1" t="s">
        <v>62</v>
      </c>
      <c r="F154" s="1"/>
      <c r="G154" s="1" t="s">
        <v>92</v>
      </c>
      <c r="H154" s="1"/>
      <c r="I154" s="1"/>
      <c r="J154" s="1"/>
      <c r="K154" s="1" t="s">
        <v>346</v>
      </c>
      <c r="L154" s="1" t="s">
        <v>61</v>
      </c>
      <c r="M154" s="1" t="s">
        <v>78</v>
      </c>
      <c r="N154" s="1"/>
      <c r="O154" s="1" t="s">
        <v>66</v>
      </c>
      <c r="P154" s="1" t="s">
        <v>61</v>
      </c>
      <c r="Q154" s="1" t="s">
        <v>347</v>
      </c>
      <c r="R154" s="1"/>
      <c r="S154" s="1"/>
      <c r="T154" s="1" t="s">
        <v>61</v>
      </c>
      <c r="U154" s="1"/>
      <c r="V154" s="1"/>
    </row>
    <row r="155" spans="1:22" x14ac:dyDescent="0.3">
      <c r="A155" s="1" t="s">
        <v>345</v>
      </c>
      <c r="B155" s="1" t="s">
        <v>60</v>
      </c>
      <c r="C155" s="1" t="s">
        <v>345</v>
      </c>
      <c r="D155" s="1" t="s">
        <v>61</v>
      </c>
      <c r="E155" s="1" t="s">
        <v>62</v>
      </c>
      <c r="F155" s="1"/>
      <c r="G155" s="1" t="s">
        <v>92</v>
      </c>
      <c r="H155" s="1"/>
      <c r="I155" s="1"/>
      <c r="J155" s="1"/>
      <c r="K155" s="1" t="s">
        <v>348</v>
      </c>
      <c r="L155" s="1" t="s">
        <v>61</v>
      </c>
      <c r="M155" s="1" t="s">
        <v>78</v>
      </c>
      <c r="N155" s="1"/>
      <c r="O155" s="1" t="s">
        <v>66</v>
      </c>
      <c r="P155" s="1" t="s">
        <v>61</v>
      </c>
      <c r="Q155" s="1" t="s">
        <v>347</v>
      </c>
      <c r="R155" s="1"/>
      <c r="S155" s="1"/>
      <c r="T155" s="1" t="s">
        <v>61</v>
      </c>
      <c r="U155" s="1"/>
      <c r="V155" s="1"/>
    </row>
    <row r="156" spans="1:22" x14ac:dyDescent="0.3">
      <c r="A156" s="1" t="s">
        <v>345</v>
      </c>
      <c r="B156" s="1" t="s">
        <v>60</v>
      </c>
      <c r="C156" s="1" t="s">
        <v>345</v>
      </c>
      <c r="D156" s="1" t="s">
        <v>61</v>
      </c>
      <c r="E156" s="1" t="s">
        <v>62</v>
      </c>
      <c r="F156" s="1"/>
      <c r="G156" s="1" t="s">
        <v>92</v>
      </c>
      <c r="H156" s="1"/>
      <c r="I156" s="1"/>
      <c r="J156" s="1"/>
      <c r="K156" s="1"/>
      <c r="L156" s="1" t="s">
        <v>61</v>
      </c>
      <c r="M156" s="1" t="s">
        <v>78</v>
      </c>
      <c r="N156" s="1" t="s">
        <v>85</v>
      </c>
      <c r="O156" s="1" t="s">
        <v>66</v>
      </c>
      <c r="P156" s="1" t="s">
        <v>61</v>
      </c>
      <c r="Q156" s="1"/>
      <c r="R156" s="1"/>
      <c r="S156" s="1"/>
      <c r="T156" s="1" t="s">
        <v>61</v>
      </c>
      <c r="U156" s="1"/>
      <c r="V156" s="1"/>
    </row>
    <row r="157" spans="1:22" x14ac:dyDescent="0.3">
      <c r="A157" s="1" t="s">
        <v>345</v>
      </c>
      <c r="B157" s="1" t="s">
        <v>60</v>
      </c>
      <c r="C157" s="1" t="s">
        <v>345</v>
      </c>
      <c r="D157" s="1" t="s">
        <v>61</v>
      </c>
      <c r="E157" s="1" t="s">
        <v>62</v>
      </c>
      <c r="F157" s="1"/>
      <c r="G157" s="1" t="s">
        <v>92</v>
      </c>
      <c r="H157" s="1"/>
      <c r="I157" s="1"/>
      <c r="J157" s="1"/>
      <c r="K157" s="1" t="s">
        <v>346</v>
      </c>
      <c r="L157" s="1" t="s">
        <v>61</v>
      </c>
      <c r="M157" s="1" t="s">
        <v>78</v>
      </c>
      <c r="N157" s="1"/>
      <c r="O157" s="1" t="s">
        <v>175</v>
      </c>
      <c r="P157" s="1" t="s">
        <v>60</v>
      </c>
      <c r="Q157" s="1" t="s">
        <v>349</v>
      </c>
      <c r="R157" s="1"/>
      <c r="S157" s="1"/>
      <c r="T157" s="1" t="s">
        <v>61</v>
      </c>
      <c r="U157" s="1"/>
      <c r="V157" s="1"/>
    </row>
    <row r="158" spans="1:22" x14ac:dyDescent="0.3">
      <c r="A158" s="1" t="s">
        <v>350</v>
      </c>
      <c r="B158" s="1" t="s">
        <v>60</v>
      </c>
      <c r="C158" s="1" t="s">
        <v>350</v>
      </c>
      <c r="D158" s="1" t="s">
        <v>61</v>
      </c>
      <c r="E158" s="1" t="s">
        <v>62</v>
      </c>
      <c r="F158" s="1" t="s">
        <v>351</v>
      </c>
      <c r="G158" s="1" t="s">
        <v>92</v>
      </c>
      <c r="H158" s="1"/>
      <c r="I158" s="1"/>
      <c r="J158" s="1"/>
      <c r="K158" s="1"/>
      <c r="L158" s="1" t="s">
        <v>60</v>
      </c>
      <c r="M158" s="1" t="s">
        <v>352</v>
      </c>
      <c r="N158" s="1"/>
      <c r="O158" s="1" t="s">
        <v>66</v>
      </c>
      <c r="P158" s="1" t="s">
        <v>61</v>
      </c>
      <c r="Q158" s="1"/>
      <c r="R158" s="1"/>
      <c r="S158" s="1"/>
      <c r="T158" s="1" t="s">
        <v>61</v>
      </c>
      <c r="U158" s="1"/>
      <c r="V158" s="1"/>
    </row>
    <row r="159" spans="1:22" x14ac:dyDescent="0.3">
      <c r="A159" s="1" t="s">
        <v>353</v>
      </c>
      <c r="B159" s="1" t="s">
        <v>60</v>
      </c>
      <c r="C159" s="1" t="s">
        <v>353</v>
      </c>
      <c r="D159" s="1" t="s">
        <v>61</v>
      </c>
      <c r="E159" s="1" t="s">
        <v>122</v>
      </c>
      <c r="F159" s="1" t="s">
        <v>354</v>
      </c>
      <c r="G159" s="1" t="s">
        <v>92</v>
      </c>
      <c r="H159" s="1"/>
      <c r="I159" s="1"/>
      <c r="J159" s="1"/>
      <c r="K159" s="1"/>
      <c r="L159" s="1" t="s">
        <v>60</v>
      </c>
      <c r="M159" s="1" t="s">
        <v>355</v>
      </c>
      <c r="N159" s="1"/>
      <c r="O159" s="1" t="s">
        <v>66</v>
      </c>
      <c r="P159" s="1" t="s">
        <v>61</v>
      </c>
      <c r="Q159" s="1"/>
      <c r="R159" s="1"/>
      <c r="S159" s="1"/>
      <c r="T159" s="1" t="s">
        <v>61</v>
      </c>
      <c r="U159" s="1"/>
      <c r="V159" s="1"/>
    </row>
    <row r="160" spans="1:22" x14ac:dyDescent="0.3">
      <c r="A160" s="1" t="s">
        <v>356</v>
      </c>
      <c r="B160" s="1" t="s">
        <v>60</v>
      </c>
      <c r="C160" s="1" t="s">
        <v>356</v>
      </c>
      <c r="D160" s="1" t="s">
        <v>61</v>
      </c>
      <c r="E160" s="1" t="s">
        <v>122</v>
      </c>
      <c r="F160" s="1"/>
      <c r="G160" s="1"/>
      <c r="H160" s="1"/>
      <c r="I160" s="1"/>
      <c r="J160" s="1"/>
      <c r="K160" s="1"/>
      <c r="L160" s="1"/>
      <c r="M160" s="1" t="s">
        <v>64</v>
      </c>
      <c r="N160" s="1" t="s">
        <v>85</v>
      </c>
      <c r="O160" s="1" t="s">
        <v>66</v>
      </c>
      <c r="P160" s="1" t="s">
        <v>61</v>
      </c>
      <c r="Q160" s="1"/>
      <c r="R160" s="1"/>
      <c r="S160" s="1"/>
      <c r="T160" s="1" t="s">
        <v>61</v>
      </c>
      <c r="U160" s="1"/>
      <c r="V160" s="1"/>
    </row>
    <row r="161" spans="1:22" x14ac:dyDescent="0.3">
      <c r="A161" s="1" t="s">
        <v>357</v>
      </c>
      <c r="B161" s="1" t="s">
        <v>60</v>
      </c>
      <c r="C161" s="1" t="s">
        <v>358</v>
      </c>
      <c r="D161" s="1" t="s">
        <v>61</v>
      </c>
      <c r="E161" s="1" t="s">
        <v>122</v>
      </c>
      <c r="F161" s="1"/>
      <c r="G161" s="1"/>
      <c r="H161" s="1"/>
      <c r="I161" s="1"/>
      <c r="J161" s="1"/>
      <c r="K161" s="1"/>
      <c r="L161" s="1"/>
      <c r="M161" s="1" t="s">
        <v>78</v>
      </c>
      <c r="N161" s="1" t="s">
        <v>85</v>
      </c>
      <c r="O161" s="1" t="s">
        <v>66</v>
      </c>
      <c r="P161" s="1" t="s">
        <v>61</v>
      </c>
      <c r="Q161" s="1"/>
      <c r="R161" s="1"/>
      <c r="S161" s="1"/>
      <c r="T161" s="1" t="s">
        <v>61</v>
      </c>
      <c r="U161" s="1" t="s">
        <v>359</v>
      </c>
      <c r="V161" s="1"/>
    </row>
    <row r="162" spans="1:22" x14ac:dyDescent="0.3">
      <c r="A162" s="1" t="s">
        <v>357</v>
      </c>
      <c r="B162" s="1" t="s">
        <v>60</v>
      </c>
      <c r="C162" s="1" t="s">
        <v>360</v>
      </c>
      <c r="D162" s="1" t="s">
        <v>61</v>
      </c>
      <c r="E162" s="1" t="s">
        <v>122</v>
      </c>
      <c r="F162" s="1"/>
      <c r="G162" s="1" t="s">
        <v>92</v>
      </c>
      <c r="H162" s="1"/>
      <c r="I162" s="1"/>
      <c r="J162" s="1"/>
      <c r="K162" s="1" t="s">
        <v>361</v>
      </c>
      <c r="L162" s="1"/>
      <c r="M162" s="1" t="s">
        <v>352</v>
      </c>
      <c r="N162" s="1"/>
      <c r="O162" s="1" t="s">
        <v>66</v>
      </c>
      <c r="P162" s="1" t="s">
        <v>61</v>
      </c>
      <c r="Q162" s="1" t="s">
        <v>347</v>
      </c>
      <c r="R162" s="1"/>
      <c r="S162" s="1"/>
      <c r="T162" s="1" t="s">
        <v>61</v>
      </c>
      <c r="U162" s="1" t="s">
        <v>362</v>
      </c>
      <c r="V162" s="1"/>
    </row>
    <row r="163" spans="1:22" x14ac:dyDescent="0.3">
      <c r="A163" s="1" t="s">
        <v>357</v>
      </c>
      <c r="B163" s="1" t="s">
        <v>60</v>
      </c>
      <c r="C163" s="1" t="s">
        <v>363</v>
      </c>
      <c r="D163" s="1" t="s">
        <v>61</v>
      </c>
      <c r="E163" s="1" t="s">
        <v>122</v>
      </c>
      <c r="F163" s="1" t="s">
        <v>364</v>
      </c>
      <c r="G163" s="1" t="s">
        <v>92</v>
      </c>
      <c r="H163" s="1"/>
      <c r="I163" s="1"/>
      <c r="J163" s="1"/>
      <c r="K163" s="1"/>
      <c r="L163" s="1" t="s">
        <v>60</v>
      </c>
      <c r="M163" s="1" t="s">
        <v>352</v>
      </c>
      <c r="N163" s="1"/>
      <c r="O163" s="1" t="s">
        <v>66</v>
      </c>
      <c r="P163" s="1" t="s">
        <v>61</v>
      </c>
      <c r="Q163" s="1"/>
      <c r="R163" s="1"/>
      <c r="S163" s="1"/>
      <c r="T163" s="1" t="s">
        <v>61</v>
      </c>
      <c r="U163" s="1"/>
      <c r="V163" s="1"/>
    </row>
    <row r="164" spans="1:22" x14ac:dyDescent="0.3">
      <c r="A164" s="1" t="s">
        <v>357</v>
      </c>
      <c r="B164" s="1" t="s">
        <v>60</v>
      </c>
      <c r="C164" s="1" t="s">
        <v>365</v>
      </c>
      <c r="D164" s="1" t="s">
        <v>61</v>
      </c>
      <c r="E164" s="1" t="s">
        <v>122</v>
      </c>
      <c r="F164" s="1" t="s">
        <v>366</v>
      </c>
      <c r="G164" s="1" t="s">
        <v>92</v>
      </c>
      <c r="H164" s="1"/>
      <c r="I164" s="1"/>
      <c r="J164" s="1"/>
      <c r="K164" s="1"/>
      <c r="L164" s="1" t="s">
        <v>60</v>
      </c>
      <c r="M164" s="1" t="s">
        <v>352</v>
      </c>
      <c r="N164" s="1"/>
      <c r="O164" s="1" t="s">
        <v>66</v>
      </c>
      <c r="P164" s="1" t="s">
        <v>61</v>
      </c>
      <c r="Q164" s="1"/>
      <c r="R164" s="1"/>
      <c r="S164" s="1"/>
      <c r="T164" s="1" t="s">
        <v>61</v>
      </c>
      <c r="U164" s="1"/>
      <c r="V164" s="1"/>
    </row>
    <row r="165" spans="1:22" x14ac:dyDescent="0.3">
      <c r="A165" s="1" t="s">
        <v>357</v>
      </c>
      <c r="B165" s="1" t="s">
        <v>60</v>
      </c>
      <c r="C165" s="1" t="s">
        <v>367</v>
      </c>
      <c r="D165" s="1" t="s">
        <v>61</v>
      </c>
      <c r="E165" s="1" t="s">
        <v>122</v>
      </c>
      <c r="F165" s="1"/>
      <c r="G165" s="1" t="s">
        <v>92</v>
      </c>
      <c r="H165" s="1"/>
      <c r="I165" s="1"/>
      <c r="J165" s="1"/>
      <c r="K165" s="1"/>
      <c r="L165" s="1" t="s">
        <v>61</v>
      </c>
      <c r="M165" s="1" t="s">
        <v>352</v>
      </c>
      <c r="N165" s="1" t="s">
        <v>368</v>
      </c>
      <c r="O165" s="1" t="s">
        <v>66</v>
      </c>
      <c r="P165" s="1" t="s">
        <v>61</v>
      </c>
      <c r="Q165" s="1"/>
      <c r="R165" s="1"/>
      <c r="S165" s="1"/>
      <c r="T165" s="1" t="s">
        <v>61</v>
      </c>
      <c r="U165" s="1" t="s">
        <v>369</v>
      </c>
      <c r="V165" s="1"/>
    </row>
    <row r="166" spans="1:22" x14ac:dyDescent="0.3">
      <c r="A166" s="1" t="s">
        <v>357</v>
      </c>
      <c r="B166" s="1" t="s">
        <v>60</v>
      </c>
      <c r="C166" s="1" t="s">
        <v>367</v>
      </c>
      <c r="D166" s="1" t="s">
        <v>61</v>
      </c>
      <c r="E166" s="1" t="s">
        <v>122</v>
      </c>
      <c r="F166" s="1"/>
      <c r="G166" s="1" t="s">
        <v>92</v>
      </c>
      <c r="H166" s="1"/>
      <c r="I166" s="1"/>
      <c r="J166" s="1"/>
      <c r="K166" s="1"/>
      <c r="L166" s="1" t="s">
        <v>61</v>
      </c>
      <c r="M166" s="1" t="s">
        <v>352</v>
      </c>
      <c r="N166" s="1" t="s">
        <v>370</v>
      </c>
      <c r="O166" s="1" t="s">
        <v>66</v>
      </c>
      <c r="P166" s="1" t="s">
        <v>61</v>
      </c>
      <c r="Q166" s="1"/>
      <c r="R166" s="1"/>
      <c r="S166" s="1"/>
      <c r="T166" s="1" t="s">
        <v>61</v>
      </c>
      <c r="U166" s="1" t="s">
        <v>371</v>
      </c>
      <c r="V166" s="1"/>
    </row>
    <row r="167" spans="1:22" x14ac:dyDescent="0.3">
      <c r="A167" s="1" t="s">
        <v>357</v>
      </c>
      <c r="B167" s="1" t="s">
        <v>60</v>
      </c>
      <c r="C167" s="1" t="s">
        <v>367</v>
      </c>
      <c r="D167" s="1" t="s">
        <v>61</v>
      </c>
      <c r="E167" s="1" t="s">
        <v>122</v>
      </c>
      <c r="F167" s="1"/>
      <c r="G167" s="1" t="s">
        <v>92</v>
      </c>
      <c r="H167" s="1"/>
      <c r="I167" s="1"/>
      <c r="J167" s="1"/>
      <c r="K167" s="1"/>
      <c r="L167" s="1" t="s">
        <v>61</v>
      </c>
      <c r="M167" s="1" t="s">
        <v>352</v>
      </c>
      <c r="N167" s="1" t="s">
        <v>372</v>
      </c>
      <c r="O167" s="1" t="s">
        <v>66</v>
      </c>
      <c r="P167" s="1" t="s">
        <v>61</v>
      </c>
      <c r="Q167" s="1"/>
      <c r="R167" s="1"/>
      <c r="S167" s="1"/>
      <c r="T167" s="1" t="s">
        <v>61</v>
      </c>
      <c r="U167" s="1" t="s">
        <v>373</v>
      </c>
      <c r="V167" s="1"/>
    </row>
    <row r="168" spans="1:22" x14ac:dyDescent="0.3">
      <c r="A168" s="1" t="s">
        <v>357</v>
      </c>
      <c r="B168" s="1" t="s">
        <v>60</v>
      </c>
      <c r="C168" s="1" t="s">
        <v>374</v>
      </c>
      <c r="D168" s="1" t="s">
        <v>61</v>
      </c>
      <c r="E168" s="1" t="s">
        <v>122</v>
      </c>
      <c r="F168" s="1"/>
      <c r="G168" s="1" t="s">
        <v>63</v>
      </c>
      <c r="H168" s="1"/>
      <c r="I168" s="1"/>
      <c r="J168" s="1"/>
      <c r="K168" s="1"/>
      <c r="L168" s="1" t="s">
        <v>61</v>
      </c>
      <c r="M168" s="1" t="s">
        <v>352</v>
      </c>
      <c r="N168" s="1" t="s">
        <v>85</v>
      </c>
      <c r="O168" s="1" t="s">
        <v>66</v>
      </c>
      <c r="P168" s="1" t="s">
        <v>61</v>
      </c>
      <c r="Q168" s="1"/>
      <c r="R168" s="1"/>
      <c r="S168" s="1"/>
      <c r="T168" s="1" t="s">
        <v>61</v>
      </c>
      <c r="U168" s="1" t="s">
        <v>375</v>
      </c>
      <c r="V168" s="1"/>
    </row>
    <row r="169" spans="1:22" x14ac:dyDescent="0.3">
      <c r="A169" s="1" t="s">
        <v>357</v>
      </c>
      <c r="B169" s="1" t="s">
        <v>60</v>
      </c>
      <c r="C169" s="1" t="s">
        <v>376</v>
      </c>
      <c r="D169" s="1" t="s">
        <v>61</v>
      </c>
      <c r="E169" s="1" t="s">
        <v>122</v>
      </c>
      <c r="F169" s="1"/>
      <c r="G169" s="1" t="s">
        <v>63</v>
      </c>
      <c r="H169" s="1"/>
      <c r="I169" s="1"/>
      <c r="J169" s="1"/>
      <c r="K169" s="1"/>
      <c r="L169" s="1" t="s">
        <v>61</v>
      </c>
      <c r="M169" s="1" t="s">
        <v>352</v>
      </c>
      <c r="N169" s="1" t="s">
        <v>85</v>
      </c>
      <c r="O169" s="1" t="s">
        <v>66</v>
      </c>
      <c r="P169" s="1" t="s">
        <v>61</v>
      </c>
      <c r="Q169" s="1"/>
      <c r="R169" s="1"/>
      <c r="S169" s="1"/>
      <c r="T169" s="1" t="s">
        <v>61</v>
      </c>
      <c r="U169" s="1" t="s">
        <v>377</v>
      </c>
      <c r="V169" s="1"/>
    </row>
    <row r="170" spans="1:22" x14ac:dyDescent="0.3">
      <c r="A170" s="1" t="s">
        <v>378</v>
      </c>
      <c r="B170" s="1" t="s">
        <v>60</v>
      </c>
      <c r="C170" s="1" t="s">
        <v>378</v>
      </c>
      <c r="D170" s="1" t="s">
        <v>61</v>
      </c>
      <c r="E170" s="1" t="s">
        <v>122</v>
      </c>
      <c r="F170" s="1"/>
      <c r="G170" s="1" t="s">
        <v>63</v>
      </c>
      <c r="H170" s="1"/>
      <c r="I170" s="1"/>
      <c r="J170" s="1"/>
      <c r="K170" s="1"/>
      <c r="L170" s="1" t="s">
        <v>61</v>
      </c>
      <c r="M170" s="1" t="s">
        <v>64</v>
      </c>
      <c r="N170" s="1" t="s">
        <v>85</v>
      </c>
      <c r="O170" s="1" t="s">
        <v>66</v>
      </c>
      <c r="P170" s="1" t="s">
        <v>61</v>
      </c>
      <c r="Q170" s="1"/>
      <c r="R170" s="1"/>
      <c r="S170" s="1"/>
      <c r="T170" s="1" t="s">
        <v>61</v>
      </c>
      <c r="U170" s="1" t="s">
        <v>379</v>
      </c>
      <c r="V170" s="1"/>
    </row>
    <row r="171" spans="1:22" x14ac:dyDescent="0.3">
      <c r="A171" s="1" t="s">
        <v>380</v>
      </c>
      <c r="B171" s="1" t="s">
        <v>60</v>
      </c>
      <c r="C171" s="1" t="s">
        <v>380</v>
      </c>
      <c r="D171" s="1" t="s">
        <v>61</v>
      </c>
      <c r="E171" s="1" t="s">
        <v>62</v>
      </c>
      <c r="F171" s="1"/>
      <c r="G171" s="1" t="s">
        <v>63</v>
      </c>
      <c r="H171" s="1"/>
      <c r="I171" s="1"/>
      <c r="J171" s="1"/>
      <c r="K171" s="1"/>
      <c r="L171" s="1" t="s">
        <v>61</v>
      </c>
      <c r="M171" s="1" t="s">
        <v>64</v>
      </c>
      <c r="N171" s="1" t="s">
        <v>85</v>
      </c>
      <c r="O171" s="1" t="s">
        <v>66</v>
      </c>
      <c r="P171" s="1" t="s">
        <v>61</v>
      </c>
      <c r="Q171" s="1"/>
      <c r="R171" s="1"/>
      <c r="S171" s="1"/>
      <c r="T171" s="1" t="s">
        <v>61</v>
      </c>
      <c r="U171" s="1" t="s">
        <v>381</v>
      </c>
      <c r="V171" s="1"/>
    </row>
    <row r="172" spans="1:22" x14ac:dyDescent="0.3">
      <c r="A172" s="1" t="s">
        <v>382</v>
      </c>
      <c r="B172" s="1" t="s">
        <v>60</v>
      </c>
      <c r="C172" s="1" t="s">
        <v>382</v>
      </c>
      <c r="D172" s="1" t="s">
        <v>61</v>
      </c>
      <c r="E172" s="1" t="s">
        <v>122</v>
      </c>
      <c r="F172" s="1"/>
      <c r="G172" s="1" t="s">
        <v>63</v>
      </c>
      <c r="H172" s="1"/>
      <c r="I172" s="1"/>
      <c r="J172" s="1"/>
      <c r="K172" s="1"/>
      <c r="L172" s="1" t="s">
        <v>61</v>
      </c>
      <c r="M172" s="1" t="s">
        <v>64</v>
      </c>
      <c r="N172" s="1" t="s">
        <v>85</v>
      </c>
      <c r="O172" s="1" t="s">
        <v>66</v>
      </c>
      <c r="P172" s="1" t="s">
        <v>61</v>
      </c>
      <c r="Q172" s="1"/>
      <c r="R172" s="1"/>
      <c r="S172" s="1"/>
      <c r="T172" s="1" t="s">
        <v>61</v>
      </c>
      <c r="U172" s="1" t="s">
        <v>383</v>
      </c>
      <c r="V172" s="1"/>
    </row>
    <row r="173" spans="1:22" x14ac:dyDescent="0.3">
      <c r="A173" s="1" t="s">
        <v>382</v>
      </c>
      <c r="B173" s="1" t="s">
        <v>60</v>
      </c>
      <c r="C173" s="1" t="s">
        <v>382</v>
      </c>
      <c r="D173" s="1" t="s">
        <v>61</v>
      </c>
      <c r="E173" s="1" t="s">
        <v>122</v>
      </c>
      <c r="F173" s="1" t="s">
        <v>384</v>
      </c>
      <c r="G173" s="1" t="s">
        <v>92</v>
      </c>
      <c r="H173" s="1"/>
      <c r="I173" s="1"/>
      <c r="J173" s="1"/>
      <c r="K173" s="1"/>
      <c r="L173" s="1" t="s">
        <v>60</v>
      </c>
      <c r="M173" s="1" t="s">
        <v>64</v>
      </c>
      <c r="N173" s="1"/>
      <c r="O173" s="1" t="s">
        <v>66</v>
      </c>
      <c r="P173" s="1" t="s">
        <v>61</v>
      </c>
      <c r="Q173" s="1"/>
      <c r="R173" s="1"/>
      <c r="S173" s="1"/>
      <c r="T173" s="1" t="s">
        <v>61</v>
      </c>
      <c r="U173" s="1"/>
      <c r="V173" s="1" t="s">
        <v>385</v>
      </c>
    </row>
    <row r="174" spans="1:22" x14ac:dyDescent="0.3">
      <c r="A174" s="1" t="s">
        <v>76</v>
      </c>
      <c r="B174" s="1" t="s">
        <v>60</v>
      </c>
      <c r="C174" s="1" t="s">
        <v>77</v>
      </c>
      <c r="D174" s="1" t="s">
        <v>61</v>
      </c>
      <c r="E174" s="1" t="s">
        <v>62</v>
      </c>
      <c r="F174" s="1" t="s">
        <v>386</v>
      </c>
      <c r="G174" s="1" t="s">
        <v>71</v>
      </c>
      <c r="H174" s="1" t="s">
        <v>29</v>
      </c>
      <c r="I174" s="1"/>
      <c r="J174" s="1"/>
      <c r="K174" s="1"/>
      <c r="L174" s="1" t="s">
        <v>60</v>
      </c>
      <c r="M174" s="1" t="s">
        <v>78</v>
      </c>
      <c r="N174" s="1"/>
      <c r="O174" s="1" t="s">
        <v>66</v>
      </c>
      <c r="P174" s="1" t="s">
        <v>61</v>
      </c>
      <c r="Q174" s="1"/>
      <c r="R174" s="1"/>
      <c r="S174" s="1"/>
      <c r="T174" s="1" t="s">
        <v>61</v>
      </c>
      <c r="U174" s="1" t="s">
        <v>86</v>
      </c>
      <c r="V174" s="1" t="s">
        <v>87</v>
      </c>
    </row>
    <row r="175" spans="1:22" x14ac:dyDescent="0.3">
      <c r="A175" s="1" t="s">
        <v>76</v>
      </c>
      <c r="B175" s="1" t="s">
        <v>60</v>
      </c>
      <c r="C175" s="1" t="s">
        <v>77</v>
      </c>
      <c r="D175" s="1" t="s">
        <v>61</v>
      </c>
      <c r="E175" s="1" t="s">
        <v>62</v>
      </c>
      <c r="F175" s="1" t="s">
        <v>386</v>
      </c>
      <c r="G175" s="1" t="s">
        <v>71</v>
      </c>
      <c r="H175" s="1" t="s">
        <v>29</v>
      </c>
      <c r="I175" s="1" t="s">
        <v>387</v>
      </c>
      <c r="J175" s="1"/>
      <c r="K175" s="1"/>
      <c r="L175" s="1" t="s">
        <v>60</v>
      </c>
      <c r="M175" s="1" t="s">
        <v>78</v>
      </c>
      <c r="N175" s="1"/>
      <c r="O175" s="1" t="s">
        <v>66</v>
      </c>
      <c r="P175" s="1" t="s">
        <v>61</v>
      </c>
      <c r="Q175" s="1"/>
      <c r="R175" s="1"/>
      <c r="S175" s="1"/>
      <c r="T175" s="1" t="s">
        <v>61</v>
      </c>
      <c r="U175" s="1" t="s">
        <v>86</v>
      </c>
      <c r="V175" s="1" t="s">
        <v>87</v>
      </c>
    </row>
    <row r="176" spans="1:22" x14ac:dyDescent="0.3">
      <c r="A176" s="1" t="s">
        <v>76</v>
      </c>
      <c r="B176" s="1" t="s">
        <v>60</v>
      </c>
      <c r="C176" s="1" t="s">
        <v>77</v>
      </c>
      <c r="D176" s="1" t="s">
        <v>61</v>
      </c>
      <c r="E176" s="1" t="s">
        <v>62</v>
      </c>
      <c r="F176" s="1" t="s">
        <v>386</v>
      </c>
      <c r="G176" s="1" t="s">
        <v>71</v>
      </c>
      <c r="H176" s="1" t="s">
        <v>29</v>
      </c>
      <c r="I176" s="1" t="s">
        <v>388</v>
      </c>
      <c r="J176" s="1"/>
      <c r="K176" s="1"/>
      <c r="L176" s="1" t="s">
        <v>60</v>
      </c>
      <c r="M176" s="1" t="s">
        <v>78</v>
      </c>
      <c r="N176" s="1"/>
      <c r="O176" s="1" t="s">
        <v>66</v>
      </c>
      <c r="P176" s="1" t="s">
        <v>61</v>
      </c>
      <c r="Q176" s="1"/>
      <c r="R176" s="1"/>
      <c r="S176" s="1"/>
      <c r="T176" s="1" t="s">
        <v>61</v>
      </c>
      <c r="U176" s="1" t="s">
        <v>86</v>
      </c>
      <c r="V176" s="1" t="s">
        <v>87</v>
      </c>
    </row>
    <row r="177" spans="1:22" x14ac:dyDescent="0.3">
      <c r="A177" s="1" t="s">
        <v>76</v>
      </c>
      <c r="B177" s="1" t="s">
        <v>60</v>
      </c>
      <c r="C177" s="1" t="s">
        <v>77</v>
      </c>
      <c r="D177" s="1" t="s">
        <v>61</v>
      </c>
      <c r="E177" s="1" t="s">
        <v>62</v>
      </c>
      <c r="F177" s="1" t="s">
        <v>386</v>
      </c>
      <c r="G177" s="1" t="s">
        <v>71</v>
      </c>
      <c r="H177" s="1" t="s">
        <v>29</v>
      </c>
      <c r="I177" s="1" t="s">
        <v>389</v>
      </c>
      <c r="J177" s="1"/>
      <c r="K177" s="1"/>
      <c r="L177" s="1" t="s">
        <v>60</v>
      </c>
      <c r="M177" s="1" t="s">
        <v>78</v>
      </c>
      <c r="N177" s="1"/>
      <c r="O177" s="1" t="s">
        <v>66</v>
      </c>
      <c r="P177" s="1" t="s">
        <v>61</v>
      </c>
      <c r="Q177" s="1"/>
      <c r="R177" s="1"/>
      <c r="S177" s="1"/>
      <c r="T177" s="1" t="s">
        <v>61</v>
      </c>
      <c r="U177" s="1" t="s">
        <v>86</v>
      </c>
      <c r="V177" s="1" t="s">
        <v>87</v>
      </c>
    </row>
    <row r="178" spans="1:22" x14ac:dyDescent="0.3">
      <c r="A178" s="1" t="s">
        <v>76</v>
      </c>
      <c r="B178" s="1" t="s">
        <v>60</v>
      </c>
      <c r="C178" s="1" t="s">
        <v>77</v>
      </c>
      <c r="D178" s="1" t="s">
        <v>61</v>
      </c>
      <c r="E178" s="1" t="s">
        <v>62</v>
      </c>
      <c r="F178" s="1" t="s">
        <v>386</v>
      </c>
      <c r="G178" s="1" t="s">
        <v>71</v>
      </c>
      <c r="H178" s="1" t="s">
        <v>29</v>
      </c>
      <c r="I178" s="1" t="s">
        <v>390</v>
      </c>
      <c r="J178" s="1"/>
      <c r="K178" s="1"/>
      <c r="L178" s="1" t="s">
        <v>60</v>
      </c>
      <c r="M178" s="1" t="s">
        <v>78</v>
      </c>
      <c r="N178" s="1"/>
      <c r="O178" s="1" t="s">
        <v>66</v>
      </c>
      <c r="P178" s="1" t="s">
        <v>61</v>
      </c>
      <c r="Q178" s="1"/>
      <c r="R178" s="1"/>
      <c r="S178" s="1"/>
      <c r="T178" s="1" t="s">
        <v>61</v>
      </c>
      <c r="U178" s="1" t="s">
        <v>86</v>
      </c>
      <c r="V178" s="1" t="s">
        <v>87</v>
      </c>
    </row>
    <row r="179" spans="1:22" x14ac:dyDescent="0.3">
      <c r="A179" s="1" t="s">
        <v>76</v>
      </c>
      <c r="B179" s="1" t="s">
        <v>60</v>
      </c>
      <c r="C179" s="1" t="s">
        <v>77</v>
      </c>
      <c r="D179" s="1" t="s">
        <v>61</v>
      </c>
      <c r="E179" s="1" t="s">
        <v>62</v>
      </c>
      <c r="F179" s="1" t="s">
        <v>386</v>
      </c>
      <c r="G179" s="1" t="s">
        <v>71</v>
      </c>
      <c r="H179" s="1" t="s">
        <v>29</v>
      </c>
      <c r="I179" s="1" t="s">
        <v>391</v>
      </c>
      <c r="J179" s="1"/>
      <c r="K179" s="1"/>
      <c r="L179" s="1" t="s">
        <v>60</v>
      </c>
      <c r="M179" s="1" t="s">
        <v>78</v>
      </c>
      <c r="N179" s="1"/>
      <c r="O179" s="1" t="s">
        <v>66</v>
      </c>
      <c r="P179" s="1" t="s">
        <v>61</v>
      </c>
      <c r="Q179" s="1"/>
      <c r="R179" s="1"/>
      <c r="S179" s="1"/>
      <c r="T179" s="1" t="s">
        <v>61</v>
      </c>
      <c r="U179" s="1" t="s">
        <v>86</v>
      </c>
      <c r="V179" s="1" t="s">
        <v>87</v>
      </c>
    </row>
    <row r="180" spans="1:22" x14ac:dyDescent="0.3">
      <c r="A180" s="1" t="s">
        <v>76</v>
      </c>
      <c r="B180" s="1" t="s">
        <v>60</v>
      </c>
      <c r="C180" s="1" t="s">
        <v>77</v>
      </c>
      <c r="D180" s="1" t="s">
        <v>61</v>
      </c>
      <c r="E180" s="1" t="s">
        <v>62</v>
      </c>
      <c r="F180" s="1" t="s">
        <v>386</v>
      </c>
      <c r="G180" s="1" t="s">
        <v>71</v>
      </c>
      <c r="H180" s="1" t="s">
        <v>29</v>
      </c>
      <c r="I180" s="1" t="s">
        <v>392</v>
      </c>
      <c r="J180" s="1"/>
      <c r="K180" s="1"/>
      <c r="L180" s="1" t="s">
        <v>60</v>
      </c>
      <c r="M180" s="1" t="s">
        <v>78</v>
      </c>
      <c r="N180" s="1"/>
      <c r="O180" s="1" t="s">
        <v>66</v>
      </c>
      <c r="P180" s="1" t="s">
        <v>61</v>
      </c>
      <c r="Q180" s="1"/>
      <c r="R180" s="1"/>
      <c r="S180" s="1"/>
      <c r="T180" s="1" t="s">
        <v>61</v>
      </c>
      <c r="U180" s="1" t="s">
        <v>86</v>
      </c>
      <c r="V180" s="1" t="s">
        <v>87</v>
      </c>
    </row>
    <row r="181" spans="1:22" x14ac:dyDescent="0.3">
      <c r="A181" s="1" t="s">
        <v>76</v>
      </c>
      <c r="B181" s="1" t="s">
        <v>60</v>
      </c>
      <c r="C181" s="1" t="s">
        <v>77</v>
      </c>
      <c r="D181" s="1" t="s">
        <v>61</v>
      </c>
      <c r="E181" s="1" t="s">
        <v>62</v>
      </c>
      <c r="F181" s="1" t="s">
        <v>83</v>
      </c>
      <c r="G181" s="1" t="s">
        <v>71</v>
      </c>
      <c r="H181" s="1" t="s">
        <v>25</v>
      </c>
      <c r="I181" s="1"/>
      <c r="J181" s="1"/>
      <c r="K181" s="1"/>
      <c r="L181" s="1" t="s">
        <v>60</v>
      </c>
      <c r="M181" s="1" t="s">
        <v>78</v>
      </c>
      <c r="N181" s="1"/>
      <c r="O181" s="1" t="s">
        <v>66</v>
      </c>
      <c r="P181" s="1" t="s">
        <v>61</v>
      </c>
      <c r="Q181" s="1"/>
      <c r="R181" s="1"/>
      <c r="S181" s="1"/>
      <c r="T181" s="1" t="s">
        <v>61</v>
      </c>
      <c r="U181" s="1" t="s">
        <v>86</v>
      </c>
      <c r="V181" s="1" t="s">
        <v>87</v>
      </c>
    </row>
    <row r="182" spans="1:22" x14ac:dyDescent="0.3">
      <c r="A182" s="1" t="s">
        <v>76</v>
      </c>
      <c r="B182" s="1" t="s">
        <v>60</v>
      </c>
      <c r="C182" s="1" t="s">
        <v>77</v>
      </c>
      <c r="D182" s="1" t="s">
        <v>61</v>
      </c>
      <c r="E182" s="1" t="s">
        <v>62</v>
      </c>
      <c r="F182" s="1" t="s">
        <v>83</v>
      </c>
      <c r="G182" s="1" t="s">
        <v>71</v>
      </c>
      <c r="H182" s="1" t="s">
        <v>36</v>
      </c>
      <c r="I182" s="1" t="s">
        <v>393</v>
      </c>
      <c r="J182" s="1"/>
      <c r="K182" s="1" t="s">
        <v>394</v>
      </c>
      <c r="L182" s="1" t="s">
        <v>61</v>
      </c>
      <c r="M182" s="1" t="s">
        <v>78</v>
      </c>
      <c r="N182" s="1"/>
      <c r="O182" s="1" t="s">
        <v>66</v>
      </c>
      <c r="P182" s="1" t="s">
        <v>61</v>
      </c>
      <c r="Q182" s="1" t="s">
        <v>395</v>
      </c>
      <c r="R182" s="1"/>
      <c r="S182" s="1"/>
      <c r="T182" s="1" t="s">
        <v>61</v>
      </c>
      <c r="U182" s="1" t="s">
        <v>86</v>
      </c>
      <c r="V182" s="1" t="s">
        <v>87</v>
      </c>
    </row>
    <row r="183" spans="1:22" x14ac:dyDescent="0.3">
      <c r="A183" s="1" t="s">
        <v>76</v>
      </c>
      <c r="B183" s="1" t="s">
        <v>60</v>
      </c>
      <c r="C183" s="1" t="s">
        <v>77</v>
      </c>
      <c r="D183" s="1" t="s">
        <v>61</v>
      </c>
      <c r="E183" s="1" t="s">
        <v>62</v>
      </c>
      <c r="F183" s="1"/>
      <c r="G183" s="1" t="s">
        <v>71</v>
      </c>
      <c r="H183" s="1" t="s">
        <v>11</v>
      </c>
      <c r="I183" s="1"/>
      <c r="J183" s="1"/>
      <c r="K183" s="1"/>
      <c r="L183" s="1" t="s">
        <v>60</v>
      </c>
      <c r="M183" s="1" t="s">
        <v>78</v>
      </c>
      <c r="N183" s="1" t="s">
        <v>81</v>
      </c>
      <c r="O183" s="1" t="s">
        <v>66</v>
      </c>
      <c r="P183" s="1" t="s">
        <v>61</v>
      </c>
      <c r="Q183" s="1"/>
      <c r="R183" s="1"/>
      <c r="S183" s="1"/>
      <c r="T183" s="1" t="s">
        <v>61</v>
      </c>
      <c r="U183" s="1" t="s">
        <v>79</v>
      </c>
      <c r="V183" s="1"/>
    </row>
    <row r="184" spans="1:22" x14ac:dyDescent="0.3">
      <c r="A184" s="1" t="s">
        <v>76</v>
      </c>
      <c r="B184" s="1" t="s">
        <v>60</v>
      </c>
      <c r="C184" s="1" t="s">
        <v>77</v>
      </c>
      <c r="D184" s="1" t="s">
        <v>61</v>
      </c>
      <c r="E184" s="1" t="s">
        <v>62</v>
      </c>
      <c r="F184" s="1" t="s">
        <v>386</v>
      </c>
      <c r="G184" s="1" t="s">
        <v>71</v>
      </c>
      <c r="H184" s="1" t="s">
        <v>22</v>
      </c>
      <c r="I184" s="1"/>
      <c r="J184" s="1"/>
      <c r="K184" s="1"/>
      <c r="L184" s="1" t="s">
        <v>60</v>
      </c>
      <c r="M184" s="1" t="s">
        <v>78</v>
      </c>
      <c r="N184" s="1"/>
      <c r="O184" s="1" t="s">
        <v>66</v>
      </c>
      <c r="P184" s="1" t="s">
        <v>61</v>
      </c>
      <c r="Q184" s="1"/>
      <c r="R184" s="1"/>
      <c r="S184" s="1"/>
      <c r="T184" s="1" t="s">
        <v>61</v>
      </c>
      <c r="U184" s="1" t="s">
        <v>79</v>
      </c>
      <c r="V184" s="1"/>
    </row>
    <row r="185" spans="1:22" x14ac:dyDescent="0.3">
      <c r="A185" s="1" t="s">
        <v>76</v>
      </c>
      <c r="B185" s="1" t="s">
        <v>60</v>
      </c>
      <c r="C185" s="1" t="s">
        <v>77</v>
      </c>
      <c r="D185" s="1" t="s">
        <v>61</v>
      </c>
      <c r="E185" s="1" t="s">
        <v>62</v>
      </c>
      <c r="F185" s="1"/>
      <c r="G185" s="1" t="s">
        <v>71</v>
      </c>
      <c r="H185" s="1" t="s">
        <v>16</v>
      </c>
      <c r="I185" s="1"/>
      <c r="J185" s="1"/>
      <c r="K185" s="1"/>
      <c r="L185" s="1" t="s">
        <v>61</v>
      </c>
      <c r="M185" s="1" t="s">
        <v>78</v>
      </c>
      <c r="N185" s="1" t="s">
        <v>81</v>
      </c>
      <c r="O185" s="1" t="s">
        <v>66</v>
      </c>
      <c r="P185" s="1" t="s">
        <v>61</v>
      </c>
      <c r="Q185" s="1"/>
      <c r="R185" s="1"/>
      <c r="S185" s="1"/>
      <c r="T185" s="1" t="s">
        <v>61</v>
      </c>
      <c r="U185" s="1" t="s">
        <v>396</v>
      </c>
      <c r="V185" s="1"/>
    </row>
    <row r="186" spans="1:22" x14ac:dyDescent="0.3">
      <c r="A186" s="1" t="s">
        <v>76</v>
      </c>
      <c r="B186" s="1" t="s">
        <v>60</v>
      </c>
      <c r="C186" s="1" t="s">
        <v>77</v>
      </c>
      <c r="D186" s="1" t="s">
        <v>61</v>
      </c>
      <c r="E186" s="1" t="s">
        <v>62</v>
      </c>
      <c r="F186" s="1" t="s">
        <v>386</v>
      </c>
      <c r="G186" s="1" t="s">
        <v>71</v>
      </c>
      <c r="H186" s="1" t="s">
        <v>16</v>
      </c>
      <c r="I186" s="1"/>
      <c r="J186" s="1"/>
      <c r="K186" s="1"/>
      <c r="L186" s="1" t="s">
        <v>60</v>
      </c>
      <c r="M186" s="1" t="s">
        <v>78</v>
      </c>
      <c r="N186" s="1"/>
      <c r="O186" s="1" t="s">
        <v>66</v>
      </c>
      <c r="P186" s="1" t="s">
        <v>61</v>
      </c>
      <c r="Q186" s="1"/>
      <c r="R186" s="1"/>
      <c r="S186" s="1"/>
      <c r="T186" s="1" t="s">
        <v>61</v>
      </c>
      <c r="U186" s="1" t="s">
        <v>397</v>
      </c>
      <c r="V186" s="1"/>
    </row>
    <row r="187" spans="1:22" x14ac:dyDescent="0.3">
      <c r="A187" s="1" t="s">
        <v>76</v>
      </c>
      <c r="B187" s="1" t="s">
        <v>60</v>
      </c>
      <c r="C187" s="1" t="s">
        <v>77</v>
      </c>
      <c r="D187" s="1" t="s">
        <v>61</v>
      </c>
      <c r="E187" s="1" t="s">
        <v>62</v>
      </c>
      <c r="F187" s="1" t="s">
        <v>386</v>
      </c>
      <c r="G187" s="1" t="s">
        <v>71</v>
      </c>
      <c r="H187" s="1" t="s">
        <v>16</v>
      </c>
      <c r="I187" s="1" t="s">
        <v>170</v>
      </c>
      <c r="J187" s="1"/>
      <c r="K187" s="1" t="s">
        <v>398</v>
      </c>
      <c r="L187" s="1" t="s">
        <v>60</v>
      </c>
      <c r="M187" s="1" t="s">
        <v>78</v>
      </c>
      <c r="N187" s="1"/>
      <c r="O187" s="1" t="s">
        <v>66</v>
      </c>
      <c r="P187" s="1" t="s">
        <v>61</v>
      </c>
      <c r="Q187" s="1" t="s">
        <v>395</v>
      </c>
      <c r="R187" s="1"/>
      <c r="S187" s="1"/>
      <c r="T187" s="1" t="s">
        <v>61</v>
      </c>
      <c r="U187" s="1" t="s">
        <v>399</v>
      </c>
      <c r="V187" s="1"/>
    </row>
    <row r="188" spans="1:22" x14ac:dyDescent="0.3">
      <c r="A188" s="1" t="s">
        <v>76</v>
      </c>
      <c r="B188" s="1" t="s">
        <v>60</v>
      </c>
      <c r="C188" s="1" t="s">
        <v>77</v>
      </c>
      <c r="D188" s="1" t="s">
        <v>61</v>
      </c>
      <c r="E188" s="1" t="s">
        <v>62</v>
      </c>
      <c r="F188" s="1" t="s">
        <v>386</v>
      </c>
      <c r="G188" s="1" t="s">
        <v>71</v>
      </c>
      <c r="H188" s="1" t="s">
        <v>16</v>
      </c>
      <c r="I188" s="1" t="s">
        <v>172</v>
      </c>
      <c r="J188" s="1"/>
      <c r="K188" s="1" t="s">
        <v>400</v>
      </c>
      <c r="L188" s="1" t="s">
        <v>60</v>
      </c>
      <c r="M188" s="1" t="s">
        <v>78</v>
      </c>
      <c r="N188" s="1"/>
      <c r="O188" s="1" t="s">
        <v>66</v>
      </c>
      <c r="P188" s="1" t="s">
        <v>61</v>
      </c>
      <c r="Q188" s="1" t="s">
        <v>395</v>
      </c>
      <c r="R188" s="1"/>
      <c r="S188" s="1"/>
      <c r="T188" s="1" t="s">
        <v>61</v>
      </c>
      <c r="U188" s="1" t="s">
        <v>401</v>
      </c>
      <c r="V188" s="1"/>
    </row>
    <row r="189" spans="1:22" x14ac:dyDescent="0.3">
      <c r="A189" s="1" t="s">
        <v>76</v>
      </c>
      <c r="B189" s="1" t="s">
        <v>60</v>
      </c>
      <c r="C189" s="1" t="s">
        <v>77</v>
      </c>
      <c r="D189" s="1" t="s">
        <v>61</v>
      </c>
      <c r="E189" s="1" t="s">
        <v>62</v>
      </c>
      <c r="F189" s="1" t="s">
        <v>386</v>
      </c>
      <c r="G189" s="1" t="s">
        <v>71</v>
      </c>
      <c r="H189" s="1" t="s">
        <v>15</v>
      </c>
      <c r="I189" s="1"/>
      <c r="J189" s="1"/>
      <c r="K189" s="1"/>
      <c r="L189" s="1" t="s">
        <v>60</v>
      </c>
      <c r="M189" s="1" t="s">
        <v>78</v>
      </c>
      <c r="N189" s="1"/>
      <c r="O189" s="1" t="s">
        <v>66</v>
      </c>
      <c r="P189" s="1" t="s">
        <v>61</v>
      </c>
      <c r="Q189" s="1"/>
      <c r="R189" s="1"/>
      <c r="S189" s="1"/>
      <c r="T189" s="1" t="s">
        <v>61</v>
      </c>
      <c r="U189" s="1" t="s">
        <v>397</v>
      </c>
      <c r="V189" s="1"/>
    </row>
    <row r="190" spans="1:22" x14ac:dyDescent="0.3">
      <c r="A190" s="1" t="s">
        <v>76</v>
      </c>
      <c r="B190" s="1" t="s">
        <v>60</v>
      </c>
      <c r="C190" s="1" t="s">
        <v>77</v>
      </c>
      <c r="D190" s="1" t="s">
        <v>61</v>
      </c>
      <c r="E190" s="1" t="s">
        <v>62</v>
      </c>
      <c r="F190" s="1" t="s">
        <v>386</v>
      </c>
      <c r="G190" s="1" t="s">
        <v>71</v>
      </c>
      <c r="H190" s="1" t="s">
        <v>31</v>
      </c>
      <c r="I190" s="1" t="s">
        <v>141</v>
      </c>
      <c r="J190" s="1"/>
      <c r="K190" s="1" t="s">
        <v>402</v>
      </c>
      <c r="L190" s="1" t="s">
        <v>61</v>
      </c>
      <c r="M190" s="1" t="s">
        <v>78</v>
      </c>
      <c r="N190" s="1"/>
      <c r="O190" s="1" t="s">
        <v>66</v>
      </c>
      <c r="P190" s="1" t="s">
        <v>61</v>
      </c>
      <c r="Q190" s="1" t="s">
        <v>395</v>
      </c>
      <c r="R190" s="1"/>
      <c r="S190" s="1"/>
      <c r="T190" s="1" t="s">
        <v>61</v>
      </c>
      <c r="U190" s="1"/>
      <c r="V190" s="1"/>
    </row>
    <row r="191" spans="1:22" x14ac:dyDescent="0.3">
      <c r="A191" s="1" t="s">
        <v>76</v>
      </c>
      <c r="B191" s="1" t="s">
        <v>60</v>
      </c>
      <c r="C191" s="1" t="s">
        <v>77</v>
      </c>
      <c r="D191" s="1" t="s">
        <v>61</v>
      </c>
      <c r="E191" s="1" t="s">
        <v>62</v>
      </c>
      <c r="F191" s="1" t="s">
        <v>386</v>
      </c>
      <c r="G191" s="1" t="s">
        <v>71</v>
      </c>
      <c r="H191" s="1" t="s">
        <v>31</v>
      </c>
      <c r="I191" s="1" t="s">
        <v>403</v>
      </c>
      <c r="J191" s="1"/>
      <c r="K191" s="1" t="s">
        <v>402</v>
      </c>
      <c r="L191" s="1" t="s">
        <v>60</v>
      </c>
      <c r="M191" s="1" t="s">
        <v>78</v>
      </c>
      <c r="N191" s="1"/>
      <c r="O191" s="1" t="s">
        <v>66</v>
      </c>
      <c r="P191" s="1" t="s">
        <v>61</v>
      </c>
      <c r="Q191" s="1"/>
      <c r="R191" s="1"/>
      <c r="S191" s="1"/>
      <c r="T191" s="1" t="s">
        <v>61</v>
      </c>
      <c r="U191" s="1"/>
      <c r="V191" s="1"/>
    </row>
    <row r="192" spans="1:22" x14ac:dyDescent="0.3">
      <c r="A192" s="1" t="s">
        <v>76</v>
      </c>
      <c r="B192" s="1" t="s">
        <v>60</v>
      </c>
      <c r="C192" s="1" t="s">
        <v>77</v>
      </c>
      <c r="D192" s="1" t="s">
        <v>61</v>
      </c>
      <c r="E192" s="1" t="s">
        <v>62</v>
      </c>
      <c r="F192" s="1" t="s">
        <v>386</v>
      </c>
      <c r="G192" s="1" t="s">
        <v>71</v>
      </c>
      <c r="H192" s="1" t="s">
        <v>31</v>
      </c>
      <c r="I192" s="1" t="s">
        <v>404</v>
      </c>
      <c r="J192" s="1"/>
      <c r="K192" s="1" t="s">
        <v>402</v>
      </c>
      <c r="L192" s="1" t="s">
        <v>60</v>
      </c>
      <c r="M192" s="1" t="s">
        <v>78</v>
      </c>
      <c r="N192" s="1"/>
      <c r="O192" s="1" t="s">
        <v>66</v>
      </c>
      <c r="P192" s="1" t="s">
        <v>61</v>
      </c>
      <c r="Q192" s="1"/>
      <c r="R192" s="1"/>
      <c r="S192" s="1"/>
      <c r="T192" s="1" t="s">
        <v>61</v>
      </c>
      <c r="U192" s="1"/>
      <c r="V192" s="1"/>
    </row>
    <row r="193" spans="1:22" x14ac:dyDescent="0.3">
      <c r="A193" s="1" t="s">
        <v>76</v>
      </c>
      <c r="B193" s="1" t="s">
        <v>60</v>
      </c>
      <c r="C193" s="1" t="s">
        <v>77</v>
      </c>
      <c r="D193" s="1" t="s">
        <v>61</v>
      </c>
      <c r="E193" s="1" t="s">
        <v>62</v>
      </c>
      <c r="F193" s="1" t="s">
        <v>386</v>
      </c>
      <c r="G193" s="1" t="s">
        <v>71</v>
      </c>
      <c r="H193" s="1" t="s">
        <v>31</v>
      </c>
      <c r="I193" s="1" t="s">
        <v>405</v>
      </c>
      <c r="J193" s="1"/>
      <c r="K193" s="1" t="s">
        <v>402</v>
      </c>
      <c r="L193" s="1" t="s">
        <v>60</v>
      </c>
      <c r="M193" s="1" t="s">
        <v>78</v>
      </c>
      <c r="N193" s="1"/>
      <c r="O193" s="1" t="s">
        <v>66</v>
      </c>
      <c r="P193" s="1" t="s">
        <v>61</v>
      </c>
      <c r="Q193" s="1"/>
      <c r="R193" s="1"/>
      <c r="S193" s="1"/>
      <c r="T193" s="1" t="s">
        <v>61</v>
      </c>
      <c r="U193" s="1"/>
      <c r="V193" s="1"/>
    </row>
    <row r="194" spans="1:22" x14ac:dyDescent="0.3">
      <c r="A194" s="1" t="s">
        <v>76</v>
      </c>
      <c r="B194" s="1" t="s">
        <v>60</v>
      </c>
      <c r="C194" s="1" t="s">
        <v>77</v>
      </c>
      <c r="D194" s="1" t="s">
        <v>61</v>
      </c>
      <c r="E194" s="1" t="s">
        <v>62</v>
      </c>
      <c r="F194" s="1" t="s">
        <v>386</v>
      </c>
      <c r="G194" s="1" t="s">
        <v>71</v>
      </c>
      <c r="H194" s="1" t="s">
        <v>30</v>
      </c>
      <c r="I194" s="1" t="s">
        <v>100</v>
      </c>
      <c r="J194" s="1"/>
      <c r="K194" s="1" t="s">
        <v>406</v>
      </c>
      <c r="L194" s="1" t="s">
        <v>61</v>
      </c>
      <c r="M194" s="1" t="s">
        <v>78</v>
      </c>
      <c r="N194" s="1"/>
      <c r="O194" s="1" t="s">
        <v>66</v>
      </c>
      <c r="P194" s="1" t="s">
        <v>61</v>
      </c>
      <c r="Q194" s="1" t="s">
        <v>395</v>
      </c>
      <c r="R194" s="1"/>
      <c r="S194" s="1"/>
      <c r="T194" s="1" t="s">
        <v>61</v>
      </c>
      <c r="U194" s="1"/>
      <c r="V194" s="1"/>
    </row>
    <row r="195" spans="1:22" x14ac:dyDescent="0.3">
      <c r="A195" s="1" t="s">
        <v>76</v>
      </c>
      <c r="B195" s="1" t="s">
        <v>60</v>
      </c>
      <c r="C195" s="1" t="s">
        <v>77</v>
      </c>
      <c r="D195" s="1" t="s">
        <v>61</v>
      </c>
      <c r="E195" s="1" t="s">
        <v>62</v>
      </c>
      <c r="F195" s="1" t="s">
        <v>386</v>
      </c>
      <c r="G195" s="1" t="s">
        <v>71</v>
      </c>
      <c r="H195" s="1" t="s">
        <v>30</v>
      </c>
      <c r="I195" s="1" t="s">
        <v>107</v>
      </c>
      <c r="J195" s="1"/>
      <c r="K195" s="1" t="s">
        <v>406</v>
      </c>
      <c r="L195" s="1" t="s">
        <v>60</v>
      </c>
      <c r="M195" s="1" t="s">
        <v>78</v>
      </c>
      <c r="N195" s="1"/>
      <c r="O195" s="1" t="s">
        <v>66</v>
      </c>
      <c r="P195" s="1" t="s">
        <v>61</v>
      </c>
      <c r="Q195" s="1"/>
      <c r="R195" s="1"/>
      <c r="S195" s="1"/>
      <c r="T195" s="1" t="s">
        <v>61</v>
      </c>
      <c r="U195" s="1"/>
      <c r="V195" s="1"/>
    </row>
    <row r="196" spans="1:22" x14ac:dyDescent="0.3">
      <c r="A196" s="1" t="s">
        <v>76</v>
      </c>
      <c r="B196" s="1" t="s">
        <v>60</v>
      </c>
      <c r="C196" s="1" t="s">
        <v>77</v>
      </c>
      <c r="D196" s="1" t="s">
        <v>61</v>
      </c>
      <c r="E196" s="1" t="s">
        <v>62</v>
      </c>
      <c r="F196" s="1" t="s">
        <v>386</v>
      </c>
      <c r="G196" s="1" t="s">
        <v>71</v>
      </c>
      <c r="H196" s="1" t="s">
        <v>30</v>
      </c>
      <c r="I196" s="1" t="s">
        <v>407</v>
      </c>
      <c r="J196" s="1"/>
      <c r="K196" s="1" t="s">
        <v>406</v>
      </c>
      <c r="L196" s="1" t="s">
        <v>61</v>
      </c>
      <c r="M196" s="1" t="s">
        <v>78</v>
      </c>
      <c r="N196" s="1"/>
      <c r="O196" s="1" t="s">
        <v>66</v>
      </c>
      <c r="P196" s="1" t="s">
        <v>61</v>
      </c>
      <c r="Q196" s="1" t="s">
        <v>395</v>
      </c>
      <c r="R196" s="1"/>
      <c r="S196" s="1"/>
      <c r="T196" s="1" t="s">
        <v>61</v>
      </c>
      <c r="U196" s="1" t="s">
        <v>408</v>
      </c>
      <c r="V196" s="1"/>
    </row>
    <row r="197" spans="1:22" x14ac:dyDescent="0.3">
      <c r="A197" s="1" t="s">
        <v>76</v>
      </c>
      <c r="B197" s="1" t="s">
        <v>60</v>
      </c>
      <c r="C197" s="1" t="s">
        <v>80</v>
      </c>
      <c r="D197" s="1" t="s">
        <v>61</v>
      </c>
      <c r="E197" s="1" t="s">
        <v>62</v>
      </c>
      <c r="F197" s="1" t="s">
        <v>409</v>
      </c>
      <c r="G197" s="1" t="s">
        <v>71</v>
      </c>
      <c r="H197" s="1" t="s">
        <v>84</v>
      </c>
      <c r="I197" s="1"/>
      <c r="J197" s="1"/>
      <c r="K197" s="1"/>
      <c r="L197" s="1" t="s">
        <v>60</v>
      </c>
      <c r="M197" s="1" t="s">
        <v>78</v>
      </c>
      <c r="N197" s="1"/>
      <c r="O197" s="1" t="s">
        <v>66</v>
      </c>
      <c r="P197" s="1" t="s">
        <v>61</v>
      </c>
      <c r="Q197" s="1"/>
      <c r="R197" s="1"/>
      <c r="S197" s="1"/>
      <c r="T197" s="1" t="s">
        <v>61</v>
      </c>
      <c r="U197" s="1"/>
      <c r="V197" s="1" t="s">
        <v>410</v>
      </c>
    </row>
    <row r="198" spans="1:22" x14ac:dyDescent="0.3">
      <c r="A198" s="1" t="s">
        <v>76</v>
      </c>
      <c r="B198" s="1" t="s">
        <v>60</v>
      </c>
      <c r="C198" s="1" t="s">
        <v>82</v>
      </c>
      <c r="D198" s="1" t="s">
        <v>61</v>
      </c>
      <c r="E198" s="1" t="s">
        <v>62</v>
      </c>
      <c r="F198" s="1" t="s">
        <v>411</v>
      </c>
      <c r="G198" s="1" t="s">
        <v>71</v>
      </c>
      <c r="H198" s="1" t="s">
        <v>84</v>
      </c>
      <c r="I198" s="1"/>
      <c r="J198" s="1"/>
      <c r="K198" s="1"/>
      <c r="L198" s="1" t="s">
        <v>60</v>
      </c>
      <c r="M198" s="1" t="s">
        <v>78</v>
      </c>
      <c r="N198" s="1"/>
      <c r="O198" s="1" t="s">
        <v>66</v>
      </c>
      <c r="P198" s="1" t="s">
        <v>61</v>
      </c>
      <c r="Q198" s="1"/>
      <c r="R198" s="1"/>
      <c r="S198" s="1"/>
      <c r="T198" s="1" t="s">
        <v>61</v>
      </c>
      <c r="U198" s="1"/>
      <c r="V198" s="1"/>
    </row>
    <row r="199" spans="1:22" x14ac:dyDescent="0.3">
      <c r="A199" s="1" t="s">
        <v>76</v>
      </c>
      <c r="B199" s="1" t="s">
        <v>60</v>
      </c>
      <c r="C199" s="1" t="s">
        <v>88</v>
      </c>
      <c r="D199" s="1" t="s">
        <v>61</v>
      </c>
      <c r="E199" s="1" t="s">
        <v>62</v>
      </c>
      <c r="F199" s="1" t="s">
        <v>89</v>
      </c>
      <c r="G199" s="1" t="s">
        <v>71</v>
      </c>
      <c r="H199" s="1" t="s">
        <v>84</v>
      </c>
      <c r="I199" s="1"/>
      <c r="J199" s="1"/>
      <c r="K199" s="1"/>
      <c r="L199" s="1" t="s">
        <v>60</v>
      </c>
      <c r="M199" s="1" t="s">
        <v>78</v>
      </c>
      <c r="N199" s="1"/>
      <c r="O199" s="1" t="s">
        <v>66</v>
      </c>
      <c r="P199" s="1" t="s">
        <v>61</v>
      </c>
      <c r="Q199" s="1"/>
      <c r="R199" s="1"/>
      <c r="S199" s="1"/>
      <c r="T199" s="1" t="s">
        <v>61</v>
      </c>
      <c r="U199" s="1"/>
      <c r="V199" s="1"/>
    </row>
    <row r="200" spans="1:22" x14ac:dyDescent="0.3">
      <c r="A200" s="1" t="s">
        <v>412</v>
      </c>
      <c r="B200" s="1" t="s">
        <v>60</v>
      </c>
      <c r="C200" s="1" t="s">
        <v>413</v>
      </c>
      <c r="D200" s="1" t="s">
        <v>61</v>
      </c>
      <c r="E200" s="1" t="s">
        <v>62</v>
      </c>
      <c r="F200" s="1"/>
      <c r="G200" s="1" t="s">
        <v>92</v>
      </c>
      <c r="H200" s="1"/>
      <c r="I200" s="1"/>
      <c r="J200" s="1"/>
      <c r="K200" s="1" t="s">
        <v>414</v>
      </c>
      <c r="L200" s="1" t="s">
        <v>61</v>
      </c>
      <c r="M200" s="1" t="s">
        <v>78</v>
      </c>
      <c r="N200" s="1"/>
      <c r="O200" s="1" t="s">
        <v>66</v>
      </c>
      <c r="P200" s="1" t="s">
        <v>61</v>
      </c>
      <c r="Q200" s="1" t="s">
        <v>415</v>
      </c>
      <c r="R200" s="1"/>
      <c r="S200" s="1"/>
      <c r="T200" s="1" t="s">
        <v>61</v>
      </c>
      <c r="U200" s="1"/>
      <c r="V200" s="1"/>
    </row>
    <row r="201" spans="1:22" x14ac:dyDescent="0.3">
      <c r="A201" s="1" t="s">
        <v>412</v>
      </c>
      <c r="B201" s="1" t="s">
        <v>60</v>
      </c>
      <c r="C201" s="1" t="s">
        <v>413</v>
      </c>
      <c r="D201" s="1" t="s">
        <v>61</v>
      </c>
      <c r="E201" s="1" t="s">
        <v>62</v>
      </c>
      <c r="F201" s="1"/>
      <c r="G201" s="1" t="s">
        <v>92</v>
      </c>
      <c r="H201" s="1"/>
      <c r="I201" s="1"/>
      <c r="J201" s="1"/>
      <c r="K201" s="1" t="s">
        <v>414</v>
      </c>
      <c r="L201" s="1" t="s">
        <v>61</v>
      </c>
      <c r="M201" s="1" t="s">
        <v>78</v>
      </c>
      <c r="N201" s="1"/>
      <c r="O201" s="1" t="s">
        <v>66</v>
      </c>
      <c r="P201" s="1" t="s">
        <v>60</v>
      </c>
      <c r="Q201" s="1" t="s">
        <v>416</v>
      </c>
      <c r="R201" s="1"/>
      <c r="S201" s="1"/>
      <c r="T201" s="1" t="s">
        <v>61</v>
      </c>
      <c r="U201" s="1" t="s">
        <v>417</v>
      </c>
      <c r="V201" s="1" t="s">
        <v>418</v>
      </c>
    </row>
    <row r="202" spans="1:22" x14ac:dyDescent="0.3">
      <c r="A202" s="1" t="s">
        <v>412</v>
      </c>
      <c r="B202" s="1" t="s">
        <v>60</v>
      </c>
      <c r="C202" s="1" t="s">
        <v>419</v>
      </c>
      <c r="D202" s="1" t="s">
        <v>61</v>
      </c>
      <c r="E202" s="1" t="s">
        <v>62</v>
      </c>
      <c r="F202" s="1"/>
      <c r="G202" s="1" t="s">
        <v>92</v>
      </c>
      <c r="H202" s="1"/>
      <c r="I202" s="1"/>
      <c r="J202" s="1"/>
      <c r="K202" s="1" t="s">
        <v>414</v>
      </c>
      <c r="L202" s="1" t="s">
        <v>61</v>
      </c>
      <c r="M202" s="1" t="s">
        <v>78</v>
      </c>
      <c r="N202" s="1"/>
      <c r="O202" s="1" t="s">
        <v>66</v>
      </c>
      <c r="P202" s="1" t="s">
        <v>61</v>
      </c>
      <c r="Q202" s="1" t="s">
        <v>420</v>
      </c>
      <c r="R202" s="1"/>
      <c r="S202" s="1"/>
      <c r="T202" s="1" t="s">
        <v>61</v>
      </c>
      <c r="U202" s="1"/>
      <c r="V202" s="1"/>
    </row>
    <row r="203" spans="1:22" x14ac:dyDescent="0.3">
      <c r="A203" s="1" t="s">
        <v>412</v>
      </c>
      <c r="B203" s="1" t="s">
        <v>60</v>
      </c>
      <c r="C203" s="1" t="s">
        <v>421</v>
      </c>
      <c r="D203" s="1" t="s">
        <v>61</v>
      </c>
      <c r="E203" s="1" t="s">
        <v>62</v>
      </c>
      <c r="F203" s="1"/>
      <c r="G203" s="1" t="s">
        <v>92</v>
      </c>
      <c r="H203" s="1"/>
      <c r="I203" s="1"/>
      <c r="J203" s="1"/>
      <c r="K203" s="1" t="s">
        <v>152</v>
      </c>
      <c r="L203" s="1" t="s">
        <v>61</v>
      </c>
      <c r="M203" s="1" t="s">
        <v>78</v>
      </c>
      <c r="N203" s="1"/>
      <c r="O203" s="1" t="s">
        <v>66</v>
      </c>
      <c r="P203" s="1" t="s">
        <v>61</v>
      </c>
      <c r="Q203" s="1" t="s">
        <v>422</v>
      </c>
      <c r="R203" s="1"/>
      <c r="S203" s="1"/>
      <c r="T203" s="1" t="s">
        <v>61</v>
      </c>
      <c r="U203" s="1" t="s">
        <v>423</v>
      </c>
      <c r="V203" s="1" t="s">
        <v>424</v>
      </c>
    </row>
    <row r="204" spans="1:22" x14ac:dyDescent="0.3">
      <c r="A204" s="1" t="s">
        <v>425</v>
      </c>
      <c r="B204" s="1" t="s">
        <v>60</v>
      </c>
      <c r="C204" s="1" t="s">
        <v>425</v>
      </c>
      <c r="D204" s="1" t="s">
        <v>61</v>
      </c>
      <c r="E204" s="1" t="s">
        <v>122</v>
      </c>
      <c r="F204" s="1"/>
      <c r="G204" s="1" t="s">
        <v>92</v>
      </c>
      <c r="H204" s="1"/>
      <c r="I204" s="1"/>
      <c r="J204" s="1"/>
      <c r="K204" s="1"/>
      <c r="L204" s="1" t="s">
        <v>61</v>
      </c>
      <c r="M204" s="1" t="s">
        <v>64</v>
      </c>
      <c r="N204" s="1" t="s">
        <v>85</v>
      </c>
      <c r="O204" s="1" t="s">
        <v>66</v>
      </c>
      <c r="P204" s="1" t="s">
        <v>61</v>
      </c>
      <c r="Q204" s="1"/>
      <c r="R204" s="1"/>
      <c r="S204" s="1"/>
      <c r="T204" s="1" t="s">
        <v>61</v>
      </c>
      <c r="U204" s="1"/>
      <c r="V204" s="1"/>
    </row>
    <row r="205" spans="1:22" x14ac:dyDescent="0.3">
      <c r="A205" s="1" t="s">
        <v>426</v>
      </c>
      <c r="B205" s="1" t="s">
        <v>60</v>
      </c>
      <c r="C205" s="1" t="s">
        <v>426</v>
      </c>
      <c r="D205" s="1" t="s">
        <v>61</v>
      </c>
      <c r="E205" s="1" t="s">
        <v>122</v>
      </c>
      <c r="F205" s="1" t="s">
        <v>427</v>
      </c>
      <c r="G205" s="1" t="s">
        <v>92</v>
      </c>
      <c r="H205" s="1"/>
      <c r="I205" s="1"/>
      <c r="J205" s="1"/>
      <c r="K205" s="1"/>
      <c r="L205" s="1" t="s">
        <v>60</v>
      </c>
      <c r="M205" s="1" t="s">
        <v>64</v>
      </c>
      <c r="N205" s="1"/>
      <c r="O205" s="1" t="s">
        <v>66</v>
      </c>
      <c r="P205" s="1" t="s">
        <v>61</v>
      </c>
      <c r="Q205" s="1"/>
      <c r="R205" s="1"/>
      <c r="S205" s="1"/>
      <c r="T205" s="1" t="s">
        <v>61</v>
      </c>
      <c r="U205" s="1"/>
      <c r="V205" s="1"/>
    </row>
    <row r="206" spans="1:22" x14ac:dyDescent="0.3">
      <c r="A206" s="1" t="s">
        <v>428</v>
      </c>
      <c r="B206" s="1" t="s">
        <v>60</v>
      </c>
      <c r="C206" s="1" t="s">
        <v>428</v>
      </c>
      <c r="D206" s="1" t="s">
        <v>61</v>
      </c>
      <c r="E206" s="1" t="s">
        <v>122</v>
      </c>
      <c r="F206" s="1" t="s">
        <v>429</v>
      </c>
      <c r="G206" s="1" t="s">
        <v>92</v>
      </c>
      <c r="H206" s="1"/>
      <c r="I206" s="1"/>
      <c r="J206" s="1"/>
      <c r="K206" s="1"/>
      <c r="L206" s="1" t="s">
        <v>60</v>
      </c>
      <c r="M206" s="1" t="s">
        <v>64</v>
      </c>
      <c r="N206" s="1"/>
      <c r="O206" s="1" t="s">
        <v>66</v>
      </c>
      <c r="P206" s="1" t="s">
        <v>61</v>
      </c>
      <c r="Q206" s="1"/>
      <c r="R206" s="1"/>
      <c r="S206" s="1"/>
      <c r="T206" s="1" t="s">
        <v>61</v>
      </c>
      <c r="U206" s="1"/>
      <c r="V206" s="1" t="s">
        <v>430</v>
      </c>
    </row>
    <row r="207" spans="1:22" x14ac:dyDescent="0.3">
      <c r="A207" s="1" t="s">
        <v>431</v>
      </c>
      <c r="B207" s="1" t="s">
        <v>61</v>
      </c>
      <c r="C207" s="1" t="s">
        <v>431</v>
      </c>
      <c r="D207" s="1" t="s">
        <v>61</v>
      </c>
      <c r="E207" s="1" t="s">
        <v>432</v>
      </c>
      <c r="F207" s="1" t="s">
        <v>433</v>
      </c>
      <c r="G207" s="1" t="s">
        <v>92</v>
      </c>
      <c r="H207" s="1"/>
      <c r="I207" s="1"/>
      <c r="J207" s="1"/>
      <c r="K207" s="1"/>
      <c r="L207" s="1" t="s">
        <v>60</v>
      </c>
      <c r="M207" s="1" t="s">
        <v>64</v>
      </c>
      <c r="N207" s="1"/>
      <c r="O207" s="1" t="s">
        <v>66</v>
      </c>
      <c r="P207" s="1" t="s">
        <v>61</v>
      </c>
      <c r="Q207" s="1"/>
      <c r="R207" s="1"/>
      <c r="S207" s="1"/>
      <c r="T207" s="1" t="s">
        <v>61</v>
      </c>
      <c r="U207" s="1"/>
      <c r="V207" s="1"/>
    </row>
    <row r="208" spans="1:22" x14ac:dyDescent="0.3">
      <c r="A208" s="1" t="s">
        <v>434</v>
      </c>
      <c r="B208" s="1" t="s">
        <v>60</v>
      </c>
      <c r="C208" s="1" t="s">
        <v>434</v>
      </c>
      <c r="D208" s="1" t="s">
        <v>61</v>
      </c>
      <c r="E208" s="1" t="s">
        <v>62</v>
      </c>
      <c r="F208" s="1" t="s">
        <v>435</v>
      </c>
      <c r="G208" s="1" t="s">
        <v>71</v>
      </c>
      <c r="H208" s="1" t="s">
        <v>22</v>
      </c>
      <c r="I208" s="1"/>
      <c r="J208" s="1"/>
      <c r="K208" s="1"/>
      <c r="L208" s="1" t="s">
        <v>60</v>
      </c>
      <c r="M208" s="1" t="s">
        <v>64</v>
      </c>
      <c r="N208" s="1"/>
      <c r="O208" s="1" t="s">
        <v>66</v>
      </c>
      <c r="P208" s="1" t="s">
        <v>61</v>
      </c>
      <c r="Q208" s="1"/>
      <c r="R208" s="1"/>
      <c r="S208" s="1"/>
      <c r="T208" s="1" t="s">
        <v>61</v>
      </c>
      <c r="U208" s="1"/>
      <c r="V208" s="1" t="s">
        <v>436</v>
      </c>
    </row>
    <row r="209" spans="1:22" x14ac:dyDescent="0.3">
      <c r="A209" s="1" t="s">
        <v>434</v>
      </c>
      <c r="B209" s="1" t="s">
        <v>60</v>
      </c>
      <c r="C209" s="1" t="s">
        <v>434</v>
      </c>
      <c r="D209" s="1" t="s">
        <v>61</v>
      </c>
      <c r="E209" s="1" t="s">
        <v>62</v>
      </c>
      <c r="F209" s="1" t="s">
        <v>435</v>
      </c>
      <c r="G209" s="1" t="s">
        <v>71</v>
      </c>
      <c r="H209" s="1" t="s">
        <v>25</v>
      </c>
      <c r="I209" s="1"/>
      <c r="J209" s="1"/>
      <c r="K209" s="1"/>
      <c r="L209" s="1" t="s">
        <v>60</v>
      </c>
      <c r="M209" s="1" t="s">
        <v>64</v>
      </c>
      <c r="N209" s="1"/>
      <c r="O209" s="1" t="s">
        <v>66</v>
      </c>
      <c r="P209" s="1" t="s">
        <v>61</v>
      </c>
      <c r="Q209" s="1"/>
      <c r="R209" s="1"/>
      <c r="S209" s="1"/>
      <c r="T209" s="1" t="s">
        <v>61</v>
      </c>
      <c r="U209" s="1"/>
      <c r="V209" s="1" t="s">
        <v>436</v>
      </c>
    </row>
    <row r="210" spans="1:22" x14ac:dyDescent="0.3">
      <c r="A210" s="1" t="s">
        <v>434</v>
      </c>
      <c r="B210" s="1" t="s">
        <v>60</v>
      </c>
      <c r="C210" s="1" t="s">
        <v>434</v>
      </c>
      <c r="D210" s="1" t="s">
        <v>61</v>
      </c>
      <c r="E210" s="1" t="s">
        <v>62</v>
      </c>
      <c r="F210" s="1"/>
      <c r="G210" s="1" t="s">
        <v>71</v>
      </c>
      <c r="H210" s="1" t="s">
        <v>19</v>
      </c>
      <c r="I210" s="1"/>
      <c r="J210" s="1"/>
      <c r="K210" s="1"/>
      <c r="L210" s="1" t="s">
        <v>61</v>
      </c>
      <c r="M210" s="1" t="s">
        <v>64</v>
      </c>
      <c r="N210" s="1" t="s">
        <v>147</v>
      </c>
      <c r="O210" s="1" t="s">
        <v>66</v>
      </c>
      <c r="P210" s="1" t="s">
        <v>61</v>
      </c>
      <c r="Q210" s="1"/>
      <c r="R210" s="1"/>
      <c r="S210" s="1"/>
      <c r="T210" s="1" t="s">
        <v>61</v>
      </c>
      <c r="U210" s="1"/>
      <c r="V210" s="1" t="s">
        <v>436</v>
      </c>
    </row>
    <row r="211" spans="1:22" x14ac:dyDescent="0.3">
      <c r="A211" s="1" t="s">
        <v>434</v>
      </c>
      <c r="B211" s="1" t="s">
        <v>60</v>
      </c>
      <c r="C211" s="1" t="s">
        <v>434</v>
      </c>
      <c r="D211" s="1" t="s">
        <v>61</v>
      </c>
      <c r="E211" s="1" t="s">
        <v>62</v>
      </c>
      <c r="F211" s="1"/>
      <c r="G211" s="1" t="s">
        <v>71</v>
      </c>
      <c r="H211" s="1" t="s">
        <v>15</v>
      </c>
      <c r="I211" s="1"/>
      <c r="J211" s="1"/>
      <c r="K211" s="1"/>
      <c r="L211" s="1" t="s">
        <v>61</v>
      </c>
      <c r="M211" s="1" t="s">
        <v>64</v>
      </c>
      <c r="N211" s="1" t="s">
        <v>147</v>
      </c>
      <c r="O211" s="1" t="s">
        <v>66</v>
      </c>
      <c r="P211" s="1" t="s">
        <v>61</v>
      </c>
      <c r="Q211" s="1"/>
      <c r="R211" s="1"/>
      <c r="S211" s="1"/>
      <c r="T211" s="1" t="s">
        <v>61</v>
      </c>
      <c r="U211" s="1"/>
      <c r="V211" s="1" t="s">
        <v>436</v>
      </c>
    </row>
    <row r="212" spans="1:22" x14ac:dyDescent="0.3">
      <c r="A212" s="1" t="s">
        <v>434</v>
      </c>
      <c r="B212" s="1" t="s">
        <v>60</v>
      </c>
      <c r="C212" s="1" t="s">
        <v>434</v>
      </c>
      <c r="D212" s="1" t="s">
        <v>61</v>
      </c>
      <c r="E212" s="1" t="s">
        <v>62</v>
      </c>
      <c r="F212" s="1"/>
      <c r="G212" s="1" t="s">
        <v>71</v>
      </c>
      <c r="H212" s="1" t="s">
        <v>9</v>
      </c>
      <c r="I212" s="1"/>
      <c r="J212" s="1"/>
      <c r="K212" s="1"/>
      <c r="L212" s="1" t="s">
        <v>61</v>
      </c>
      <c r="M212" s="1" t="s">
        <v>64</v>
      </c>
      <c r="N212" s="1" t="s">
        <v>147</v>
      </c>
      <c r="O212" s="1" t="s">
        <v>66</v>
      </c>
      <c r="P212" s="1" t="s">
        <v>61</v>
      </c>
      <c r="Q212" s="1"/>
      <c r="R212" s="1"/>
      <c r="S212" s="1"/>
      <c r="T212" s="1" t="s">
        <v>61</v>
      </c>
      <c r="U212" s="1"/>
      <c r="V212" s="1" t="s">
        <v>436</v>
      </c>
    </row>
    <row r="213" spans="1:22" x14ac:dyDescent="0.3">
      <c r="A213" s="1" t="s">
        <v>434</v>
      </c>
      <c r="B213" s="1" t="s">
        <v>60</v>
      </c>
      <c r="C213" s="1" t="s">
        <v>434</v>
      </c>
      <c r="D213" s="1" t="s">
        <v>61</v>
      </c>
      <c r="E213" s="1" t="s">
        <v>62</v>
      </c>
      <c r="F213" s="1"/>
      <c r="G213" s="1" t="s">
        <v>71</v>
      </c>
      <c r="H213" s="1" t="s">
        <v>11</v>
      </c>
      <c r="I213" s="1"/>
      <c r="J213" s="1"/>
      <c r="K213" s="1"/>
      <c r="L213" s="1" t="s">
        <v>61</v>
      </c>
      <c r="M213" s="1" t="s">
        <v>64</v>
      </c>
      <c r="N213" s="1" t="s">
        <v>147</v>
      </c>
      <c r="O213" s="1" t="s">
        <v>66</v>
      </c>
      <c r="P213" s="1" t="s">
        <v>61</v>
      </c>
      <c r="Q213" s="1"/>
      <c r="R213" s="1"/>
      <c r="S213" s="1"/>
      <c r="T213" s="1" t="s">
        <v>61</v>
      </c>
      <c r="U213" s="1"/>
      <c r="V213" s="1" t="s">
        <v>436</v>
      </c>
    </row>
    <row r="214" spans="1:22" x14ac:dyDescent="0.3">
      <c r="A214" s="1" t="s">
        <v>437</v>
      </c>
      <c r="B214" s="1" t="s">
        <v>60</v>
      </c>
      <c r="C214" s="1" t="s">
        <v>437</v>
      </c>
      <c r="D214" s="1" t="s">
        <v>61</v>
      </c>
      <c r="E214" s="1" t="s">
        <v>122</v>
      </c>
      <c r="F214" s="1" t="s">
        <v>438</v>
      </c>
      <c r="G214" s="1" t="s">
        <v>71</v>
      </c>
      <c r="H214" s="1" t="s">
        <v>25</v>
      </c>
      <c r="I214" s="1"/>
      <c r="J214" s="1"/>
      <c r="K214" s="1"/>
      <c r="L214" s="1" t="s">
        <v>60</v>
      </c>
      <c r="M214" s="1" t="s">
        <v>64</v>
      </c>
      <c r="N214" s="1"/>
      <c r="O214" s="1" t="s">
        <v>66</v>
      </c>
      <c r="P214" s="1" t="s">
        <v>61</v>
      </c>
      <c r="Q214" s="1"/>
      <c r="R214" s="1"/>
      <c r="S214" s="1"/>
      <c r="T214" s="1" t="s">
        <v>61</v>
      </c>
      <c r="U214" s="1"/>
      <c r="V214" s="1" t="s">
        <v>436</v>
      </c>
    </row>
    <row r="215" spans="1:22" x14ac:dyDescent="0.3">
      <c r="A215" s="1" t="s">
        <v>437</v>
      </c>
      <c r="B215" s="1" t="s">
        <v>60</v>
      </c>
      <c r="C215" s="1" t="s">
        <v>437</v>
      </c>
      <c r="D215" s="1" t="s">
        <v>61</v>
      </c>
      <c r="E215" s="1" t="s">
        <v>122</v>
      </c>
      <c r="F215" s="1"/>
      <c r="G215" s="1" t="s">
        <v>71</v>
      </c>
      <c r="H215" s="1" t="s">
        <v>11</v>
      </c>
      <c r="I215" s="1"/>
      <c r="J215" s="1"/>
      <c r="K215" s="1"/>
      <c r="L215" s="1" t="s">
        <v>61</v>
      </c>
      <c r="M215" s="1" t="s">
        <v>64</v>
      </c>
      <c r="N215" s="1" t="s">
        <v>147</v>
      </c>
      <c r="O215" s="1" t="s">
        <v>66</v>
      </c>
      <c r="P215" s="1" t="s">
        <v>61</v>
      </c>
      <c r="Q215" s="1"/>
      <c r="R215" s="1"/>
      <c r="S215" s="1"/>
      <c r="T215" s="1" t="s">
        <v>61</v>
      </c>
      <c r="U215" s="1"/>
      <c r="V215" s="1" t="s">
        <v>436</v>
      </c>
    </row>
    <row r="216" spans="1:22" x14ac:dyDescent="0.3">
      <c r="A216" s="1" t="s">
        <v>437</v>
      </c>
      <c r="B216" s="1" t="s">
        <v>60</v>
      </c>
      <c r="C216" s="1" t="s">
        <v>437</v>
      </c>
      <c r="D216" s="1" t="s">
        <v>61</v>
      </c>
      <c r="E216" s="1" t="s">
        <v>122</v>
      </c>
      <c r="F216" s="1"/>
      <c r="G216" s="1" t="s">
        <v>71</v>
      </c>
      <c r="H216" s="1" t="s">
        <v>22</v>
      </c>
      <c r="I216" s="1"/>
      <c r="J216" s="1"/>
      <c r="K216" s="1"/>
      <c r="L216" s="1" t="s">
        <v>61</v>
      </c>
      <c r="M216" s="1" t="s">
        <v>64</v>
      </c>
      <c r="N216" s="1" t="s">
        <v>147</v>
      </c>
      <c r="O216" s="1" t="s">
        <v>66</v>
      </c>
      <c r="P216" s="1" t="s">
        <v>61</v>
      </c>
      <c r="Q216" s="1"/>
      <c r="R216" s="1"/>
      <c r="S216" s="1"/>
      <c r="T216" s="1" t="s">
        <v>61</v>
      </c>
      <c r="U216" s="1"/>
      <c r="V216" s="1" t="s">
        <v>436</v>
      </c>
    </row>
    <row r="217" spans="1:22" x14ac:dyDescent="0.3">
      <c r="A217" s="1" t="s">
        <v>437</v>
      </c>
      <c r="B217" s="1" t="s">
        <v>60</v>
      </c>
      <c r="C217" s="1" t="s">
        <v>437</v>
      </c>
      <c r="D217" s="1" t="s">
        <v>61</v>
      </c>
      <c r="E217" s="1" t="s">
        <v>122</v>
      </c>
      <c r="F217" s="1"/>
      <c r="G217" s="1" t="s">
        <v>71</v>
      </c>
      <c r="H217" s="1" t="s">
        <v>9</v>
      </c>
      <c r="I217" s="1"/>
      <c r="J217" s="1"/>
      <c r="K217" s="1"/>
      <c r="L217" s="1" t="s">
        <v>61</v>
      </c>
      <c r="M217" s="1" t="s">
        <v>64</v>
      </c>
      <c r="N217" s="1" t="s">
        <v>147</v>
      </c>
      <c r="O217" s="1" t="s">
        <v>66</v>
      </c>
      <c r="P217" s="1" t="s">
        <v>61</v>
      </c>
      <c r="Q217" s="1"/>
      <c r="R217" s="1"/>
      <c r="S217" s="1"/>
      <c r="T217" s="1" t="s">
        <v>61</v>
      </c>
      <c r="U217" s="1"/>
      <c r="V217" s="1" t="s">
        <v>436</v>
      </c>
    </row>
    <row r="218" spans="1:22" x14ac:dyDescent="0.3">
      <c r="A218" s="1" t="s">
        <v>437</v>
      </c>
      <c r="B218" s="1" t="s">
        <v>60</v>
      </c>
      <c r="C218" s="1" t="s">
        <v>437</v>
      </c>
      <c r="D218" s="1" t="s">
        <v>61</v>
      </c>
      <c r="E218" s="1" t="s">
        <v>122</v>
      </c>
      <c r="F218" s="1"/>
      <c r="G218" s="1" t="s">
        <v>71</v>
      </c>
      <c r="H218" s="1" t="s">
        <v>15</v>
      </c>
      <c r="I218" s="1"/>
      <c r="J218" s="1"/>
      <c r="K218" s="1"/>
      <c r="L218" s="1" t="s">
        <v>61</v>
      </c>
      <c r="M218" s="1" t="s">
        <v>64</v>
      </c>
      <c r="N218" s="1" t="s">
        <v>147</v>
      </c>
      <c r="O218" s="1" t="s">
        <v>66</v>
      </c>
      <c r="P218" s="1" t="s">
        <v>61</v>
      </c>
      <c r="Q218" s="1"/>
      <c r="R218" s="1"/>
      <c r="S218" s="1"/>
      <c r="T218" s="1" t="s">
        <v>61</v>
      </c>
      <c r="U218" s="1"/>
      <c r="V218" s="1" t="s">
        <v>436</v>
      </c>
    </row>
    <row r="219" spans="1:22" x14ac:dyDescent="0.3">
      <c r="A219" s="1" t="s">
        <v>437</v>
      </c>
      <c r="B219" s="1" t="s">
        <v>60</v>
      </c>
      <c r="C219" s="1" t="s">
        <v>437</v>
      </c>
      <c r="D219" s="1" t="s">
        <v>61</v>
      </c>
      <c r="E219" s="1" t="s">
        <v>122</v>
      </c>
      <c r="F219" s="1"/>
      <c r="G219" s="1" t="s">
        <v>71</v>
      </c>
      <c r="H219" s="1" t="s">
        <v>19</v>
      </c>
      <c r="I219" s="1"/>
      <c r="J219" s="1"/>
      <c r="K219" s="1"/>
      <c r="L219" s="1" t="s">
        <v>61</v>
      </c>
      <c r="M219" s="1" t="s">
        <v>64</v>
      </c>
      <c r="N219" s="1" t="s">
        <v>147</v>
      </c>
      <c r="O219" s="1" t="s">
        <v>66</v>
      </c>
      <c r="P219" s="1" t="s">
        <v>61</v>
      </c>
      <c r="Q219" s="1"/>
      <c r="R219" s="1"/>
      <c r="S219" s="1"/>
      <c r="T219" s="1" t="s">
        <v>61</v>
      </c>
      <c r="U219" s="1"/>
      <c r="V219" s="1" t="s">
        <v>436</v>
      </c>
    </row>
    <row r="220" spans="1:22" x14ac:dyDescent="0.3">
      <c r="A220" s="1" t="s">
        <v>439</v>
      </c>
      <c r="B220" s="1" t="s">
        <v>60</v>
      </c>
      <c r="C220" s="1" t="s">
        <v>439</v>
      </c>
      <c r="D220" s="1" t="s">
        <v>61</v>
      </c>
      <c r="E220" s="1" t="s">
        <v>122</v>
      </c>
      <c r="F220" s="1" t="s">
        <v>440</v>
      </c>
      <c r="G220" s="1" t="s">
        <v>92</v>
      </c>
      <c r="H220" s="1"/>
      <c r="I220" s="1"/>
      <c r="J220" s="1"/>
      <c r="K220" s="1"/>
      <c r="L220" s="1" t="s">
        <v>60</v>
      </c>
      <c r="M220" s="1" t="s">
        <v>64</v>
      </c>
      <c r="N220" s="1"/>
      <c r="O220" s="1" t="s">
        <v>66</v>
      </c>
      <c r="P220" s="1" t="s">
        <v>61</v>
      </c>
      <c r="Q220" s="1"/>
      <c r="R220" s="1"/>
      <c r="S220" s="1"/>
      <c r="T220" s="1" t="s">
        <v>61</v>
      </c>
      <c r="U220" s="1"/>
      <c r="V220" s="1" t="s">
        <v>441</v>
      </c>
    </row>
    <row r="221" spans="1:22" x14ac:dyDescent="0.3">
      <c r="A221" s="1" t="s">
        <v>442</v>
      </c>
      <c r="B221" s="1" t="s">
        <v>60</v>
      </c>
      <c r="C221" s="1" t="s">
        <v>442</v>
      </c>
      <c r="D221" s="1" t="s">
        <v>61</v>
      </c>
      <c r="E221" s="1" t="s">
        <v>122</v>
      </c>
      <c r="F221" s="1" t="s">
        <v>443</v>
      </c>
      <c r="G221" s="1"/>
      <c r="H221" s="1"/>
      <c r="I221" s="1"/>
      <c r="J221" s="1"/>
      <c r="K221" s="1"/>
      <c r="L221" s="1" t="s">
        <v>60</v>
      </c>
      <c r="M221" s="1" t="s">
        <v>64</v>
      </c>
      <c r="N221" s="1" t="s">
        <v>81</v>
      </c>
      <c r="O221" s="1" t="s">
        <v>66</v>
      </c>
      <c r="P221" s="1" t="s">
        <v>61</v>
      </c>
      <c r="Q221" s="1"/>
      <c r="R221" s="1"/>
      <c r="S221" s="1"/>
      <c r="T221" s="1" t="s">
        <v>61</v>
      </c>
      <c r="U221" s="1"/>
      <c r="V221" s="1" t="s">
        <v>441</v>
      </c>
    </row>
    <row r="222" spans="1:22" x14ac:dyDescent="0.3">
      <c r="A222" s="1" t="s">
        <v>444</v>
      </c>
      <c r="B222" s="1" t="s">
        <v>60</v>
      </c>
      <c r="C222" s="1" t="s">
        <v>444</v>
      </c>
      <c r="D222" s="1" t="s">
        <v>61</v>
      </c>
      <c r="E222" s="1" t="s">
        <v>122</v>
      </c>
      <c r="F222" s="1" t="s">
        <v>445</v>
      </c>
      <c r="G222" s="1" t="s">
        <v>92</v>
      </c>
      <c r="H222" s="1"/>
      <c r="I222" s="1"/>
      <c r="J222" s="1"/>
      <c r="K222" s="1"/>
      <c r="L222" s="1" t="s">
        <v>61</v>
      </c>
      <c r="M222" s="1" t="s">
        <v>64</v>
      </c>
      <c r="N222" s="1" t="s">
        <v>85</v>
      </c>
      <c r="O222" s="1" t="s">
        <v>66</v>
      </c>
      <c r="P222" s="1" t="s">
        <v>61</v>
      </c>
      <c r="Q222" s="1"/>
      <c r="R222" s="1"/>
      <c r="S222" s="1"/>
      <c r="T222" s="1" t="s">
        <v>61</v>
      </c>
      <c r="U222" s="1"/>
      <c r="V222" s="1"/>
    </row>
    <row r="223" spans="1:22" x14ac:dyDescent="0.3">
      <c r="A223" s="1" t="s">
        <v>446</v>
      </c>
      <c r="B223" s="1" t="s">
        <v>60</v>
      </c>
      <c r="C223" s="1" t="s">
        <v>446</v>
      </c>
      <c r="D223" s="1" t="s">
        <v>61</v>
      </c>
      <c r="E223" s="1" t="s">
        <v>62</v>
      </c>
      <c r="F223" s="1"/>
      <c r="G223" s="1" t="s">
        <v>63</v>
      </c>
      <c r="H223" s="1"/>
      <c r="I223" s="1"/>
      <c r="J223" s="1"/>
      <c r="K223" s="1"/>
      <c r="L223" s="1" t="s">
        <v>61</v>
      </c>
      <c r="M223" s="1" t="s">
        <v>64</v>
      </c>
      <c r="N223" s="1" t="s">
        <v>85</v>
      </c>
      <c r="O223" s="1" t="s">
        <v>66</v>
      </c>
      <c r="P223" s="1" t="s">
        <v>61</v>
      </c>
      <c r="Q223" s="1"/>
      <c r="R223" s="1"/>
      <c r="S223" s="1"/>
      <c r="T223" s="1" t="s">
        <v>61</v>
      </c>
      <c r="U223" s="1"/>
      <c r="V223" s="1"/>
    </row>
    <row r="224" spans="1:22" x14ac:dyDescent="0.3">
      <c r="A224" s="1" t="s">
        <v>447</v>
      </c>
      <c r="B224" s="1" t="s">
        <v>60</v>
      </c>
      <c r="C224" s="1" t="s">
        <v>447</v>
      </c>
      <c r="D224" s="1" t="s">
        <v>61</v>
      </c>
      <c r="E224" s="1" t="s">
        <v>62</v>
      </c>
      <c r="F224" s="1"/>
      <c r="G224" s="1" t="s">
        <v>63</v>
      </c>
      <c r="H224" s="1"/>
      <c r="I224" s="1"/>
      <c r="J224" s="1"/>
      <c r="K224" s="1"/>
      <c r="L224" s="1" t="s">
        <v>61</v>
      </c>
      <c r="M224" s="1" t="s">
        <v>64</v>
      </c>
      <c r="N224" s="1" t="s">
        <v>85</v>
      </c>
      <c r="O224" s="1" t="s">
        <v>66</v>
      </c>
      <c r="P224" s="1" t="s">
        <v>61</v>
      </c>
      <c r="Q224" s="1"/>
      <c r="R224" s="1"/>
      <c r="S224" s="1"/>
      <c r="T224" s="1" t="s">
        <v>61</v>
      </c>
      <c r="U224" s="1"/>
      <c r="V224" s="1"/>
    </row>
    <row r="225" spans="1:22" x14ac:dyDescent="0.3">
      <c r="A225" s="1" t="s">
        <v>448</v>
      </c>
      <c r="B225" s="1" t="s">
        <v>60</v>
      </c>
      <c r="C225" s="1" t="s">
        <v>448</v>
      </c>
      <c r="D225" s="1" t="s">
        <v>61</v>
      </c>
      <c r="E225" s="1" t="s">
        <v>62</v>
      </c>
      <c r="F225" s="1"/>
      <c r="G225" s="1" t="s">
        <v>63</v>
      </c>
      <c r="H225" s="1"/>
      <c r="I225" s="1"/>
      <c r="J225" s="1"/>
      <c r="K225" s="1"/>
      <c r="L225" s="1" t="s">
        <v>61</v>
      </c>
      <c r="M225" s="1" t="s">
        <v>72</v>
      </c>
      <c r="N225" s="1" t="s">
        <v>65</v>
      </c>
      <c r="O225" s="1" t="s">
        <v>66</v>
      </c>
      <c r="P225" s="1" t="s">
        <v>61</v>
      </c>
      <c r="Q225" s="1"/>
      <c r="R225" s="1"/>
      <c r="S225" s="1"/>
      <c r="T225" s="1" t="s">
        <v>61</v>
      </c>
      <c r="U225" s="1"/>
      <c r="V225" s="1"/>
    </row>
    <row r="226" spans="1:22" x14ac:dyDescent="0.3">
      <c r="A226" s="1" t="s">
        <v>449</v>
      </c>
      <c r="B226" s="1" t="s">
        <v>60</v>
      </c>
      <c r="C226" s="1" t="s">
        <v>450</v>
      </c>
      <c r="D226" s="1" t="s">
        <v>61</v>
      </c>
      <c r="E226" s="1" t="s">
        <v>62</v>
      </c>
      <c r="F226" s="1" t="s">
        <v>451</v>
      </c>
      <c r="G226" s="1" t="s">
        <v>92</v>
      </c>
      <c r="H226" s="1"/>
      <c r="I226" s="1"/>
      <c r="J226" s="1"/>
      <c r="K226" s="1"/>
      <c r="L226" s="1" t="s">
        <v>60</v>
      </c>
      <c r="M226" s="1" t="s">
        <v>72</v>
      </c>
      <c r="N226" s="1"/>
      <c r="O226" s="1" t="s">
        <v>66</v>
      </c>
      <c r="P226" s="1" t="s">
        <v>61</v>
      </c>
      <c r="Q226" s="1"/>
      <c r="R226" s="1"/>
      <c r="S226" s="1"/>
      <c r="T226" s="1" t="s">
        <v>61</v>
      </c>
      <c r="U226" s="1"/>
      <c r="V226" s="1"/>
    </row>
    <row r="227" spans="1:22" x14ac:dyDescent="0.3">
      <c r="A227" s="1" t="s">
        <v>449</v>
      </c>
      <c r="B227" s="1" t="s">
        <v>60</v>
      </c>
      <c r="C227" s="1" t="s">
        <v>450</v>
      </c>
      <c r="D227" s="1" t="s">
        <v>61</v>
      </c>
      <c r="E227" s="1" t="s">
        <v>62</v>
      </c>
      <c r="F227" s="1"/>
      <c r="G227" s="1" t="s">
        <v>92</v>
      </c>
      <c r="H227" s="1"/>
      <c r="I227" s="1"/>
      <c r="J227" s="1"/>
      <c r="K227" s="1" t="s">
        <v>452</v>
      </c>
      <c r="L227" s="1" t="s">
        <v>61</v>
      </c>
      <c r="M227" s="1" t="s">
        <v>72</v>
      </c>
      <c r="N227" s="1"/>
      <c r="O227" s="1" t="s">
        <v>66</v>
      </c>
      <c r="P227" s="1" t="s">
        <v>61</v>
      </c>
      <c r="Q227" s="1" t="s">
        <v>347</v>
      </c>
      <c r="R227" s="1"/>
      <c r="S227" s="1"/>
      <c r="T227" s="1" t="s">
        <v>61</v>
      </c>
      <c r="U227" s="1"/>
      <c r="V227" s="1"/>
    </row>
    <row r="228" spans="1:22" x14ac:dyDescent="0.3">
      <c r="A228" s="1" t="s">
        <v>449</v>
      </c>
      <c r="B228" s="1" t="s">
        <v>60</v>
      </c>
      <c r="C228" s="1" t="s">
        <v>453</v>
      </c>
      <c r="D228" s="1" t="s">
        <v>61</v>
      </c>
      <c r="E228" s="1" t="s">
        <v>62</v>
      </c>
      <c r="F228" s="1" t="s">
        <v>454</v>
      </c>
      <c r="G228" s="1" t="s">
        <v>92</v>
      </c>
      <c r="H228" s="1"/>
      <c r="I228" s="1"/>
      <c r="J228" s="1"/>
      <c r="K228" s="1"/>
      <c r="L228" s="1" t="s">
        <v>60</v>
      </c>
      <c r="M228" s="1" t="s">
        <v>72</v>
      </c>
      <c r="N228" s="1"/>
      <c r="O228" s="1" t="s">
        <v>66</v>
      </c>
      <c r="P228" s="1" t="s">
        <v>61</v>
      </c>
      <c r="Q228" s="1"/>
      <c r="R228" s="1"/>
      <c r="S228" s="1"/>
      <c r="T228" s="1" t="s">
        <v>61</v>
      </c>
      <c r="U228" s="1"/>
      <c r="V228" s="1"/>
    </row>
    <row r="229" spans="1:22" x14ac:dyDescent="0.3">
      <c r="A229" s="1" t="s">
        <v>449</v>
      </c>
      <c r="B229" s="1" t="s">
        <v>60</v>
      </c>
      <c r="C229" s="1" t="s">
        <v>455</v>
      </c>
      <c r="D229" s="1" t="s">
        <v>61</v>
      </c>
      <c r="E229" s="1" t="s">
        <v>62</v>
      </c>
      <c r="F229" s="1" t="s">
        <v>456</v>
      </c>
      <c r="G229" s="1" t="s">
        <v>92</v>
      </c>
      <c r="H229" s="1"/>
      <c r="I229" s="1"/>
      <c r="J229" s="1"/>
      <c r="K229" s="1"/>
      <c r="L229" s="1" t="s">
        <v>60</v>
      </c>
      <c r="M229" s="1" t="s">
        <v>72</v>
      </c>
      <c r="N229" s="1"/>
      <c r="O229" s="1" t="s">
        <v>66</v>
      </c>
      <c r="P229" s="1" t="s">
        <v>61</v>
      </c>
      <c r="Q229" s="1"/>
      <c r="R229" s="1"/>
      <c r="S229" s="1"/>
      <c r="T229" s="1" t="s">
        <v>61</v>
      </c>
      <c r="U229" s="1"/>
      <c r="V229" s="1"/>
    </row>
    <row r="230" spans="1:22" x14ac:dyDescent="0.3">
      <c r="A230" s="1" t="s">
        <v>449</v>
      </c>
      <c r="B230" s="1" t="s">
        <v>60</v>
      </c>
      <c r="C230" s="1" t="s">
        <v>457</v>
      </c>
      <c r="D230" s="1" t="s">
        <v>61</v>
      </c>
      <c r="E230" s="1" t="s">
        <v>62</v>
      </c>
      <c r="F230" s="1" t="s">
        <v>458</v>
      </c>
      <c r="G230" s="1" t="s">
        <v>92</v>
      </c>
      <c r="H230" s="1"/>
      <c r="I230" s="1"/>
      <c r="J230" s="1"/>
      <c r="K230" s="1"/>
      <c r="L230" s="1" t="s">
        <v>60</v>
      </c>
      <c r="M230" s="1" t="s">
        <v>72</v>
      </c>
      <c r="N230" s="1"/>
      <c r="O230" s="1" t="s">
        <v>66</v>
      </c>
      <c r="P230" s="1" t="s">
        <v>61</v>
      </c>
      <c r="Q230" s="1"/>
      <c r="R230" s="1"/>
      <c r="S230" s="1"/>
      <c r="T230" s="1" t="s">
        <v>61</v>
      </c>
      <c r="U230" s="1"/>
      <c r="V230" s="1"/>
    </row>
    <row r="231" spans="1:22" x14ac:dyDescent="0.3">
      <c r="A231" s="1" t="s">
        <v>449</v>
      </c>
      <c r="B231" s="1" t="s">
        <v>60</v>
      </c>
      <c r="C231" s="1" t="s">
        <v>459</v>
      </c>
      <c r="D231" s="1" t="s">
        <v>61</v>
      </c>
      <c r="E231" s="1" t="s">
        <v>62</v>
      </c>
      <c r="F231" s="1" t="s">
        <v>460</v>
      </c>
      <c r="G231" s="1" t="s">
        <v>92</v>
      </c>
      <c r="H231" s="1"/>
      <c r="I231" s="1"/>
      <c r="J231" s="1"/>
      <c r="K231" s="1"/>
      <c r="L231" s="1" t="s">
        <v>60</v>
      </c>
      <c r="M231" s="1" t="s">
        <v>72</v>
      </c>
      <c r="N231" s="1"/>
      <c r="O231" s="1" t="s">
        <v>66</v>
      </c>
      <c r="P231" s="1" t="s">
        <v>61</v>
      </c>
      <c r="Q231" s="1"/>
      <c r="R231" s="1"/>
      <c r="S231" s="1"/>
      <c r="T231" s="1" t="s">
        <v>61</v>
      </c>
      <c r="U231" s="1"/>
      <c r="V231" s="1"/>
    </row>
    <row r="232" spans="1:22" x14ac:dyDescent="0.3">
      <c r="A232" s="1" t="s">
        <v>449</v>
      </c>
      <c r="B232" s="1" t="s">
        <v>60</v>
      </c>
      <c r="C232" s="1" t="s">
        <v>461</v>
      </c>
      <c r="D232" s="1" t="s">
        <v>61</v>
      </c>
      <c r="E232" s="1" t="s">
        <v>62</v>
      </c>
      <c r="F232" s="1" t="s">
        <v>462</v>
      </c>
      <c r="G232" s="1" t="s">
        <v>92</v>
      </c>
      <c r="H232" s="1"/>
      <c r="I232" s="1"/>
      <c r="J232" s="1"/>
      <c r="K232" s="1"/>
      <c r="L232" s="1" t="s">
        <v>60</v>
      </c>
      <c r="M232" s="1" t="s">
        <v>72</v>
      </c>
      <c r="N232" s="1"/>
      <c r="O232" s="1" t="s">
        <v>66</v>
      </c>
      <c r="P232" s="1" t="s">
        <v>61</v>
      </c>
      <c r="Q232" s="1"/>
      <c r="R232" s="1"/>
      <c r="S232" s="1"/>
      <c r="T232" s="1" t="s">
        <v>61</v>
      </c>
      <c r="U232" s="1"/>
      <c r="V232" s="1"/>
    </row>
    <row r="233" spans="1:22" x14ac:dyDescent="0.3">
      <c r="A233" s="1" t="s">
        <v>449</v>
      </c>
      <c r="B233" s="1" t="s">
        <v>60</v>
      </c>
      <c r="C233" s="1" t="s">
        <v>463</v>
      </c>
      <c r="D233" s="1" t="s">
        <v>61</v>
      </c>
      <c r="E233" s="1" t="s">
        <v>62</v>
      </c>
      <c r="F233" s="1" t="s">
        <v>464</v>
      </c>
      <c r="G233" s="1" t="s">
        <v>92</v>
      </c>
      <c r="H233" s="1"/>
      <c r="I233" s="1"/>
      <c r="J233" s="1"/>
      <c r="K233" s="1"/>
      <c r="L233" s="1" t="s">
        <v>60</v>
      </c>
      <c r="M233" s="1" t="s">
        <v>72</v>
      </c>
      <c r="N233" s="1"/>
      <c r="O233" s="1" t="s">
        <v>66</v>
      </c>
      <c r="P233" s="1" t="s">
        <v>61</v>
      </c>
      <c r="Q233" s="1"/>
      <c r="R233" s="1"/>
      <c r="S233" s="1"/>
      <c r="T233" s="1" t="s">
        <v>61</v>
      </c>
      <c r="U233" s="1"/>
      <c r="V233" s="1"/>
    </row>
    <row r="234" spans="1:22" x14ac:dyDescent="0.3">
      <c r="A234" s="1" t="s">
        <v>465</v>
      </c>
      <c r="B234" s="1" t="s">
        <v>60</v>
      </c>
      <c r="C234" s="1" t="s">
        <v>465</v>
      </c>
      <c r="D234" s="1" t="s">
        <v>61</v>
      </c>
      <c r="E234" s="1" t="s">
        <v>122</v>
      </c>
      <c r="F234" s="1" t="s">
        <v>466</v>
      </c>
      <c r="G234" s="1" t="s">
        <v>63</v>
      </c>
      <c r="H234" s="1"/>
      <c r="I234" s="1"/>
      <c r="J234" s="1"/>
      <c r="K234" s="1"/>
      <c r="L234" s="1" t="s">
        <v>61</v>
      </c>
      <c r="M234" s="1" t="s">
        <v>72</v>
      </c>
      <c r="N234" s="1" t="s">
        <v>85</v>
      </c>
      <c r="O234" s="1" t="s">
        <v>66</v>
      </c>
      <c r="P234" s="1" t="s">
        <v>61</v>
      </c>
      <c r="Q234" s="1"/>
      <c r="R234" s="1"/>
      <c r="S234" s="1"/>
      <c r="T234" s="1" t="s">
        <v>61</v>
      </c>
      <c r="U234" s="1"/>
      <c r="V234" s="1"/>
    </row>
    <row r="235" spans="1:22" x14ac:dyDescent="0.3">
      <c r="A235" s="1" t="s">
        <v>467</v>
      </c>
      <c r="B235" s="1" t="s">
        <v>60</v>
      </c>
      <c r="C235" s="1" t="s">
        <v>467</v>
      </c>
      <c r="D235" s="1" t="s">
        <v>61</v>
      </c>
      <c r="E235" s="1" t="s">
        <v>122</v>
      </c>
      <c r="F235" s="1" t="s">
        <v>468</v>
      </c>
      <c r="G235" s="1" t="s">
        <v>63</v>
      </c>
      <c r="H235" s="1"/>
      <c r="I235" s="1"/>
      <c r="J235" s="1"/>
      <c r="K235" s="1"/>
      <c r="L235" s="1" t="s">
        <v>61</v>
      </c>
      <c r="M235" s="1" t="s">
        <v>72</v>
      </c>
      <c r="N235" s="1" t="s">
        <v>85</v>
      </c>
      <c r="O235" s="1" t="s">
        <v>66</v>
      </c>
      <c r="P235" s="1" t="s">
        <v>61</v>
      </c>
      <c r="Q235" s="1"/>
      <c r="R235" s="1"/>
      <c r="S235" s="1"/>
      <c r="T235" s="1" t="s">
        <v>61</v>
      </c>
      <c r="U235" s="1"/>
      <c r="V235" s="1"/>
    </row>
    <row r="236" spans="1:22" x14ac:dyDescent="0.3">
      <c r="A236" s="1" t="s">
        <v>469</v>
      </c>
      <c r="B236" s="1" t="s">
        <v>60</v>
      </c>
      <c r="C236" s="1" t="s">
        <v>469</v>
      </c>
      <c r="D236" s="1" t="s">
        <v>61</v>
      </c>
      <c r="E236" s="1" t="s">
        <v>122</v>
      </c>
      <c r="F236" s="1" t="s">
        <v>468</v>
      </c>
      <c r="G236" s="1" t="s">
        <v>63</v>
      </c>
      <c r="H236" s="1"/>
      <c r="I236" s="1"/>
      <c r="J236" s="1"/>
      <c r="K236" s="1"/>
      <c r="L236" s="1" t="s">
        <v>61</v>
      </c>
      <c r="M236" s="1" t="s">
        <v>72</v>
      </c>
      <c r="N236" s="1" t="s">
        <v>85</v>
      </c>
      <c r="O236" s="1" t="s">
        <v>66</v>
      </c>
      <c r="P236" s="1" t="s">
        <v>61</v>
      </c>
      <c r="Q236" s="1"/>
      <c r="R236" s="1"/>
      <c r="S236" s="1"/>
      <c r="T236" s="1" t="s">
        <v>61</v>
      </c>
      <c r="U236" s="1"/>
      <c r="V236" s="1"/>
    </row>
    <row r="237" spans="1:22" x14ac:dyDescent="0.3">
      <c r="A237" s="1" t="s">
        <v>470</v>
      </c>
      <c r="B237" s="1" t="s">
        <v>60</v>
      </c>
      <c r="C237" s="1" t="s">
        <v>470</v>
      </c>
      <c r="D237" s="1" t="s">
        <v>61</v>
      </c>
      <c r="E237" s="1" t="s">
        <v>62</v>
      </c>
      <c r="F237" s="1" t="s">
        <v>471</v>
      </c>
      <c r="G237" s="1" t="s">
        <v>63</v>
      </c>
      <c r="H237" s="1"/>
      <c r="I237" s="1"/>
      <c r="J237" s="1"/>
      <c r="K237" s="1"/>
      <c r="L237" s="1" t="s">
        <v>61</v>
      </c>
      <c r="M237" s="1" t="s">
        <v>72</v>
      </c>
      <c r="N237" s="1" t="s">
        <v>85</v>
      </c>
      <c r="O237" s="1" t="s">
        <v>66</v>
      </c>
      <c r="P237" s="1" t="s">
        <v>61</v>
      </c>
      <c r="Q237" s="1"/>
      <c r="R237" s="1"/>
      <c r="S237" s="1"/>
      <c r="T237" s="1" t="s">
        <v>61</v>
      </c>
      <c r="U237" s="1"/>
      <c r="V237" s="1"/>
    </row>
    <row r="238" spans="1:22" x14ac:dyDescent="0.3">
      <c r="A238" s="1" t="s">
        <v>472</v>
      </c>
      <c r="B238" s="1" t="s">
        <v>60</v>
      </c>
      <c r="C238" s="1" t="s">
        <v>472</v>
      </c>
      <c r="D238" s="1" t="s">
        <v>61</v>
      </c>
      <c r="E238" s="1" t="s">
        <v>62</v>
      </c>
      <c r="F238" s="1" t="s">
        <v>473</v>
      </c>
      <c r="G238" s="1" t="s">
        <v>92</v>
      </c>
      <c r="H238" s="1"/>
      <c r="I238" s="1"/>
      <c r="J238" s="1"/>
      <c r="K238" s="1"/>
      <c r="L238" s="1" t="s">
        <v>61</v>
      </c>
      <c r="M238" s="1" t="s">
        <v>72</v>
      </c>
      <c r="N238" s="1" t="s">
        <v>85</v>
      </c>
      <c r="O238" s="1" t="s">
        <v>66</v>
      </c>
      <c r="P238" s="1" t="s">
        <v>61</v>
      </c>
      <c r="Q238" s="1"/>
      <c r="R238" s="1"/>
      <c r="S238" s="1"/>
      <c r="T238" s="1" t="s">
        <v>61</v>
      </c>
      <c r="U238" s="1" t="s">
        <v>474</v>
      </c>
      <c r="V238" s="1"/>
    </row>
    <row r="239" spans="1:22" x14ac:dyDescent="0.3">
      <c r="A239" s="1" t="s">
        <v>475</v>
      </c>
      <c r="B239" s="1" t="s">
        <v>60</v>
      </c>
      <c r="C239" s="1" t="s">
        <v>475</v>
      </c>
      <c r="D239" s="1" t="s">
        <v>61</v>
      </c>
      <c r="E239" s="1" t="s">
        <v>122</v>
      </c>
      <c r="F239" s="1"/>
      <c r="G239" s="1" t="s">
        <v>63</v>
      </c>
      <c r="H239" s="1"/>
      <c r="I239" s="1"/>
      <c r="J239" s="1"/>
      <c r="K239" s="1"/>
      <c r="L239" s="1" t="s">
        <v>61</v>
      </c>
      <c r="M239" s="1" t="s">
        <v>72</v>
      </c>
      <c r="N239" s="1" t="s">
        <v>85</v>
      </c>
      <c r="O239" s="1" t="s">
        <v>66</v>
      </c>
      <c r="P239" s="1" t="s">
        <v>61</v>
      </c>
      <c r="Q239" s="1"/>
      <c r="R239" s="1"/>
      <c r="S239" s="1"/>
      <c r="T239" s="1" t="s">
        <v>61</v>
      </c>
      <c r="U239" s="1" t="s">
        <v>476</v>
      </c>
      <c r="V239" s="1"/>
    </row>
    <row r="240" spans="1:22" x14ac:dyDescent="0.3">
      <c r="A240" s="1" t="s">
        <v>475</v>
      </c>
      <c r="B240" s="1" t="s">
        <v>60</v>
      </c>
      <c r="C240" s="1" t="s">
        <v>475</v>
      </c>
      <c r="D240" s="1" t="s">
        <v>61</v>
      </c>
      <c r="E240" s="1" t="s">
        <v>122</v>
      </c>
      <c r="F240" s="1"/>
      <c r="G240" s="1" t="s">
        <v>92</v>
      </c>
      <c r="H240" s="1"/>
      <c r="I240" s="1"/>
      <c r="J240" s="1"/>
      <c r="K240" s="1" t="s">
        <v>452</v>
      </c>
      <c r="L240" s="1" t="s">
        <v>61</v>
      </c>
      <c r="M240" s="1" t="s">
        <v>72</v>
      </c>
      <c r="N240" s="1"/>
      <c r="O240" s="1" t="s">
        <v>66</v>
      </c>
      <c r="P240" s="1" t="s">
        <v>61</v>
      </c>
      <c r="Q240" s="1" t="s">
        <v>347</v>
      </c>
      <c r="R240" s="1"/>
      <c r="S240" s="1"/>
      <c r="T240" s="1" t="s">
        <v>61</v>
      </c>
      <c r="U240" s="1"/>
      <c r="V240" s="1"/>
    </row>
    <row r="241" spans="1:22" x14ac:dyDescent="0.3">
      <c r="A241" s="1" t="s">
        <v>477</v>
      </c>
      <c r="B241" s="1" t="s">
        <v>60</v>
      </c>
      <c r="C241" s="1" t="s">
        <v>478</v>
      </c>
      <c r="D241" s="1" t="s">
        <v>61</v>
      </c>
      <c r="E241" s="1" t="s">
        <v>122</v>
      </c>
      <c r="F241" s="1" t="s">
        <v>479</v>
      </c>
      <c r="G241" s="1" t="s">
        <v>63</v>
      </c>
      <c r="H241" s="1"/>
      <c r="I241" s="1"/>
      <c r="J241" s="1"/>
      <c r="K241" s="1"/>
      <c r="L241" s="1" t="s">
        <v>60</v>
      </c>
      <c r="M241" s="1" t="s">
        <v>64</v>
      </c>
      <c r="N241" s="1" t="s">
        <v>85</v>
      </c>
      <c r="O241" s="1" t="s">
        <v>66</v>
      </c>
      <c r="P241" s="1" t="s">
        <v>61</v>
      </c>
      <c r="Q241" s="1"/>
      <c r="R241" s="1"/>
      <c r="S241" s="1"/>
      <c r="T241" s="1" t="s">
        <v>61</v>
      </c>
      <c r="U241" s="1" t="s">
        <v>480</v>
      </c>
      <c r="V241" s="1"/>
    </row>
    <row r="242" spans="1:22" x14ac:dyDescent="0.3">
      <c r="A242" s="1" t="s">
        <v>477</v>
      </c>
      <c r="B242" s="1" t="s">
        <v>60</v>
      </c>
      <c r="C242" s="1" t="s">
        <v>481</v>
      </c>
      <c r="D242" s="1" t="s">
        <v>61</v>
      </c>
      <c r="E242" s="1" t="s">
        <v>122</v>
      </c>
      <c r="F242" s="1" t="s">
        <v>482</v>
      </c>
      <c r="G242" s="1" t="s">
        <v>63</v>
      </c>
      <c r="H242" s="1"/>
      <c r="I242" s="1"/>
      <c r="J242" s="1"/>
      <c r="K242" s="1"/>
      <c r="L242" s="1" t="s">
        <v>60</v>
      </c>
      <c r="M242" s="1" t="s">
        <v>64</v>
      </c>
      <c r="N242" s="1" t="s">
        <v>85</v>
      </c>
      <c r="O242" s="1" t="s">
        <v>66</v>
      </c>
      <c r="P242" s="1" t="s">
        <v>61</v>
      </c>
      <c r="Q242" s="1"/>
      <c r="R242" s="1"/>
      <c r="S242" s="1"/>
      <c r="T242" s="1" t="s">
        <v>61</v>
      </c>
      <c r="U242" s="1"/>
      <c r="V242" s="1"/>
    </row>
    <row r="243" spans="1:22" x14ac:dyDescent="0.3">
      <c r="A243" s="1" t="s">
        <v>483</v>
      </c>
      <c r="B243" s="1" t="s">
        <v>60</v>
      </c>
      <c r="C243" s="1" t="s">
        <v>483</v>
      </c>
      <c r="D243" s="1" t="s">
        <v>61</v>
      </c>
      <c r="E243" s="1" t="s">
        <v>122</v>
      </c>
      <c r="F243" s="1"/>
      <c r="G243" s="1" t="s">
        <v>63</v>
      </c>
      <c r="H243" s="1"/>
      <c r="I243" s="1"/>
      <c r="J243" s="1"/>
      <c r="K243" s="1"/>
      <c r="L243" s="1" t="s">
        <v>61</v>
      </c>
      <c r="M243" s="1" t="s">
        <v>64</v>
      </c>
      <c r="N243" s="1" t="s">
        <v>147</v>
      </c>
      <c r="O243" s="1" t="s">
        <v>66</v>
      </c>
      <c r="P243" s="1" t="s">
        <v>61</v>
      </c>
      <c r="Q243" s="1"/>
      <c r="R243" s="1"/>
      <c r="S243" s="1"/>
      <c r="T243" s="1" t="s">
        <v>61</v>
      </c>
      <c r="U243" s="1" t="s">
        <v>484</v>
      </c>
      <c r="V243" s="1"/>
    </row>
    <row r="244" spans="1:22" x14ac:dyDescent="0.3">
      <c r="A244" s="1" t="s">
        <v>483</v>
      </c>
      <c r="B244" s="1" t="s">
        <v>60</v>
      </c>
      <c r="C244" s="1" t="s">
        <v>483</v>
      </c>
      <c r="D244" s="1" t="s">
        <v>61</v>
      </c>
      <c r="E244" s="1" t="s">
        <v>122</v>
      </c>
      <c r="F244" s="1" t="s">
        <v>485</v>
      </c>
      <c r="G244" s="1" t="s">
        <v>63</v>
      </c>
      <c r="H244" s="1"/>
      <c r="I244" s="1"/>
      <c r="J244" s="1"/>
      <c r="K244" s="1"/>
      <c r="L244" s="1" t="s">
        <v>61</v>
      </c>
      <c r="M244" s="1" t="s">
        <v>64</v>
      </c>
      <c r="N244" s="1" t="s">
        <v>85</v>
      </c>
      <c r="O244" s="1" t="s">
        <v>66</v>
      </c>
      <c r="P244" s="1" t="s">
        <v>61</v>
      </c>
      <c r="Q244" s="1"/>
      <c r="R244" s="1"/>
      <c r="S244" s="1"/>
      <c r="T244" s="1" t="s">
        <v>61</v>
      </c>
      <c r="U244" s="1" t="s">
        <v>486</v>
      </c>
      <c r="V244" s="1" t="s">
        <v>487</v>
      </c>
    </row>
    <row r="245" spans="1:22" x14ac:dyDescent="0.3">
      <c r="A245" s="1" t="s">
        <v>488</v>
      </c>
      <c r="B245" s="1" t="s">
        <v>60</v>
      </c>
      <c r="C245" s="1" t="s">
        <v>488</v>
      </c>
      <c r="D245" s="1" t="s">
        <v>61</v>
      </c>
      <c r="E245" s="1" t="s">
        <v>122</v>
      </c>
      <c r="F245" s="1"/>
      <c r="G245" s="1" t="s">
        <v>63</v>
      </c>
      <c r="H245" s="1"/>
      <c r="I245" s="1"/>
      <c r="J245" s="1"/>
      <c r="K245" s="1"/>
      <c r="L245" s="1" t="s">
        <v>61</v>
      </c>
      <c r="M245" s="1" t="s">
        <v>64</v>
      </c>
      <c r="N245" s="1" t="s">
        <v>81</v>
      </c>
      <c r="O245" s="1" t="s">
        <v>66</v>
      </c>
      <c r="P245" s="1" t="s">
        <v>61</v>
      </c>
      <c r="Q245" s="1"/>
      <c r="R245" s="1"/>
      <c r="S245" s="1"/>
      <c r="T245" s="1" t="s">
        <v>61</v>
      </c>
      <c r="U245" s="1" t="s">
        <v>489</v>
      </c>
      <c r="V245" s="1"/>
    </row>
    <row r="246" spans="1:22" x14ac:dyDescent="0.3">
      <c r="A246" s="1" t="s">
        <v>490</v>
      </c>
      <c r="B246" s="1" t="s">
        <v>60</v>
      </c>
      <c r="C246" s="1" t="s">
        <v>490</v>
      </c>
      <c r="D246" s="1" t="s">
        <v>61</v>
      </c>
      <c r="E246" s="1" t="s">
        <v>122</v>
      </c>
      <c r="F246" s="1"/>
      <c r="G246" s="1" t="s">
        <v>63</v>
      </c>
      <c r="H246" s="1"/>
      <c r="I246" s="1"/>
      <c r="J246" s="1"/>
      <c r="K246" s="1"/>
      <c r="L246" s="1" t="s">
        <v>61</v>
      </c>
      <c r="M246" s="1" t="s">
        <v>64</v>
      </c>
      <c r="N246" s="1" t="s">
        <v>81</v>
      </c>
      <c r="O246" s="1" t="s">
        <v>66</v>
      </c>
      <c r="P246" s="1" t="s">
        <v>61</v>
      </c>
      <c r="Q246" s="1"/>
      <c r="R246" s="1"/>
      <c r="S246" s="1"/>
      <c r="T246" s="1" t="s">
        <v>61</v>
      </c>
      <c r="U246" s="1" t="s">
        <v>489</v>
      </c>
      <c r="V246" s="1"/>
    </row>
    <row r="247" spans="1:22" x14ac:dyDescent="0.3">
      <c r="A247" s="1" t="s">
        <v>491</v>
      </c>
      <c r="B247" s="1" t="s">
        <v>60</v>
      </c>
      <c r="C247" s="1" t="s">
        <v>491</v>
      </c>
      <c r="D247" s="1" t="s">
        <v>61</v>
      </c>
      <c r="E247" s="1" t="s">
        <v>122</v>
      </c>
      <c r="F247" s="1"/>
      <c r="G247" s="1" t="s">
        <v>63</v>
      </c>
      <c r="H247" s="1"/>
      <c r="I247" s="1"/>
      <c r="J247" s="1"/>
      <c r="K247" s="1"/>
      <c r="L247" s="1" t="s">
        <v>61</v>
      </c>
      <c r="M247" s="1" t="s">
        <v>64</v>
      </c>
      <c r="N247" s="1" t="s">
        <v>81</v>
      </c>
      <c r="O247" s="1" t="s">
        <v>66</v>
      </c>
      <c r="P247" s="1" t="s">
        <v>61</v>
      </c>
      <c r="Q247" s="1"/>
      <c r="R247" s="1"/>
      <c r="S247" s="1"/>
      <c r="T247" s="1" t="s">
        <v>61</v>
      </c>
      <c r="U247" s="1" t="s">
        <v>489</v>
      </c>
      <c r="V247" s="1"/>
    </row>
    <row r="248" spans="1:22" x14ac:dyDescent="0.3">
      <c r="A248" s="1" t="s">
        <v>492</v>
      </c>
      <c r="B248" s="1" t="s">
        <v>60</v>
      </c>
      <c r="C248" s="1" t="s">
        <v>492</v>
      </c>
      <c r="D248" s="1" t="s">
        <v>61</v>
      </c>
      <c r="E248" s="1" t="s">
        <v>122</v>
      </c>
      <c r="F248" s="1"/>
      <c r="G248" s="1" t="s">
        <v>63</v>
      </c>
      <c r="H248" s="1"/>
      <c r="I248" s="1"/>
      <c r="J248" s="1"/>
      <c r="K248" s="1"/>
      <c r="L248" s="1" t="s">
        <v>61</v>
      </c>
      <c r="M248" s="1" t="s">
        <v>64</v>
      </c>
      <c r="N248" s="1" t="s">
        <v>81</v>
      </c>
      <c r="O248" s="1" t="s">
        <v>66</v>
      </c>
      <c r="P248" s="1" t="s">
        <v>61</v>
      </c>
      <c r="Q248" s="1"/>
      <c r="R248" s="1"/>
      <c r="S248" s="1"/>
      <c r="T248" s="1" t="s">
        <v>61</v>
      </c>
      <c r="U248" s="1" t="s">
        <v>489</v>
      </c>
      <c r="V248" s="1"/>
    </row>
    <row r="249" spans="1:22" x14ac:dyDescent="0.3">
      <c r="A249" s="1" t="s">
        <v>493</v>
      </c>
      <c r="B249" s="1" t="s">
        <v>60</v>
      </c>
      <c r="C249" s="1" t="s">
        <v>493</v>
      </c>
      <c r="D249" s="1" t="s">
        <v>61</v>
      </c>
      <c r="E249" s="1" t="s">
        <v>122</v>
      </c>
      <c r="F249" s="1"/>
      <c r="G249" s="1" t="s">
        <v>63</v>
      </c>
      <c r="H249" s="1"/>
      <c r="I249" s="1"/>
      <c r="J249" s="1"/>
      <c r="K249" s="1"/>
      <c r="L249" s="1" t="s">
        <v>61</v>
      </c>
      <c r="M249" s="1" t="s">
        <v>64</v>
      </c>
      <c r="N249" s="1" t="s">
        <v>81</v>
      </c>
      <c r="O249" s="1" t="s">
        <v>66</v>
      </c>
      <c r="P249" s="1" t="s">
        <v>61</v>
      </c>
      <c r="Q249" s="1"/>
      <c r="R249" s="1"/>
      <c r="S249" s="1"/>
      <c r="T249" s="1" t="s">
        <v>61</v>
      </c>
      <c r="U249" s="1" t="s">
        <v>489</v>
      </c>
      <c r="V249" s="1"/>
    </row>
    <row r="250" spans="1:22" x14ac:dyDescent="0.3">
      <c r="A250" s="1" t="s">
        <v>494</v>
      </c>
      <c r="B250" s="1" t="s">
        <v>60</v>
      </c>
      <c r="C250" s="1" t="s">
        <v>494</v>
      </c>
      <c r="D250" s="1" t="s">
        <v>61</v>
      </c>
      <c r="E250" s="1" t="s">
        <v>122</v>
      </c>
      <c r="F250" s="1"/>
      <c r="G250" s="1" t="s">
        <v>63</v>
      </c>
      <c r="H250" s="1"/>
      <c r="I250" s="1"/>
      <c r="J250" s="1"/>
      <c r="K250" s="1"/>
      <c r="L250" s="1" t="s">
        <v>61</v>
      </c>
      <c r="M250" s="1" t="s">
        <v>64</v>
      </c>
      <c r="N250" s="1" t="s">
        <v>81</v>
      </c>
      <c r="O250" s="1" t="s">
        <v>66</v>
      </c>
      <c r="P250" s="1" t="s">
        <v>61</v>
      </c>
      <c r="Q250" s="1"/>
      <c r="R250" s="1"/>
      <c r="S250" s="1"/>
      <c r="T250" s="1" t="s">
        <v>61</v>
      </c>
      <c r="U250" s="1" t="s">
        <v>495</v>
      </c>
      <c r="V250" s="1"/>
    </row>
    <row r="251" spans="1:22" x14ac:dyDescent="0.3">
      <c r="A251" s="1" t="s">
        <v>496</v>
      </c>
      <c r="B251" s="1" t="s">
        <v>60</v>
      </c>
      <c r="C251" s="1" t="s">
        <v>496</v>
      </c>
      <c r="D251" s="1" t="s">
        <v>61</v>
      </c>
      <c r="E251" s="1" t="s">
        <v>122</v>
      </c>
      <c r="F251" s="1"/>
      <c r="G251" s="1" t="s">
        <v>63</v>
      </c>
      <c r="H251" s="1"/>
      <c r="I251" s="1"/>
      <c r="J251" s="1"/>
      <c r="K251" s="1"/>
      <c r="L251" s="1" t="s">
        <v>61</v>
      </c>
      <c r="M251" s="1" t="s">
        <v>64</v>
      </c>
      <c r="N251" s="1" t="s">
        <v>81</v>
      </c>
      <c r="O251" s="1" t="s">
        <v>66</v>
      </c>
      <c r="P251" s="1" t="s">
        <v>61</v>
      </c>
      <c r="Q251" s="1"/>
      <c r="R251" s="1"/>
      <c r="S251" s="1"/>
      <c r="T251" s="1" t="s">
        <v>61</v>
      </c>
      <c r="U251" s="1" t="s">
        <v>497</v>
      </c>
      <c r="V251" s="1"/>
    </row>
    <row r="252" spans="1:22" x14ac:dyDescent="0.3">
      <c r="A252" s="1" t="s">
        <v>496</v>
      </c>
      <c r="B252" s="1" t="s">
        <v>61</v>
      </c>
      <c r="C252" s="1" t="s">
        <v>496</v>
      </c>
      <c r="D252" s="1" t="s">
        <v>61</v>
      </c>
      <c r="E252" s="1" t="s">
        <v>122</v>
      </c>
      <c r="F252" s="1"/>
      <c r="G252" s="1" t="s">
        <v>63</v>
      </c>
      <c r="H252" s="1"/>
      <c r="I252" s="1"/>
      <c r="J252" s="1"/>
      <c r="K252" s="1"/>
      <c r="L252" s="1" t="s">
        <v>61</v>
      </c>
      <c r="M252" s="1" t="s">
        <v>64</v>
      </c>
      <c r="N252" s="1" t="s">
        <v>233</v>
      </c>
      <c r="O252" s="1" t="s">
        <v>66</v>
      </c>
      <c r="P252" s="1" t="s">
        <v>61</v>
      </c>
      <c r="Q252" s="1"/>
      <c r="R252" s="1"/>
      <c r="S252" s="1"/>
      <c r="T252" s="1" t="s">
        <v>61</v>
      </c>
      <c r="U252" s="1" t="s">
        <v>498</v>
      </c>
      <c r="V252" s="1"/>
    </row>
    <row r="253" spans="1:22" x14ac:dyDescent="0.3">
      <c r="A253" s="1" t="s">
        <v>499</v>
      </c>
      <c r="B253" s="1" t="s">
        <v>60</v>
      </c>
      <c r="C253" s="1" t="s">
        <v>499</v>
      </c>
      <c r="D253" s="1" t="s">
        <v>61</v>
      </c>
      <c r="E253" s="1" t="s">
        <v>122</v>
      </c>
      <c r="F253" s="1"/>
      <c r="G253" s="1" t="s">
        <v>63</v>
      </c>
      <c r="H253" s="1"/>
      <c r="I253" s="1"/>
      <c r="J253" s="1"/>
      <c r="K253" s="1"/>
      <c r="L253" s="1" t="s">
        <v>61</v>
      </c>
      <c r="M253" s="1" t="s">
        <v>64</v>
      </c>
      <c r="N253" s="1" t="s">
        <v>81</v>
      </c>
      <c r="O253" s="1" t="s">
        <v>66</v>
      </c>
      <c r="P253" s="1" t="s">
        <v>61</v>
      </c>
      <c r="Q253" s="1"/>
      <c r="R253" s="1"/>
      <c r="S253" s="1"/>
      <c r="T253" s="1" t="s">
        <v>61</v>
      </c>
      <c r="U253" s="1" t="s">
        <v>500</v>
      </c>
      <c r="V253" s="1"/>
    </row>
    <row r="254" spans="1:22" x14ac:dyDescent="0.3">
      <c r="A254" s="1" t="s">
        <v>499</v>
      </c>
      <c r="B254" s="1" t="s">
        <v>60</v>
      </c>
      <c r="C254" s="1" t="s">
        <v>499</v>
      </c>
      <c r="D254" s="1" t="s">
        <v>61</v>
      </c>
      <c r="E254" s="1" t="s">
        <v>122</v>
      </c>
      <c r="F254" s="1"/>
      <c r="G254" s="1" t="s">
        <v>63</v>
      </c>
      <c r="H254" s="1"/>
      <c r="I254" s="1"/>
      <c r="J254" s="1"/>
      <c r="K254" s="1"/>
      <c r="L254" s="1" t="s">
        <v>61</v>
      </c>
      <c r="M254" s="1" t="s">
        <v>64</v>
      </c>
      <c r="N254" s="1" t="s">
        <v>233</v>
      </c>
      <c r="O254" s="1" t="s">
        <v>66</v>
      </c>
      <c r="P254" s="1" t="s">
        <v>61</v>
      </c>
      <c r="Q254" s="1"/>
      <c r="R254" s="1"/>
      <c r="S254" s="1"/>
      <c r="T254" s="1" t="s">
        <v>61</v>
      </c>
      <c r="U254" s="1" t="s">
        <v>501</v>
      </c>
      <c r="V254" s="1"/>
    </row>
    <row r="255" spans="1:22" x14ac:dyDescent="0.3">
      <c r="A255" s="1" t="s">
        <v>502</v>
      </c>
      <c r="B255" s="1" t="s">
        <v>60</v>
      </c>
      <c r="C255" s="1" t="s">
        <v>502</v>
      </c>
      <c r="D255" s="1" t="s">
        <v>61</v>
      </c>
      <c r="E255" s="1" t="s">
        <v>62</v>
      </c>
      <c r="F255" s="1"/>
      <c r="G255" s="1" t="s">
        <v>92</v>
      </c>
      <c r="H255" s="1"/>
      <c r="I255" s="1"/>
      <c r="J255" s="1"/>
      <c r="K255" s="1"/>
      <c r="L255" s="1" t="s">
        <v>61</v>
      </c>
      <c r="M255" s="1" t="s">
        <v>64</v>
      </c>
      <c r="N255" s="1" t="s">
        <v>81</v>
      </c>
      <c r="O255" s="1" t="s">
        <v>66</v>
      </c>
      <c r="P255" s="1" t="s">
        <v>61</v>
      </c>
      <c r="Q255" s="1"/>
      <c r="R255" s="1"/>
      <c r="S255" s="1"/>
      <c r="T255" s="1" t="s">
        <v>61</v>
      </c>
      <c r="U255" s="1" t="s">
        <v>503</v>
      </c>
      <c r="V255" s="1" t="s">
        <v>504</v>
      </c>
    </row>
    <row r="256" spans="1:22" x14ac:dyDescent="0.3">
      <c r="A256" s="1" t="s">
        <v>502</v>
      </c>
      <c r="B256" s="1" t="s">
        <v>60</v>
      </c>
      <c r="C256" s="1" t="s">
        <v>502</v>
      </c>
      <c r="D256" s="1" t="s">
        <v>61</v>
      </c>
      <c r="E256" s="1" t="s">
        <v>62</v>
      </c>
      <c r="F256" s="1"/>
      <c r="G256" s="1" t="s">
        <v>92</v>
      </c>
      <c r="H256" s="1"/>
      <c r="I256" s="1"/>
      <c r="J256" s="1"/>
      <c r="K256" s="1" t="s">
        <v>505</v>
      </c>
      <c r="L256" s="1" t="s">
        <v>61</v>
      </c>
      <c r="M256" s="1" t="s">
        <v>64</v>
      </c>
      <c r="N256" s="1"/>
      <c r="O256" s="1" t="s">
        <v>66</v>
      </c>
      <c r="P256" s="1" t="s">
        <v>61</v>
      </c>
      <c r="Q256" s="1" t="s">
        <v>506</v>
      </c>
      <c r="R256" s="1"/>
      <c r="S256" s="1"/>
      <c r="T256" s="1" t="s">
        <v>61</v>
      </c>
      <c r="U256" s="1" t="s">
        <v>503</v>
      </c>
      <c r="V256" s="1" t="s">
        <v>504</v>
      </c>
    </row>
    <row r="257" spans="1:22" x14ac:dyDescent="0.3">
      <c r="A257" s="1" t="s">
        <v>507</v>
      </c>
      <c r="B257" s="1" t="s">
        <v>60</v>
      </c>
      <c r="C257" s="1" t="s">
        <v>507</v>
      </c>
      <c r="D257" s="1" t="s">
        <v>61</v>
      </c>
      <c r="E257" s="1" t="s">
        <v>122</v>
      </c>
      <c r="F257" s="1"/>
      <c r="G257" s="1" t="s">
        <v>92</v>
      </c>
      <c r="H257" s="1"/>
      <c r="I257" s="1"/>
      <c r="J257" s="1"/>
      <c r="K257" s="1"/>
      <c r="L257" s="1" t="s">
        <v>61</v>
      </c>
      <c r="M257" s="1" t="s">
        <v>64</v>
      </c>
      <c r="N257" s="1" t="s">
        <v>81</v>
      </c>
      <c r="O257" s="1" t="s">
        <v>66</v>
      </c>
      <c r="P257" s="1" t="s">
        <v>61</v>
      </c>
      <c r="Q257" s="1"/>
      <c r="R257" s="1"/>
      <c r="S257" s="1"/>
      <c r="T257" s="1" t="s">
        <v>61</v>
      </c>
      <c r="U257" s="1" t="s">
        <v>508</v>
      </c>
      <c r="V257" s="1" t="s">
        <v>504</v>
      </c>
    </row>
    <row r="258" spans="1:22" x14ac:dyDescent="0.3">
      <c r="A258" s="1" t="s">
        <v>509</v>
      </c>
      <c r="B258" s="1" t="s">
        <v>60</v>
      </c>
      <c r="C258" s="1" t="s">
        <v>509</v>
      </c>
      <c r="D258" s="1" t="s">
        <v>61</v>
      </c>
      <c r="E258" s="1" t="s">
        <v>62</v>
      </c>
      <c r="F258" s="1"/>
      <c r="G258" s="1" t="s">
        <v>92</v>
      </c>
      <c r="H258" s="1"/>
      <c r="I258" s="1"/>
      <c r="J258" s="1"/>
      <c r="K258" s="1"/>
      <c r="L258" s="1" t="s">
        <v>61</v>
      </c>
      <c r="M258" s="1" t="s">
        <v>64</v>
      </c>
      <c r="N258" s="1" t="s">
        <v>85</v>
      </c>
      <c r="O258" s="1" t="s">
        <v>66</v>
      </c>
      <c r="P258" s="1" t="s">
        <v>61</v>
      </c>
      <c r="Q258" s="1"/>
      <c r="R258" s="1"/>
      <c r="S258" s="1"/>
      <c r="T258" s="1" t="s">
        <v>61</v>
      </c>
      <c r="U258" s="1" t="s">
        <v>510</v>
      </c>
      <c r="V258" s="1"/>
    </row>
    <row r="259" spans="1:22" x14ac:dyDescent="0.3">
      <c r="A259" s="1" t="s">
        <v>509</v>
      </c>
      <c r="B259" s="1" t="s">
        <v>60</v>
      </c>
      <c r="C259" s="1" t="s">
        <v>509</v>
      </c>
      <c r="D259" s="1" t="s">
        <v>61</v>
      </c>
      <c r="E259" s="1" t="s">
        <v>62</v>
      </c>
      <c r="F259" s="1"/>
      <c r="G259" s="1" t="s">
        <v>92</v>
      </c>
      <c r="H259" s="1"/>
      <c r="I259" s="1"/>
      <c r="J259" s="1"/>
      <c r="K259" s="1"/>
      <c r="L259" s="1" t="s">
        <v>61</v>
      </c>
      <c r="M259" s="1" t="s">
        <v>64</v>
      </c>
      <c r="N259" s="1" t="s">
        <v>81</v>
      </c>
      <c r="O259" s="1" t="s">
        <v>66</v>
      </c>
      <c r="P259" s="1" t="s">
        <v>61</v>
      </c>
      <c r="Q259" s="1"/>
      <c r="R259" s="1"/>
      <c r="S259" s="1"/>
      <c r="T259" s="1" t="s">
        <v>61</v>
      </c>
      <c r="U259" s="1" t="s">
        <v>511</v>
      </c>
      <c r="V259" s="1" t="s">
        <v>504</v>
      </c>
    </row>
    <row r="260" spans="1:22" x14ac:dyDescent="0.3">
      <c r="A260" s="1" t="s">
        <v>512</v>
      </c>
      <c r="B260" s="1" t="s">
        <v>60</v>
      </c>
      <c r="C260" s="1" t="s">
        <v>512</v>
      </c>
      <c r="D260" s="1" t="s">
        <v>61</v>
      </c>
      <c r="E260" s="1" t="s">
        <v>62</v>
      </c>
      <c r="F260" s="1"/>
      <c r="G260" s="1"/>
      <c r="H260" s="1"/>
      <c r="I260" s="1"/>
      <c r="J260" s="1"/>
      <c r="K260" s="1"/>
      <c r="L260" s="1" t="s">
        <v>61</v>
      </c>
      <c r="M260" s="1" t="s">
        <v>72</v>
      </c>
      <c r="N260" s="1" t="s">
        <v>81</v>
      </c>
      <c r="O260" s="1" t="s">
        <v>66</v>
      </c>
      <c r="P260" s="1" t="s">
        <v>61</v>
      </c>
      <c r="Q260" s="1"/>
      <c r="R260" s="1"/>
      <c r="S260" s="1"/>
      <c r="T260" s="1" t="s">
        <v>61</v>
      </c>
      <c r="U260" s="1" t="s">
        <v>503</v>
      </c>
      <c r="V260" s="1" t="s">
        <v>504</v>
      </c>
    </row>
    <row r="261" spans="1:22" x14ac:dyDescent="0.3">
      <c r="A261" s="1" t="s">
        <v>512</v>
      </c>
      <c r="B261" s="1" t="s">
        <v>60</v>
      </c>
      <c r="C261" s="1" t="s">
        <v>512</v>
      </c>
      <c r="D261" s="1" t="s">
        <v>61</v>
      </c>
      <c r="E261" s="1" t="s">
        <v>62</v>
      </c>
      <c r="F261" s="1"/>
      <c r="G261" s="1" t="s">
        <v>92</v>
      </c>
      <c r="H261" s="1"/>
      <c r="I261" s="1"/>
      <c r="J261" s="1"/>
      <c r="K261" s="1" t="s">
        <v>505</v>
      </c>
      <c r="L261" s="1" t="s">
        <v>61</v>
      </c>
      <c r="M261" s="1" t="s">
        <v>64</v>
      </c>
      <c r="N261" s="1"/>
      <c r="O261" s="1" t="s">
        <v>66</v>
      </c>
      <c r="P261" s="1" t="s">
        <v>61</v>
      </c>
      <c r="Q261" s="1" t="s">
        <v>506</v>
      </c>
      <c r="R261" s="1"/>
      <c r="S261" s="1"/>
      <c r="T261" s="1" t="s">
        <v>61</v>
      </c>
      <c r="U261" s="1" t="s">
        <v>513</v>
      </c>
      <c r="V261" s="1"/>
    </row>
    <row r="262" spans="1:22" x14ac:dyDescent="0.3">
      <c r="A262" s="1" t="s">
        <v>514</v>
      </c>
      <c r="B262" s="1" t="s">
        <v>60</v>
      </c>
      <c r="C262" s="1" t="s">
        <v>514</v>
      </c>
      <c r="D262" s="1" t="s">
        <v>61</v>
      </c>
      <c r="E262" s="1" t="s">
        <v>62</v>
      </c>
      <c r="F262" s="1"/>
      <c r="G262" s="1" t="s">
        <v>63</v>
      </c>
      <c r="H262" s="1"/>
      <c r="I262" s="1"/>
      <c r="J262" s="1"/>
      <c r="K262" s="1"/>
      <c r="L262" s="1" t="s">
        <v>61</v>
      </c>
      <c r="M262" s="1" t="s">
        <v>72</v>
      </c>
      <c r="N262" s="1" t="s">
        <v>85</v>
      </c>
      <c r="O262" s="1" t="s">
        <v>66</v>
      </c>
      <c r="P262" s="1" t="s">
        <v>61</v>
      </c>
      <c r="Q262" s="1"/>
      <c r="R262" s="1"/>
      <c r="S262" s="1"/>
      <c r="T262" s="1" t="s">
        <v>61</v>
      </c>
      <c r="U262" s="1" t="s">
        <v>515</v>
      </c>
      <c r="V262" s="1" t="s">
        <v>516</v>
      </c>
    </row>
    <row r="263" spans="1:22" x14ac:dyDescent="0.3">
      <c r="A263" s="1" t="s">
        <v>514</v>
      </c>
      <c r="B263" s="1" t="s">
        <v>60</v>
      </c>
      <c r="C263" s="1" t="s">
        <v>514</v>
      </c>
      <c r="D263" s="1" t="s">
        <v>61</v>
      </c>
      <c r="E263" s="1" t="s">
        <v>62</v>
      </c>
      <c r="F263" s="1" t="s">
        <v>517</v>
      </c>
      <c r="G263" s="1" t="s">
        <v>92</v>
      </c>
      <c r="H263" s="1"/>
      <c r="I263" s="1"/>
      <c r="J263" s="1"/>
      <c r="K263" s="1"/>
      <c r="L263" s="1" t="s">
        <v>60</v>
      </c>
      <c r="M263" s="1" t="s">
        <v>72</v>
      </c>
      <c r="N263" s="1"/>
      <c r="O263" s="1" t="s">
        <v>66</v>
      </c>
      <c r="P263" s="1" t="s">
        <v>61</v>
      </c>
      <c r="Q263" s="1"/>
      <c r="R263" s="1"/>
      <c r="S263" s="1"/>
      <c r="T263" s="1" t="s">
        <v>61</v>
      </c>
      <c r="U263" s="1"/>
      <c r="V263" s="1" t="s">
        <v>516</v>
      </c>
    </row>
    <row r="264" spans="1:22" x14ac:dyDescent="0.3">
      <c r="A264" s="1" t="s">
        <v>518</v>
      </c>
      <c r="B264" s="1" t="s">
        <v>60</v>
      </c>
      <c r="C264" s="1" t="s">
        <v>518</v>
      </c>
      <c r="D264" s="1" t="s">
        <v>61</v>
      </c>
      <c r="E264" s="1" t="s">
        <v>62</v>
      </c>
      <c r="F264" s="1" t="s">
        <v>519</v>
      </c>
      <c r="G264" s="1" t="s">
        <v>92</v>
      </c>
      <c r="H264" s="1"/>
      <c r="I264" s="1"/>
      <c r="J264" s="1"/>
      <c r="K264" s="1"/>
      <c r="L264" s="1" t="s">
        <v>60</v>
      </c>
      <c r="M264" s="1" t="s">
        <v>72</v>
      </c>
      <c r="N264" s="1"/>
      <c r="O264" s="1" t="s">
        <v>66</v>
      </c>
      <c r="P264" s="1" t="s">
        <v>61</v>
      </c>
      <c r="Q264" s="1"/>
      <c r="R264" s="1"/>
      <c r="S264" s="1"/>
      <c r="T264" s="1" t="s">
        <v>61</v>
      </c>
      <c r="U264" s="1"/>
      <c r="V264" s="1" t="s">
        <v>516</v>
      </c>
    </row>
    <row r="265" spans="1:22" x14ac:dyDescent="0.3">
      <c r="A265" s="1" t="s">
        <v>520</v>
      </c>
      <c r="B265" s="1" t="s">
        <v>60</v>
      </c>
      <c r="C265" s="1" t="s">
        <v>520</v>
      </c>
      <c r="D265" s="1" t="s">
        <v>61</v>
      </c>
      <c r="E265" s="1" t="s">
        <v>62</v>
      </c>
      <c r="F265" s="1" t="s">
        <v>521</v>
      </c>
      <c r="G265" s="1" t="s">
        <v>92</v>
      </c>
      <c r="H265" s="1"/>
      <c r="I265" s="1"/>
      <c r="J265" s="1"/>
      <c r="K265" s="1"/>
      <c r="L265" s="1" t="s">
        <v>60</v>
      </c>
      <c r="M265" s="1" t="s">
        <v>64</v>
      </c>
      <c r="N265" s="1"/>
      <c r="O265" s="1" t="s">
        <v>66</v>
      </c>
      <c r="P265" s="1" t="s">
        <v>61</v>
      </c>
      <c r="Q265" s="1"/>
      <c r="R265" s="1"/>
      <c r="S265" s="1"/>
      <c r="T265" s="1" t="s">
        <v>61</v>
      </c>
      <c r="U265" s="1"/>
      <c r="V265" s="1" t="s">
        <v>516</v>
      </c>
    </row>
    <row r="266" spans="1:22" x14ac:dyDescent="0.3">
      <c r="A266" s="1" t="s">
        <v>522</v>
      </c>
      <c r="B266" s="1" t="s">
        <v>60</v>
      </c>
      <c r="C266" s="1" t="s">
        <v>522</v>
      </c>
      <c r="D266" s="1" t="s">
        <v>61</v>
      </c>
      <c r="E266" s="1" t="s">
        <v>62</v>
      </c>
      <c r="F266" s="1"/>
      <c r="G266" s="1" t="s">
        <v>63</v>
      </c>
      <c r="H266" s="1"/>
      <c r="I266" s="1"/>
      <c r="J266" s="1"/>
      <c r="K266" s="1"/>
      <c r="L266" s="1" t="s">
        <v>61</v>
      </c>
      <c r="M266" s="1" t="s">
        <v>64</v>
      </c>
      <c r="N266" s="1" t="s">
        <v>85</v>
      </c>
      <c r="O266" s="1" t="s">
        <v>66</v>
      </c>
      <c r="P266" s="1" t="s">
        <v>61</v>
      </c>
      <c r="Q266" s="1"/>
      <c r="R266" s="1"/>
      <c r="S266" s="1"/>
      <c r="T266" s="1" t="s">
        <v>61</v>
      </c>
      <c r="U266" s="1" t="s">
        <v>523</v>
      </c>
      <c r="V266" s="1"/>
    </row>
    <row r="267" spans="1:22" x14ac:dyDescent="0.3">
      <c r="A267" s="1" t="s">
        <v>524</v>
      </c>
      <c r="B267" s="1" t="s">
        <v>60</v>
      </c>
      <c r="C267" s="1" t="s">
        <v>524</v>
      </c>
      <c r="D267" s="1" t="s">
        <v>61</v>
      </c>
      <c r="E267" s="1" t="s">
        <v>62</v>
      </c>
      <c r="F267" s="1"/>
      <c r="G267" s="1" t="s">
        <v>63</v>
      </c>
      <c r="H267" s="1"/>
      <c r="I267" s="1"/>
      <c r="J267" s="1"/>
      <c r="K267" s="1"/>
      <c r="L267" s="1" t="s">
        <v>61</v>
      </c>
      <c r="M267" s="1" t="s">
        <v>64</v>
      </c>
      <c r="N267" s="1" t="s">
        <v>85</v>
      </c>
      <c r="O267" s="1" t="s">
        <v>66</v>
      </c>
      <c r="P267" s="1" t="s">
        <v>61</v>
      </c>
      <c r="Q267" s="1"/>
      <c r="R267" s="1"/>
      <c r="S267" s="1"/>
      <c r="T267" s="1" t="s">
        <v>61</v>
      </c>
      <c r="U267" s="1" t="s">
        <v>525</v>
      </c>
      <c r="V267" s="1"/>
    </row>
    <row r="268" spans="1:22" x14ac:dyDescent="0.3">
      <c r="A268" s="1" t="s">
        <v>526</v>
      </c>
      <c r="B268" s="1" t="s">
        <v>60</v>
      </c>
      <c r="C268" s="1" t="s">
        <v>526</v>
      </c>
      <c r="D268" s="1" t="s">
        <v>61</v>
      </c>
      <c r="E268" s="1" t="s">
        <v>131</v>
      </c>
      <c r="F268" s="1"/>
      <c r="G268" s="1" t="s">
        <v>63</v>
      </c>
      <c r="H268" s="1"/>
      <c r="I268" s="1"/>
      <c r="J268" s="1"/>
      <c r="K268" s="1"/>
      <c r="L268" s="1" t="s">
        <v>61</v>
      </c>
      <c r="M268" s="1" t="s">
        <v>252</v>
      </c>
      <c r="N268" s="1" t="s">
        <v>65</v>
      </c>
      <c r="O268" s="1" t="s">
        <v>66</v>
      </c>
      <c r="P268" s="1" t="s">
        <v>61</v>
      </c>
      <c r="Q268" s="1"/>
      <c r="R268" s="1"/>
      <c r="S268" s="1"/>
      <c r="T268" s="1" t="s">
        <v>61</v>
      </c>
      <c r="U268" s="1"/>
      <c r="V268" s="1"/>
    </row>
    <row r="269" spans="1:22" x14ac:dyDescent="0.3">
      <c r="A269" s="1" t="s">
        <v>527</v>
      </c>
      <c r="B269" s="1" t="s">
        <v>60</v>
      </c>
      <c r="C269" s="1" t="s">
        <v>527</v>
      </c>
      <c r="D269" s="1" t="s">
        <v>61</v>
      </c>
      <c r="E269" s="1" t="s">
        <v>62</v>
      </c>
      <c r="F269" s="1"/>
      <c r="G269" s="1" t="s">
        <v>63</v>
      </c>
      <c r="H269" s="1"/>
      <c r="I269" s="1"/>
      <c r="J269" s="1"/>
      <c r="K269" s="1"/>
      <c r="L269" s="1" t="s">
        <v>61</v>
      </c>
      <c r="M269" s="1" t="s">
        <v>64</v>
      </c>
      <c r="N269" s="1" t="s">
        <v>85</v>
      </c>
      <c r="O269" s="1" t="s">
        <v>66</v>
      </c>
      <c r="P269" s="1" t="s">
        <v>61</v>
      </c>
      <c r="Q269" s="1"/>
      <c r="R269" s="1"/>
      <c r="S269" s="1"/>
      <c r="T269" s="1" t="s">
        <v>61</v>
      </c>
      <c r="U269" s="1"/>
      <c r="V269" s="1"/>
    </row>
    <row r="270" spans="1:22" x14ac:dyDescent="0.3">
      <c r="A270" s="1" t="s">
        <v>528</v>
      </c>
      <c r="B270" s="1" t="s">
        <v>60</v>
      </c>
      <c r="C270" s="1" t="s">
        <v>528</v>
      </c>
      <c r="D270" s="1" t="s">
        <v>61</v>
      </c>
      <c r="E270" s="1" t="s">
        <v>62</v>
      </c>
      <c r="F270" s="1" t="s">
        <v>529</v>
      </c>
      <c r="G270" s="1" t="s">
        <v>92</v>
      </c>
      <c r="H270" s="1"/>
      <c r="I270" s="1"/>
      <c r="J270" s="1"/>
      <c r="K270" s="1"/>
      <c r="L270" s="1" t="s">
        <v>60</v>
      </c>
      <c r="M270" s="1" t="s">
        <v>64</v>
      </c>
      <c r="N270" s="1"/>
      <c r="O270" s="1" t="s">
        <v>66</v>
      </c>
      <c r="P270" s="1" t="s">
        <v>61</v>
      </c>
      <c r="Q270" s="1"/>
      <c r="R270" s="1"/>
      <c r="S270" s="1"/>
      <c r="T270" s="1" t="s">
        <v>61</v>
      </c>
      <c r="U270" s="1" t="s">
        <v>530</v>
      </c>
      <c r="V270" s="1"/>
    </row>
    <row r="271" spans="1:22" x14ac:dyDescent="0.3">
      <c r="A271" s="1" t="s">
        <v>531</v>
      </c>
      <c r="B271" s="1" t="s">
        <v>60</v>
      </c>
      <c r="C271" s="1" t="s">
        <v>531</v>
      </c>
      <c r="D271" s="1" t="s">
        <v>61</v>
      </c>
      <c r="E271" s="1" t="s">
        <v>62</v>
      </c>
      <c r="F271" s="1" t="s">
        <v>532</v>
      </c>
      <c r="G271" s="1" t="s">
        <v>92</v>
      </c>
      <c r="H271" s="1"/>
      <c r="I271" s="1"/>
      <c r="J271" s="1"/>
      <c r="K271" s="1"/>
      <c r="L271" s="1" t="s">
        <v>60</v>
      </c>
      <c r="M271" s="1" t="s">
        <v>64</v>
      </c>
      <c r="N271" s="1"/>
      <c r="O271" s="1" t="s">
        <v>66</v>
      </c>
      <c r="P271" s="1" t="s">
        <v>61</v>
      </c>
      <c r="Q271" s="1"/>
      <c r="R271" s="1"/>
      <c r="S271" s="1"/>
      <c r="T271" s="1" t="s">
        <v>61</v>
      </c>
      <c r="U271" s="1"/>
      <c r="V271" s="1"/>
    </row>
    <row r="272" spans="1:22" x14ac:dyDescent="0.3">
      <c r="A272" s="1" t="s">
        <v>533</v>
      </c>
      <c r="B272" s="1" t="s">
        <v>60</v>
      </c>
      <c r="C272" s="1" t="s">
        <v>533</v>
      </c>
      <c r="D272" s="1" t="s">
        <v>61</v>
      </c>
      <c r="E272" s="1" t="s">
        <v>62</v>
      </c>
      <c r="F272" s="1" t="s">
        <v>534</v>
      </c>
      <c r="G272" s="1" t="s">
        <v>92</v>
      </c>
      <c r="H272" s="1"/>
      <c r="I272" s="1"/>
      <c r="J272" s="1"/>
      <c r="K272" s="1"/>
      <c r="L272" s="1" t="s">
        <v>60</v>
      </c>
      <c r="M272" s="1" t="s">
        <v>64</v>
      </c>
      <c r="N272" s="1"/>
      <c r="O272" s="1" t="s">
        <v>66</v>
      </c>
      <c r="P272" s="1" t="s">
        <v>61</v>
      </c>
      <c r="Q272" s="1"/>
      <c r="R272" s="1"/>
      <c r="S272" s="1"/>
      <c r="T272" s="1" t="s">
        <v>61</v>
      </c>
      <c r="U272" s="1"/>
      <c r="V272" s="1"/>
    </row>
    <row r="273" spans="1:22" x14ac:dyDescent="0.3">
      <c r="A273" s="1" t="s">
        <v>535</v>
      </c>
      <c r="B273" s="1" t="s">
        <v>60</v>
      </c>
      <c r="C273" s="1" t="s">
        <v>535</v>
      </c>
      <c r="D273" s="1" t="s">
        <v>61</v>
      </c>
      <c r="E273" s="1" t="s">
        <v>62</v>
      </c>
      <c r="F273" s="1" t="s">
        <v>536</v>
      </c>
      <c r="G273" s="1" t="s">
        <v>92</v>
      </c>
      <c r="H273" s="1"/>
      <c r="I273" s="1"/>
      <c r="J273" s="1"/>
      <c r="K273" s="1"/>
      <c r="L273" s="1" t="s">
        <v>61</v>
      </c>
      <c r="M273" s="1" t="s">
        <v>64</v>
      </c>
      <c r="N273" s="1" t="s">
        <v>85</v>
      </c>
      <c r="O273" s="1" t="s">
        <v>66</v>
      </c>
      <c r="P273" s="1" t="s">
        <v>61</v>
      </c>
      <c r="Q273" s="1"/>
      <c r="R273" s="1"/>
      <c r="S273" s="1"/>
      <c r="T273" s="1" t="s">
        <v>61</v>
      </c>
      <c r="U273" s="1" t="s">
        <v>537</v>
      </c>
      <c r="V273" s="1"/>
    </row>
    <row r="274" spans="1:22" x14ac:dyDescent="0.3">
      <c r="A274" s="1" t="s">
        <v>538</v>
      </c>
      <c r="B274" s="1" t="s">
        <v>60</v>
      </c>
      <c r="C274" s="1" t="s">
        <v>538</v>
      </c>
      <c r="D274" s="1" t="s">
        <v>61</v>
      </c>
      <c r="E274" s="1" t="s">
        <v>62</v>
      </c>
      <c r="F274" s="1"/>
      <c r="G274" s="1" t="s">
        <v>63</v>
      </c>
      <c r="H274" s="1"/>
      <c r="I274" s="1"/>
      <c r="J274" s="1"/>
      <c r="K274" s="1"/>
      <c r="L274" s="1" t="s">
        <v>61</v>
      </c>
      <c r="M274" s="1" t="s">
        <v>64</v>
      </c>
      <c r="N274" s="1" t="s">
        <v>85</v>
      </c>
      <c r="O274" s="1" t="s">
        <v>66</v>
      </c>
      <c r="P274" s="1" t="s">
        <v>61</v>
      </c>
      <c r="Q274" s="1"/>
      <c r="R274" s="1"/>
      <c r="S274" s="1"/>
      <c r="T274" s="1" t="s">
        <v>61</v>
      </c>
      <c r="U274" s="1" t="s">
        <v>537</v>
      </c>
      <c r="V274" s="1"/>
    </row>
    <row r="275" spans="1:22" x14ac:dyDescent="0.3">
      <c r="A275" s="1" t="s">
        <v>539</v>
      </c>
      <c r="B275" s="1" t="s">
        <v>60</v>
      </c>
      <c r="C275" s="1" t="s">
        <v>539</v>
      </c>
      <c r="D275" s="1" t="s">
        <v>61</v>
      </c>
      <c r="E275" s="1" t="s">
        <v>131</v>
      </c>
      <c r="F275" s="1"/>
      <c r="G275" s="1" t="s">
        <v>63</v>
      </c>
      <c r="H275" s="1"/>
      <c r="I275" s="1"/>
      <c r="J275" s="1"/>
      <c r="K275" s="1"/>
      <c r="L275" s="1" t="s">
        <v>61</v>
      </c>
      <c r="M275" s="1" t="s">
        <v>64</v>
      </c>
      <c r="N275" s="1" t="s">
        <v>65</v>
      </c>
      <c r="O275" s="1" t="s">
        <v>66</v>
      </c>
      <c r="P275" s="1" t="s">
        <v>61</v>
      </c>
      <c r="Q275" s="1"/>
      <c r="R275" s="1"/>
      <c r="S275" s="1"/>
      <c r="T275" s="1" t="s">
        <v>61</v>
      </c>
      <c r="U275" s="1" t="s">
        <v>540</v>
      </c>
      <c r="V275" s="1"/>
    </row>
    <row r="276" spans="1:22" x14ac:dyDescent="0.3">
      <c r="A276" s="1" t="s">
        <v>541</v>
      </c>
      <c r="B276" s="1" t="s">
        <v>60</v>
      </c>
      <c r="C276" s="1" t="s">
        <v>541</v>
      </c>
      <c r="D276" s="1" t="s">
        <v>61</v>
      </c>
      <c r="E276" s="1" t="s">
        <v>62</v>
      </c>
      <c r="F276" s="1"/>
      <c r="G276" s="1" t="s">
        <v>63</v>
      </c>
      <c r="H276" s="1"/>
      <c r="I276" s="1"/>
      <c r="J276" s="1"/>
      <c r="K276" s="1"/>
      <c r="L276" s="1" t="s">
        <v>61</v>
      </c>
      <c r="M276" s="1" t="s">
        <v>64</v>
      </c>
      <c r="N276" s="1" t="s">
        <v>65</v>
      </c>
      <c r="O276" s="1" t="s">
        <v>66</v>
      </c>
      <c r="P276" s="1" t="s">
        <v>61</v>
      </c>
      <c r="Q276" s="1"/>
      <c r="R276" s="1"/>
      <c r="S276" s="1"/>
      <c r="T276" s="1" t="s">
        <v>61</v>
      </c>
      <c r="U276" s="1" t="s">
        <v>540</v>
      </c>
      <c r="V276" s="1"/>
    </row>
    <row r="277" spans="1:22" x14ac:dyDescent="0.3">
      <c r="A277" s="1" t="s">
        <v>542</v>
      </c>
      <c r="B277" s="1" t="s">
        <v>60</v>
      </c>
      <c r="C277" s="1" t="s">
        <v>542</v>
      </c>
      <c r="D277" s="1" t="s">
        <v>61</v>
      </c>
      <c r="E277" s="1" t="s">
        <v>62</v>
      </c>
      <c r="F277" s="1"/>
      <c r="G277" s="1" t="s">
        <v>92</v>
      </c>
      <c r="H277" s="1"/>
      <c r="I277" s="1"/>
      <c r="J277" s="1"/>
      <c r="K277" s="1"/>
      <c r="L277" s="1" t="s">
        <v>61</v>
      </c>
      <c r="M277" s="1" t="s">
        <v>72</v>
      </c>
      <c r="N277" s="1" t="s">
        <v>543</v>
      </c>
      <c r="O277" s="1" t="s">
        <v>66</v>
      </c>
      <c r="P277" s="1" t="s">
        <v>61</v>
      </c>
      <c r="Q277" s="1"/>
      <c r="R277" s="1"/>
      <c r="S277" s="1"/>
      <c r="T277" s="1" t="s">
        <v>61</v>
      </c>
      <c r="U277" s="1" t="s">
        <v>544</v>
      </c>
      <c r="V277" s="1"/>
    </row>
    <row r="278" spans="1:22" x14ac:dyDescent="0.3">
      <c r="A278" s="1" t="s">
        <v>542</v>
      </c>
      <c r="B278" s="1" t="s">
        <v>60</v>
      </c>
      <c r="C278" s="1" t="s">
        <v>542</v>
      </c>
      <c r="D278" s="1" t="s">
        <v>61</v>
      </c>
      <c r="E278" s="1" t="s">
        <v>62</v>
      </c>
      <c r="F278" s="1"/>
      <c r="G278" s="1" t="s">
        <v>92</v>
      </c>
      <c r="H278" s="1"/>
      <c r="I278" s="1"/>
      <c r="J278" s="1"/>
      <c r="K278" s="1"/>
      <c r="L278" s="1" t="s">
        <v>61</v>
      </c>
      <c r="M278" s="1" t="s">
        <v>72</v>
      </c>
      <c r="N278" s="1" t="s">
        <v>545</v>
      </c>
      <c r="O278" s="1" t="s">
        <v>66</v>
      </c>
      <c r="P278" s="1" t="s">
        <v>61</v>
      </c>
      <c r="Q278" s="1"/>
      <c r="R278" s="1"/>
      <c r="S278" s="1"/>
      <c r="T278" s="1" t="s">
        <v>61</v>
      </c>
      <c r="U278" s="1" t="s">
        <v>544</v>
      </c>
      <c r="V278" s="1"/>
    </row>
    <row r="279" spans="1:22" x14ac:dyDescent="0.3">
      <c r="A279" s="1" t="s">
        <v>542</v>
      </c>
      <c r="B279" s="1" t="s">
        <v>60</v>
      </c>
      <c r="C279" s="1" t="s">
        <v>542</v>
      </c>
      <c r="D279" s="1" t="s">
        <v>61</v>
      </c>
      <c r="E279" s="1" t="s">
        <v>62</v>
      </c>
      <c r="F279" s="1"/>
      <c r="G279" s="1" t="s">
        <v>92</v>
      </c>
      <c r="H279" s="1"/>
      <c r="I279" s="1"/>
      <c r="J279" s="1"/>
      <c r="K279" s="1"/>
      <c r="L279" s="1" t="s">
        <v>61</v>
      </c>
      <c r="M279" s="1" t="s">
        <v>72</v>
      </c>
      <c r="N279" s="1" t="s">
        <v>95</v>
      </c>
      <c r="O279" s="1" t="s">
        <v>66</v>
      </c>
      <c r="P279" s="1" t="s">
        <v>61</v>
      </c>
      <c r="Q279" s="1"/>
      <c r="R279" s="1"/>
      <c r="S279" s="1"/>
      <c r="T279" s="1" t="s">
        <v>61</v>
      </c>
      <c r="U279" s="1" t="s">
        <v>544</v>
      </c>
      <c r="V279" s="1"/>
    </row>
    <row r="280" spans="1:22" x14ac:dyDescent="0.3">
      <c r="A280" s="1" t="s">
        <v>546</v>
      </c>
      <c r="B280" s="1" t="s">
        <v>60</v>
      </c>
      <c r="C280" s="1" t="s">
        <v>546</v>
      </c>
      <c r="D280" s="1" t="s">
        <v>61</v>
      </c>
      <c r="E280" s="1" t="s">
        <v>62</v>
      </c>
      <c r="F280" s="1"/>
      <c r="G280" s="1" t="s">
        <v>92</v>
      </c>
      <c r="H280" s="1"/>
      <c r="I280" s="1"/>
      <c r="J280" s="1"/>
      <c r="K280" s="1"/>
      <c r="L280" s="1" t="s">
        <v>61</v>
      </c>
      <c r="M280" s="1" t="s">
        <v>64</v>
      </c>
      <c r="N280" s="1" t="s">
        <v>543</v>
      </c>
      <c r="O280" s="1" t="s">
        <v>66</v>
      </c>
      <c r="P280" s="1" t="s">
        <v>61</v>
      </c>
      <c r="Q280" s="1"/>
      <c r="R280" s="1"/>
      <c r="S280" s="1"/>
      <c r="T280" s="1" t="s">
        <v>61</v>
      </c>
      <c r="U280" s="1"/>
      <c r="V280" s="1"/>
    </row>
    <row r="281" spans="1:22" x14ac:dyDescent="0.3">
      <c r="A281" s="1" t="s">
        <v>546</v>
      </c>
      <c r="B281" s="1" t="s">
        <v>60</v>
      </c>
      <c r="C281" s="1" t="s">
        <v>546</v>
      </c>
      <c r="D281" s="1" t="s">
        <v>61</v>
      </c>
      <c r="E281" s="1" t="s">
        <v>62</v>
      </c>
      <c r="F281" s="1"/>
      <c r="G281" s="1" t="s">
        <v>92</v>
      </c>
      <c r="H281" s="1"/>
      <c r="I281" s="1"/>
      <c r="J281" s="1"/>
      <c r="K281" s="1"/>
      <c r="L281" s="1" t="s">
        <v>61</v>
      </c>
      <c r="M281" s="1" t="s">
        <v>64</v>
      </c>
      <c r="N281" s="1" t="s">
        <v>545</v>
      </c>
      <c r="O281" s="1" t="s">
        <v>66</v>
      </c>
      <c r="P281" s="1" t="s">
        <v>61</v>
      </c>
      <c r="Q281" s="1"/>
      <c r="R281" s="1"/>
      <c r="S281" s="1"/>
      <c r="T281" s="1" t="s">
        <v>61</v>
      </c>
      <c r="U281" s="1"/>
      <c r="V281" s="1"/>
    </row>
    <row r="282" spans="1:22" x14ac:dyDescent="0.3">
      <c r="A282" s="1" t="s">
        <v>546</v>
      </c>
      <c r="B282" s="1" t="s">
        <v>60</v>
      </c>
      <c r="C282" s="1" t="s">
        <v>546</v>
      </c>
      <c r="D282" s="1" t="s">
        <v>61</v>
      </c>
      <c r="E282" s="1" t="s">
        <v>62</v>
      </c>
      <c r="F282" s="1"/>
      <c r="G282" s="1" t="s">
        <v>92</v>
      </c>
      <c r="H282" s="1"/>
      <c r="I282" s="1"/>
      <c r="J282" s="1"/>
      <c r="K282" s="1"/>
      <c r="L282" s="1" t="s">
        <v>61</v>
      </c>
      <c r="M282" s="1" t="s">
        <v>64</v>
      </c>
      <c r="N282" s="1" t="s">
        <v>95</v>
      </c>
      <c r="O282" s="1" t="s">
        <v>66</v>
      </c>
      <c r="P282" s="1" t="s">
        <v>61</v>
      </c>
      <c r="Q282" s="1"/>
      <c r="R282" s="1"/>
      <c r="S282" s="1"/>
      <c r="T282" s="1" t="s">
        <v>61</v>
      </c>
      <c r="U282" s="1"/>
      <c r="V282" s="1"/>
    </row>
    <row r="283" spans="1:22" x14ac:dyDescent="0.3">
      <c r="A283" s="1" t="s">
        <v>547</v>
      </c>
      <c r="B283" s="1" t="s">
        <v>60</v>
      </c>
      <c r="C283" s="1" t="s">
        <v>547</v>
      </c>
      <c r="D283" s="1" t="s">
        <v>61</v>
      </c>
      <c r="E283" s="1" t="s">
        <v>62</v>
      </c>
      <c r="F283" s="1"/>
      <c r="G283" s="1" t="s">
        <v>92</v>
      </c>
      <c r="H283" s="1"/>
      <c r="I283" s="1"/>
      <c r="J283" s="1"/>
      <c r="K283" s="1"/>
      <c r="L283" s="1" t="s">
        <v>61</v>
      </c>
      <c r="M283" s="1" t="s">
        <v>64</v>
      </c>
      <c r="N283" s="1" t="s">
        <v>543</v>
      </c>
      <c r="O283" s="1" t="s">
        <v>66</v>
      </c>
      <c r="P283" s="1" t="s">
        <v>61</v>
      </c>
      <c r="Q283" s="1"/>
      <c r="R283" s="1"/>
      <c r="S283" s="1"/>
      <c r="T283" s="1" t="s">
        <v>61</v>
      </c>
      <c r="U283" s="1"/>
      <c r="V283" s="1"/>
    </row>
    <row r="284" spans="1:22" x14ac:dyDescent="0.3">
      <c r="A284" s="1" t="s">
        <v>547</v>
      </c>
      <c r="B284" s="1" t="s">
        <v>60</v>
      </c>
      <c r="C284" s="1" t="s">
        <v>547</v>
      </c>
      <c r="D284" s="1" t="s">
        <v>61</v>
      </c>
      <c r="E284" s="1" t="s">
        <v>62</v>
      </c>
      <c r="F284" s="1"/>
      <c r="G284" s="1" t="s">
        <v>92</v>
      </c>
      <c r="H284" s="1"/>
      <c r="I284" s="1"/>
      <c r="J284" s="1"/>
      <c r="K284" s="1"/>
      <c r="L284" s="1" t="s">
        <v>61</v>
      </c>
      <c r="M284" s="1" t="s">
        <v>64</v>
      </c>
      <c r="N284" s="1" t="s">
        <v>545</v>
      </c>
      <c r="O284" s="1" t="s">
        <v>66</v>
      </c>
      <c r="P284" s="1" t="s">
        <v>61</v>
      </c>
      <c r="Q284" s="1"/>
      <c r="R284" s="1"/>
      <c r="S284" s="1"/>
      <c r="T284" s="1" t="s">
        <v>61</v>
      </c>
      <c r="U284" s="1"/>
      <c r="V284" s="1"/>
    </row>
    <row r="285" spans="1:22" x14ac:dyDescent="0.3">
      <c r="A285" s="1" t="s">
        <v>547</v>
      </c>
      <c r="B285" s="1" t="s">
        <v>60</v>
      </c>
      <c r="C285" s="1" t="s">
        <v>547</v>
      </c>
      <c r="D285" s="1" t="s">
        <v>61</v>
      </c>
      <c r="E285" s="1" t="s">
        <v>62</v>
      </c>
      <c r="F285" s="1"/>
      <c r="G285" s="1" t="s">
        <v>92</v>
      </c>
      <c r="H285" s="1"/>
      <c r="I285" s="1"/>
      <c r="J285" s="1"/>
      <c r="K285" s="1"/>
      <c r="L285" s="1" t="s">
        <v>61</v>
      </c>
      <c r="M285" s="1" t="s">
        <v>64</v>
      </c>
      <c r="N285" s="1" t="s">
        <v>95</v>
      </c>
      <c r="O285" s="1" t="s">
        <v>66</v>
      </c>
      <c r="P285" s="1" t="s">
        <v>61</v>
      </c>
      <c r="Q285" s="1"/>
      <c r="R285" s="1"/>
      <c r="S285" s="1"/>
      <c r="T285" s="1" t="s">
        <v>61</v>
      </c>
      <c r="U285" s="1"/>
      <c r="V285" s="1"/>
    </row>
    <row r="286" spans="1:22" x14ac:dyDescent="0.3">
      <c r="A286" s="1" t="s">
        <v>548</v>
      </c>
      <c r="B286" s="1" t="s">
        <v>60</v>
      </c>
      <c r="C286" s="1" t="s">
        <v>548</v>
      </c>
      <c r="D286" s="1" t="s">
        <v>61</v>
      </c>
      <c r="E286" s="1" t="s">
        <v>62</v>
      </c>
      <c r="F286" s="1"/>
      <c r="G286" s="1" t="s">
        <v>92</v>
      </c>
      <c r="H286" s="1"/>
      <c r="I286" s="1"/>
      <c r="J286" s="1"/>
      <c r="K286" s="1"/>
      <c r="L286" s="1" t="s">
        <v>61</v>
      </c>
      <c r="M286" s="1" t="s">
        <v>64</v>
      </c>
      <c r="N286" s="1" t="s">
        <v>147</v>
      </c>
      <c r="O286" s="1" t="s">
        <v>66</v>
      </c>
      <c r="P286" s="1" t="s">
        <v>61</v>
      </c>
      <c r="Q286" s="1"/>
      <c r="R286" s="1"/>
      <c r="S286" s="1"/>
      <c r="T286" s="1" t="s">
        <v>61</v>
      </c>
      <c r="U286" s="1" t="s">
        <v>549</v>
      </c>
      <c r="V286" s="1" t="s">
        <v>550</v>
      </c>
    </row>
    <row r="287" spans="1:22" x14ac:dyDescent="0.3">
      <c r="A287" s="1" t="s">
        <v>551</v>
      </c>
      <c r="B287" s="1" t="s">
        <v>60</v>
      </c>
      <c r="C287" s="1" t="s">
        <v>551</v>
      </c>
      <c r="D287" s="1" t="s">
        <v>61</v>
      </c>
      <c r="E287" s="1" t="s">
        <v>122</v>
      </c>
      <c r="F287" s="1"/>
      <c r="G287" s="1" t="s">
        <v>92</v>
      </c>
      <c r="H287" s="1"/>
      <c r="I287" s="1"/>
      <c r="J287" s="1"/>
      <c r="K287" s="1"/>
      <c r="L287" s="1" t="s">
        <v>61</v>
      </c>
      <c r="M287" s="1" t="s">
        <v>64</v>
      </c>
      <c r="N287" s="1" t="s">
        <v>543</v>
      </c>
      <c r="O287" s="1" t="s">
        <v>66</v>
      </c>
      <c r="P287" s="1" t="s">
        <v>61</v>
      </c>
      <c r="Q287" s="1"/>
      <c r="R287" s="1"/>
      <c r="S287" s="1"/>
      <c r="T287" s="1" t="s">
        <v>61</v>
      </c>
      <c r="U287" s="1"/>
      <c r="V287" s="1"/>
    </row>
    <row r="288" spans="1:22" x14ac:dyDescent="0.3">
      <c r="A288" s="1" t="s">
        <v>551</v>
      </c>
      <c r="B288" s="1" t="s">
        <v>60</v>
      </c>
      <c r="C288" s="1" t="s">
        <v>551</v>
      </c>
      <c r="D288" s="1" t="s">
        <v>61</v>
      </c>
      <c r="E288" s="1" t="s">
        <v>122</v>
      </c>
      <c r="F288" s="1"/>
      <c r="G288" s="1" t="s">
        <v>92</v>
      </c>
      <c r="H288" s="1"/>
      <c r="I288" s="1"/>
      <c r="J288" s="1"/>
      <c r="K288" s="1"/>
      <c r="L288" s="1" t="s">
        <v>61</v>
      </c>
      <c r="M288" s="1" t="s">
        <v>64</v>
      </c>
      <c r="N288" s="1" t="s">
        <v>545</v>
      </c>
      <c r="O288" s="1" t="s">
        <v>66</v>
      </c>
      <c r="P288" s="1" t="s">
        <v>61</v>
      </c>
      <c r="Q288" s="1"/>
      <c r="R288" s="1"/>
      <c r="S288" s="1"/>
      <c r="T288" s="1" t="s">
        <v>61</v>
      </c>
      <c r="U288" s="1"/>
      <c r="V288" s="1"/>
    </row>
    <row r="289" spans="1:22" x14ac:dyDescent="0.3">
      <c r="A289" s="1" t="s">
        <v>551</v>
      </c>
      <c r="B289" s="1" t="s">
        <v>60</v>
      </c>
      <c r="C289" s="1" t="s">
        <v>551</v>
      </c>
      <c r="D289" s="1" t="s">
        <v>61</v>
      </c>
      <c r="E289" s="1" t="s">
        <v>122</v>
      </c>
      <c r="F289" s="1"/>
      <c r="G289" s="1" t="s">
        <v>92</v>
      </c>
      <c r="H289" s="1"/>
      <c r="I289" s="1"/>
      <c r="J289" s="1"/>
      <c r="K289" s="1"/>
      <c r="L289" s="1" t="s">
        <v>61</v>
      </c>
      <c r="M289" s="1" t="s">
        <v>64</v>
      </c>
      <c r="N289" s="1" t="s">
        <v>95</v>
      </c>
      <c r="O289" s="1" t="s">
        <v>66</v>
      </c>
      <c r="P289" s="1" t="s">
        <v>61</v>
      </c>
      <c r="Q289" s="1"/>
      <c r="R289" s="1"/>
      <c r="S289" s="1"/>
      <c r="T289" s="1" t="s">
        <v>61</v>
      </c>
      <c r="U289" s="1"/>
      <c r="V289" s="1"/>
    </row>
    <row r="290" spans="1:22" x14ac:dyDescent="0.3">
      <c r="A290" s="1" t="s">
        <v>552</v>
      </c>
      <c r="B290" s="1" t="s">
        <v>60</v>
      </c>
      <c r="C290" s="1" t="s">
        <v>552</v>
      </c>
      <c r="D290" s="1" t="s">
        <v>61</v>
      </c>
      <c r="E290" s="1" t="s">
        <v>62</v>
      </c>
      <c r="F290" s="1"/>
      <c r="G290" s="1" t="s">
        <v>92</v>
      </c>
      <c r="H290" s="1"/>
      <c r="I290" s="1"/>
      <c r="J290" s="1"/>
      <c r="K290" s="1"/>
      <c r="L290" s="1" t="s">
        <v>61</v>
      </c>
      <c r="M290" s="1" t="s">
        <v>64</v>
      </c>
      <c r="N290" s="1" t="s">
        <v>543</v>
      </c>
      <c r="O290" s="1" t="s">
        <v>66</v>
      </c>
      <c r="P290" s="1" t="s">
        <v>61</v>
      </c>
      <c r="Q290" s="1"/>
      <c r="R290" s="1"/>
      <c r="S290" s="1"/>
      <c r="T290" s="1" t="s">
        <v>61</v>
      </c>
      <c r="U290" s="1"/>
      <c r="V290" s="1"/>
    </row>
    <row r="291" spans="1:22" x14ac:dyDescent="0.3">
      <c r="A291" s="1" t="s">
        <v>552</v>
      </c>
      <c r="B291" s="1" t="s">
        <v>60</v>
      </c>
      <c r="C291" s="1" t="s">
        <v>552</v>
      </c>
      <c r="D291" s="1" t="s">
        <v>61</v>
      </c>
      <c r="E291" s="1" t="s">
        <v>62</v>
      </c>
      <c r="F291" s="1"/>
      <c r="G291" s="1" t="s">
        <v>92</v>
      </c>
      <c r="H291" s="1"/>
      <c r="I291" s="1"/>
      <c r="J291" s="1"/>
      <c r="K291" s="1"/>
      <c r="L291" s="1" t="s">
        <v>61</v>
      </c>
      <c r="M291" s="1" t="s">
        <v>64</v>
      </c>
      <c r="N291" s="1" t="s">
        <v>545</v>
      </c>
      <c r="O291" s="1" t="s">
        <v>66</v>
      </c>
      <c r="P291" s="1" t="s">
        <v>61</v>
      </c>
      <c r="Q291" s="1"/>
      <c r="R291" s="1"/>
      <c r="S291" s="1"/>
      <c r="T291" s="1" t="s">
        <v>61</v>
      </c>
      <c r="U291" s="1"/>
      <c r="V291" s="1"/>
    </row>
    <row r="292" spans="1:22" x14ac:dyDescent="0.3">
      <c r="A292" s="1" t="s">
        <v>552</v>
      </c>
      <c r="B292" s="1" t="s">
        <v>60</v>
      </c>
      <c r="C292" s="1" t="s">
        <v>552</v>
      </c>
      <c r="D292" s="1" t="s">
        <v>61</v>
      </c>
      <c r="E292" s="1" t="s">
        <v>62</v>
      </c>
      <c r="F292" s="1"/>
      <c r="G292" s="1" t="s">
        <v>92</v>
      </c>
      <c r="H292" s="1"/>
      <c r="I292" s="1"/>
      <c r="J292" s="1"/>
      <c r="K292" s="1"/>
      <c r="L292" s="1" t="s">
        <v>61</v>
      </c>
      <c r="M292" s="1" t="s">
        <v>64</v>
      </c>
      <c r="N292" s="1" t="s">
        <v>95</v>
      </c>
      <c r="O292" s="1" t="s">
        <v>66</v>
      </c>
      <c r="P292" s="1" t="s">
        <v>61</v>
      </c>
      <c r="Q292" s="1"/>
      <c r="R292" s="1"/>
      <c r="S292" s="1"/>
      <c r="T292" s="1" t="s">
        <v>61</v>
      </c>
      <c r="U292" s="1"/>
      <c r="V292" s="1"/>
    </row>
    <row r="293" spans="1:22" x14ac:dyDescent="0.3">
      <c r="A293" s="1" t="s">
        <v>553</v>
      </c>
      <c r="B293" s="1" t="s">
        <v>60</v>
      </c>
      <c r="C293" s="1" t="s">
        <v>553</v>
      </c>
      <c r="D293" s="1" t="s">
        <v>61</v>
      </c>
      <c r="E293" s="1" t="s">
        <v>62</v>
      </c>
      <c r="F293" s="1"/>
      <c r="G293" s="1" t="s">
        <v>92</v>
      </c>
      <c r="H293" s="1"/>
      <c r="I293" s="1"/>
      <c r="J293" s="1"/>
      <c r="K293" s="1"/>
      <c r="L293" s="1" t="s">
        <v>61</v>
      </c>
      <c r="M293" s="1" t="s">
        <v>64</v>
      </c>
      <c r="N293" s="1" t="s">
        <v>543</v>
      </c>
      <c r="O293" s="1" t="s">
        <v>66</v>
      </c>
      <c r="P293" s="1" t="s">
        <v>61</v>
      </c>
      <c r="Q293" s="1"/>
      <c r="R293" s="1"/>
      <c r="S293" s="1"/>
      <c r="T293" s="1" t="s">
        <v>61</v>
      </c>
      <c r="U293" s="1"/>
      <c r="V293" s="1"/>
    </row>
    <row r="294" spans="1:22" x14ac:dyDescent="0.3">
      <c r="A294" s="1" t="s">
        <v>553</v>
      </c>
      <c r="B294" s="1" t="s">
        <v>60</v>
      </c>
      <c r="C294" s="1" t="s">
        <v>553</v>
      </c>
      <c r="D294" s="1" t="s">
        <v>61</v>
      </c>
      <c r="E294" s="1" t="s">
        <v>62</v>
      </c>
      <c r="F294" s="1"/>
      <c r="G294" s="1" t="s">
        <v>92</v>
      </c>
      <c r="H294" s="1"/>
      <c r="I294" s="1"/>
      <c r="J294" s="1"/>
      <c r="K294" s="1"/>
      <c r="L294" s="1" t="s">
        <v>61</v>
      </c>
      <c r="M294" s="1" t="s">
        <v>64</v>
      </c>
      <c r="N294" s="1" t="s">
        <v>545</v>
      </c>
      <c r="O294" s="1" t="s">
        <v>66</v>
      </c>
      <c r="P294" s="1" t="s">
        <v>61</v>
      </c>
      <c r="Q294" s="1"/>
      <c r="R294" s="1"/>
      <c r="S294" s="1"/>
      <c r="T294" s="1" t="s">
        <v>61</v>
      </c>
      <c r="U294" s="1"/>
      <c r="V294" s="1"/>
    </row>
    <row r="295" spans="1:22" x14ac:dyDescent="0.3">
      <c r="A295" s="1" t="s">
        <v>553</v>
      </c>
      <c r="B295" s="1" t="s">
        <v>60</v>
      </c>
      <c r="C295" s="1" t="s">
        <v>553</v>
      </c>
      <c r="D295" s="1" t="s">
        <v>61</v>
      </c>
      <c r="E295" s="1" t="s">
        <v>62</v>
      </c>
      <c r="F295" s="1"/>
      <c r="G295" s="1" t="s">
        <v>92</v>
      </c>
      <c r="H295" s="1"/>
      <c r="I295" s="1"/>
      <c r="J295" s="1"/>
      <c r="K295" s="1"/>
      <c r="L295" s="1" t="s">
        <v>61</v>
      </c>
      <c r="M295" s="1" t="s">
        <v>64</v>
      </c>
      <c r="N295" s="1" t="s">
        <v>95</v>
      </c>
      <c r="O295" s="1" t="s">
        <v>66</v>
      </c>
      <c r="P295" s="1" t="s">
        <v>61</v>
      </c>
      <c r="Q295" s="1"/>
      <c r="R295" s="1"/>
      <c r="S295" s="1"/>
      <c r="T295" s="1" t="s">
        <v>61</v>
      </c>
      <c r="U295" s="1"/>
      <c r="V295" s="1"/>
    </row>
    <row r="296" spans="1:22" x14ac:dyDescent="0.3">
      <c r="A296" s="1" t="s">
        <v>554</v>
      </c>
      <c r="B296" s="1" t="s">
        <v>61</v>
      </c>
      <c r="C296" s="1" t="s">
        <v>554</v>
      </c>
      <c r="D296" s="1" t="s">
        <v>61</v>
      </c>
      <c r="E296" s="1" t="s">
        <v>62</v>
      </c>
      <c r="F296" s="1" t="s">
        <v>555</v>
      </c>
      <c r="G296" s="1" t="s">
        <v>92</v>
      </c>
      <c r="H296" s="1"/>
      <c r="I296" s="1"/>
      <c r="J296" s="1"/>
      <c r="K296" s="1"/>
      <c r="L296" s="1" t="s">
        <v>60</v>
      </c>
      <c r="M296" s="1" t="s">
        <v>64</v>
      </c>
      <c r="N296" s="1"/>
      <c r="O296" s="1" t="s">
        <v>66</v>
      </c>
      <c r="P296" s="1" t="s">
        <v>61</v>
      </c>
      <c r="Q296" s="1"/>
      <c r="R296" s="1"/>
      <c r="S296" s="1"/>
      <c r="T296" s="1" t="s">
        <v>61</v>
      </c>
      <c r="U296" s="1"/>
      <c r="V296" s="1" t="s">
        <v>556</v>
      </c>
    </row>
    <row r="297" spans="1:22" x14ac:dyDescent="0.3">
      <c r="A297" s="1" t="s">
        <v>557</v>
      </c>
      <c r="B297" s="1" t="s">
        <v>60</v>
      </c>
      <c r="C297" s="1" t="s">
        <v>557</v>
      </c>
      <c r="D297" s="1" t="s">
        <v>61</v>
      </c>
      <c r="E297" s="1" t="s">
        <v>62</v>
      </c>
      <c r="F297" s="1"/>
      <c r="G297" s="1" t="s">
        <v>63</v>
      </c>
      <c r="H297" s="1"/>
      <c r="I297" s="1"/>
      <c r="J297" s="1"/>
      <c r="K297" s="1"/>
      <c r="L297" s="1" t="s">
        <v>61</v>
      </c>
      <c r="M297" s="1" t="s">
        <v>64</v>
      </c>
      <c r="N297" s="1" t="s">
        <v>93</v>
      </c>
      <c r="O297" s="1" t="s">
        <v>66</v>
      </c>
      <c r="P297" s="1" t="s">
        <v>61</v>
      </c>
      <c r="Q297" s="1"/>
      <c r="R297" s="1"/>
      <c r="S297" s="1"/>
      <c r="T297" s="1" t="s">
        <v>61</v>
      </c>
      <c r="U297" s="1" t="s">
        <v>558</v>
      </c>
      <c r="V297" s="1"/>
    </row>
    <row r="298" spans="1:22" x14ac:dyDescent="0.3">
      <c r="A298" s="1" t="s">
        <v>557</v>
      </c>
      <c r="B298" s="1" t="s">
        <v>60</v>
      </c>
      <c r="C298" s="1" t="s">
        <v>557</v>
      </c>
      <c r="D298" s="1" t="s">
        <v>61</v>
      </c>
      <c r="E298" s="1" t="s">
        <v>62</v>
      </c>
      <c r="F298" s="1"/>
      <c r="G298" s="1" t="s">
        <v>63</v>
      </c>
      <c r="H298" s="1"/>
      <c r="I298" s="1"/>
      <c r="J298" s="1"/>
      <c r="K298" s="1"/>
      <c r="L298" s="1" t="s">
        <v>61</v>
      </c>
      <c r="M298" s="1" t="s">
        <v>64</v>
      </c>
      <c r="N298" s="1" t="s">
        <v>545</v>
      </c>
      <c r="O298" s="1" t="s">
        <v>66</v>
      </c>
      <c r="P298" s="1" t="s">
        <v>61</v>
      </c>
      <c r="Q298" s="1"/>
      <c r="R298" s="1"/>
      <c r="S298" s="1"/>
      <c r="T298" s="1" t="s">
        <v>61</v>
      </c>
      <c r="U298" s="1" t="s">
        <v>559</v>
      </c>
      <c r="V298" s="1"/>
    </row>
    <row r="299" spans="1:22" x14ac:dyDescent="0.3">
      <c r="A299" s="1" t="s">
        <v>557</v>
      </c>
      <c r="B299" s="1" t="s">
        <v>60</v>
      </c>
      <c r="C299" s="1" t="s">
        <v>557</v>
      </c>
      <c r="D299" s="1" t="s">
        <v>61</v>
      </c>
      <c r="E299" s="1" t="s">
        <v>62</v>
      </c>
      <c r="F299" s="1"/>
      <c r="G299" s="1" t="s">
        <v>63</v>
      </c>
      <c r="H299" s="1"/>
      <c r="I299" s="1"/>
      <c r="J299" s="1"/>
      <c r="K299" s="1"/>
      <c r="L299" s="1" t="s">
        <v>61</v>
      </c>
      <c r="M299" s="1" t="s">
        <v>64</v>
      </c>
      <c r="N299" s="1" t="s">
        <v>95</v>
      </c>
      <c r="O299" s="1" t="s">
        <v>66</v>
      </c>
      <c r="P299" s="1" t="s">
        <v>61</v>
      </c>
      <c r="Q299" s="1"/>
      <c r="R299" s="1"/>
      <c r="S299" s="1"/>
      <c r="T299" s="1" t="s">
        <v>61</v>
      </c>
      <c r="U299" s="1" t="s">
        <v>560</v>
      </c>
      <c r="V299" s="1"/>
    </row>
    <row r="300" spans="1:22" x14ac:dyDescent="0.3">
      <c r="A300" s="1" t="s">
        <v>561</v>
      </c>
      <c r="B300" s="1" t="s">
        <v>60</v>
      </c>
      <c r="C300" s="1" t="s">
        <v>561</v>
      </c>
      <c r="D300" s="1" t="s">
        <v>61</v>
      </c>
      <c r="E300" s="1" t="s">
        <v>62</v>
      </c>
      <c r="F300" s="1"/>
      <c r="G300" s="1" t="s">
        <v>63</v>
      </c>
      <c r="H300" s="1"/>
      <c r="I300" s="1"/>
      <c r="J300" s="1"/>
      <c r="K300" s="1"/>
      <c r="L300" s="1" t="s">
        <v>61</v>
      </c>
      <c r="M300" s="1" t="s">
        <v>72</v>
      </c>
      <c r="N300" s="1" t="s">
        <v>93</v>
      </c>
      <c r="O300" s="1" t="s">
        <v>66</v>
      </c>
      <c r="P300" s="1" t="s">
        <v>61</v>
      </c>
      <c r="Q300" s="1"/>
      <c r="R300" s="1"/>
      <c r="S300" s="1"/>
      <c r="T300" s="1" t="s">
        <v>61</v>
      </c>
      <c r="U300" s="1"/>
      <c r="V300" s="1"/>
    </row>
    <row r="301" spans="1:22" x14ac:dyDescent="0.3">
      <c r="A301" s="1" t="s">
        <v>561</v>
      </c>
      <c r="B301" s="1" t="s">
        <v>60</v>
      </c>
      <c r="C301" s="1" t="s">
        <v>561</v>
      </c>
      <c r="D301" s="1" t="s">
        <v>61</v>
      </c>
      <c r="E301" s="1" t="s">
        <v>62</v>
      </c>
      <c r="F301" s="1"/>
      <c r="G301" s="1" t="s">
        <v>63</v>
      </c>
      <c r="H301" s="1"/>
      <c r="I301" s="1"/>
      <c r="J301" s="1"/>
      <c r="K301" s="1"/>
      <c r="L301" s="1" t="s">
        <v>61</v>
      </c>
      <c r="M301" s="1" t="s">
        <v>72</v>
      </c>
      <c r="N301" s="1" t="s">
        <v>545</v>
      </c>
      <c r="O301" s="1" t="s">
        <v>66</v>
      </c>
      <c r="P301" s="1" t="s">
        <v>61</v>
      </c>
      <c r="Q301" s="1"/>
      <c r="R301" s="1"/>
      <c r="S301" s="1"/>
      <c r="T301" s="1" t="s">
        <v>61</v>
      </c>
      <c r="U301" s="1"/>
      <c r="V301" s="1"/>
    </row>
    <row r="302" spans="1:22" x14ac:dyDescent="0.3">
      <c r="A302" s="1" t="s">
        <v>561</v>
      </c>
      <c r="B302" s="1" t="s">
        <v>60</v>
      </c>
      <c r="C302" s="1" t="s">
        <v>561</v>
      </c>
      <c r="D302" s="1" t="s">
        <v>61</v>
      </c>
      <c r="E302" s="1" t="s">
        <v>62</v>
      </c>
      <c r="F302" s="1"/>
      <c r="G302" s="1" t="s">
        <v>63</v>
      </c>
      <c r="H302" s="1"/>
      <c r="I302" s="1"/>
      <c r="J302" s="1"/>
      <c r="K302" s="1"/>
      <c r="L302" s="1" t="s">
        <v>61</v>
      </c>
      <c r="M302" s="1" t="s">
        <v>64</v>
      </c>
      <c r="N302" s="1" t="s">
        <v>95</v>
      </c>
      <c r="O302" s="1" t="s">
        <v>66</v>
      </c>
      <c r="P302" s="1" t="s">
        <v>61</v>
      </c>
      <c r="Q302" s="1"/>
      <c r="R302" s="1"/>
      <c r="S302" s="1"/>
      <c r="T302" s="1" t="s">
        <v>61</v>
      </c>
      <c r="U302" s="1"/>
      <c r="V302" s="1"/>
    </row>
    <row r="303" spans="1:22" x14ac:dyDescent="0.3">
      <c r="A303" s="1" t="s">
        <v>562</v>
      </c>
      <c r="B303" s="1" t="s">
        <v>60</v>
      </c>
      <c r="C303" s="1" t="s">
        <v>562</v>
      </c>
      <c r="D303" s="1" t="s">
        <v>61</v>
      </c>
      <c r="E303" s="1" t="s">
        <v>62</v>
      </c>
      <c r="F303" s="1"/>
      <c r="G303" s="1" t="s">
        <v>63</v>
      </c>
      <c r="H303" s="1"/>
      <c r="I303" s="1"/>
      <c r="J303" s="1"/>
      <c r="K303" s="1"/>
      <c r="L303" s="1" t="s">
        <v>61</v>
      </c>
      <c r="M303" s="1" t="s">
        <v>64</v>
      </c>
      <c r="N303" s="1" t="s">
        <v>93</v>
      </c>
      <c r="O303" s="1" t="s">
        <v>66</v>
      </c>
      <c r="P303" s="1" t="s">
        <v>61</v>
      </c>
      <c r="Q303" s="1"/>
      <c r="R303" s="1"/>
      <c r="S303" s="1"/>
      <c r="T303" s="1" t="s">
        <v>61</v>
      </c>
      <c r="U303" s="1"/>
      <c r="V303" s="1"/>
    </row>
    <row r="304" spans="1:22" x14ac:dyDescent="0.3">
      <c r="A304" s="1" t="s">
        <v>562</v>
      </c>
      <c r="B304" s="1" t="s">
        <v>60</v>
      </c>
      <c r="C304" s="1" t="s">
        <v>562</v>
      </c>
      <c r="D304" s="1" t="s">
        <v>61</v>
      </c>
      <c r="E304" s="1" t="s">
        <v>62</v>
      </c>
      <c r="F304" s="1"/>
      <c r="G304" s="1" t="s">
        <v>63</v>
      </c>
      <c r="H304" s="1"/>
      <c r="I304" s="1"/>
      <c r="J304" s="1"/>
      <c r="K304" s="1"/>
      <c r="L304" s="1" t="s">
        <v>61</v>
      </c>
      <c r="M304" s="1" t="s">
        <v>64</v>
      </c>
      <c r="N304" s="1" t="s">
        <v>545</v>
      </c>
      <c r="O304" s="1" t="s">
        <v>66</v>
      </c>
      <c r="P304" s="1" t="s">
        <v>61</v>
      </c>
      <c r="Q304" s="1"/>
      <c r="R304" s="1"/>
      <c r="S304" s="1"/>
      <c r="T304" s="1" t="s">
        <v>61</v>
      </c>
      <c r="U304" s="1"/>
      <c r="V304" s="1"/>
    </row>
    <row r="305" spans="1:22" x14ac:dyDescent="0.3">
      <c r="A305" s="1" t="s">
        <v>562</v>
      </c>
      <c r="B305" s="1" t="s">
        <v>60</v>
      </c>
      <c r="C305" s="1" t="s">
        <v>562</v>
      </c>
      <c r="D305" s="1" t="s">
        <v>61</v>
      </c>
      <c r="E305" s="1" t="s">
        <v>62</v>
      </c>
      <c r="F305" s="1"/>
      <c r="G305" s="1" t="s">
        <v>63</v>
      </c>
      <c r="H305" s="1"/>
      <c r="I305" s="1"/>
      <c r="J305" s="1"/>
      <c r="K305" s="1"/>
      <c r="L305" s="1" t="s">
        <v>61</v>
      </c>
      <c r="M305" s="1" t="s">
        <v>64</v>
      </c>
      <c r="N305" s="1" t="s">
        <v>95</v>
      </c>
      <c r="O305" s="1" t="s">
        <v>66</v>
      </c>
      <c r="P305" s="1" t="s">
        <v>61</v>
      </c>
      <c r="Q305" s="1"/>
      <c r="R305" s="1"/>
      <c r="S305" s="1"/>
      <c r="T305" s="1" t="s">
        <v>61</v>
      </c>
      <c r="U305" s="1"/>
      <c r="V305" s="1"/>
    </row>
    <row r="306" spans="1:22" x14ac:dyDescent="0.3">
      <c r="A306" s="1" t="s">
        <v>563</v>
      </c>
      <c r="B306" s="1" t="s">
        <v>60</v>
      </c>
      <c r="C306" s="1" t="s">
        <v>563</v>
      </c>
      <c r="D306" s="1" t="s">
        <v>61</v>
      </c>
      <c r="E306" s="1" t="s">
        <v>62</v>
      </c>
      <c r="F306" s="1" t="s">
        <v>564</v>
      </c>
      <c r="G306" s="1" t="s">
        <v>92</v>
      </c>
      <c r="H306" s="1"/>
      <c r="I306" s="1"/>
      <c r="J306" s="1"/>
      <c r="K306" s="1"/>
      <c r="L306" s="1" t="s">
        <v>60</v>
      </c>
      <c r="M306" s="1" t="s">
        <v>64</v>
      </c>
      <c r="N306" s="1"/>
      <c r="O306" s="1" t="s">
        <v>66</v>
      </c>
      <c r="P306" s="1" t="s">
        <v>61</v>
      </c>
      <c r="Q306" s="1"/>
      <c r="R306" s="1"/>
      <c r="S306" s="1"/>
      <c r="T306" s="1" t="s">
        <v>61</v>
      </c>
      <c r="U306" s="1" t="s">
        <v>565</v>
      </c>
      <c r="V306" s="1"/>
    </row>
    <row r="307" spans="1:22" x14ac:dyDescent="0.3">
      <c r="A307" s="1" t="s">
        <v>566</v>
      </c>
      <c r="B307" s="1" t="s">
        <v>60</v>
      </c>
      <c r="C307" s="1" t="s">
        <v>566</v>
      </c>
      <c r="D307" s="1" t="s">
        <v>61</v>
      </c>
      <c r="E307" s="1" t="s">
        <v>62</v>
      </c>
      <c r="F307" s="1"/>
      <c r="G307" s="1" t="s">
        <v>63</v>
      </c>
      <c r="H307" s="1"/>
      <c r="I307" s="1"/>
      <c r="J307" s="1"/>
      <c r="K307" s="1"/>
      <c r="L307" s="1" t="s">
        <v>61</v>
      </c>
      <c r="M307" s="1" t="s">
        <v>64</v>
      </c>
      <c r="N307" s="1" t="s">
        <v>65</v>
      </c>
      <c r="O307" s="1" t="s">
        <v>66</v>
      </c>
      <c r="P307" s="1" t="s">
        <v>61</v>
      </c>
      <c r="Q307" s="1"/>
      <c r="R307" s="1"/>
      <c r="S307" s="1"/>
      <c r="T307" s="1" t="s">
        <v>61</v>
      </c>
      <c r="U307" s="1" t="s">
        <v>567</v>
      </c>
      <c r="V307" s="1"/>
    </row>
    <row r="308" spans="1:22" x14ac:dyDescent="0.3">
      <c r="A308" s="1" t="s">
        <v>568</v>
      </c>
      <c r="B308" s="1" t="s">
        <v>60</v>
      </c>
      <c r="C308" s="1" t="s">
        <v>568</v>
      </c>
      <c r="D308" s="1" t="s">
        <v>61</v>
      </c>
      <c r="E308" s="1" t="s">
        <v>62</v>
      </c>
      <c r="F308" s="1"/>
      <c r="G308" s="1" t="s">
        <v>63</v>
      </c>
      <c r="H308" s="1"/>
      <c r="I308" s="1"/>
      <c r="J308" s="1"/>
      <c r="K308" s="1"/>
      <c r="L308" s="1" t="s">
        <v>61</v>
      </c>
      <c r="M308" s="1" t="s">
        <v>64</v>
      </c>
      <c r="N308" s="1" t="s">
        <v>65</v>
      </c>
      <c r="O308" s="1" t="s">
        <v>66</v>
      </c>
      <c r="P308" s="1" t="s">
        <v>61</v>
      </c>
      <c r="Q308" s="1"/>
      <c r="R308" s="1"/>
      <c r="S308" s="1"/>
      <c r="T308" s="1" t="s">
        <v>61</v>
      </c>
      <c r="U308" s="1" t="s">
        <v>567</v>
      </c>
      <c r="V308" s="1"/>
    </row>
    <row r="309" spans="1:22" x14ac:dyDescent="0.3">
      <c r="A309" s="1" t="s">
        <v>569</v>
      </c>
      <c r="B309" s="1" t="s">
        <v>60</v>
      </c>
      <c r="C309" s="1" t="s">
        <v>569</v>
      </c>
      <c r="D309" s="1" t="s">
        <v>61</v>
      </c>
      <c r="E309" s="1" t="s">
        <v>62</v>
      </c>
      <c r="F309" s="1"/>
      <c r="G309" s="1" t="s">
        <v>63</v>
      </c>
      <c r="H309" s="1"/>
      <c r="I309" s="1"/>
      <c r="J309" s="1"/>
      <c r="K309" s="1"/>
      <c r="L309" s="1" t="s">
        <v>61</v>
      </c>
      <c r="M309" s="1" t="s">
        <v>64</v>
      </c>
      <c r="N309" s="1" t="s">
        <v>543</v>
      </c>
      <c r="O309" s="1" t="s">
        <v>66</v>
      </c>
      <c r="P309" s="1" t="s">
        <v>61</v>
      </c>
      <c r="Q309" s="1"/>
      <c r="R309" s="1"/>
      <c r="S309" s="1"/>
      <c r="T309" s="1" t="s">
        <v>61</v>
      </c>
      <c r="U309" s="1"/>
      <c r="V309" s="1"/>
    </row>
    <row r="310" spans="1:22" x14ac:dyDescent="0.3">
      <c r="A310" s="1" t="s">
        <v>569</v>
      </c>
      <c r="B310" s="1" t="s">
        <v>60</v>
      </c>
      <c r="C310" s="1" t="s">
        <v>569</v>
      </c>
      <c r="D310" s="1" t="s">
        <v>61</v>
      </c>
      <c r="E310" s="1" t="s">
        <v>62</v>
      </c>
      <c r="F310" s="1"/>
      <c r="G310" s="1" t="s">
        <v>63</v>
      </c>
      <c r="H310" s="1"/>
      <c r="I310" s="1"/>
      <c r="J310" s="1"/>
      <c r="K310" s="1"/>
      <c r="L310" s="1" t="s">
        <v>61</v>
      </c>
      <c r="M310" s="1" t="s">
        <v>64</v>
      </c>
      <c r="N310" s="1" t="s">
        <v>545</v>
      </c>
      <c r="O310" s="1" t="s">
        <v>66</v>
      </c>
      <c r="P310" s="1" t="s">
        <v>61</v>
      </c>
      <c r="Q310" s="1"/>
      <c r="R310" s="1"/>
      <c r="S310" s="1"/>
      <c r="T310" s="1" t="s">
        <v>61</v>
      </c>
      <c r="U310" s="1"/>
      <c r="V310" s="1"/>
    </row>
    <row r="311" spans="1:22" x14ac:dyDescent="0.3">
      <c r="A311" s="1" t="s">
        <v>569</v>
      </c>
      <c r="B311" s="1" t="s">
        <v>60</v>
      </c>
      <c r="C311" s="1" t="s">
        <v>569</v>
      </c>
      <c r="D311" s="1" t="s">
        <v>61</v>
      </c>
      <c r="E311" s="1" t="s">
        <v>62</v>
      </c>
      <c r="F311" s="1"/>
      <c r="G311" s="1" t="s">
        <v>63</v>
      </c>
      <c r="H311" s="1"/>
      <c r="I311" s="1"/>
      <c r="J311" s="1"/>
      <c r="K311" s="1"/>
      <c r="L311" s="1" t="s">
        <v>61</v>
      </c>
      <c r="M311" s="1" t="s">
        <v>64</v>
      </c>
      <c r="N311" s="1" t="s">
        <v>95</v>
      </c>
      <c r="O311" s="1" t="s">
        <v>66</v>
      </c>
      <c r="P311" s="1" t="s">
        <v>61</v>
      </c>
      <c r="Q311" s="1"/>
      <c r="R311" s="1"/>
      <c r="S311" s="1"/>
      <c r="T311" s="1" t="s">
        <v>61</v>
      </c>
      <c r="U311" s="1"/>
      <c r="V311" s="1"/>
    </row>
    <row r="312" spans="1:22" x14ac:dyDescent="0.3">
      <c r="A312" s="1" t="s">
        <v>570</v>
      </c>
      <c r="B312" s="1" t="s">
        <v>61</v>
      </c>
      <c r="C312" s="1" t="s">
        <v>570</v>
      </c>
      <c r="D312" s="1" t="s">
        <v>61</v>
      </c>
      <c r="E312" s="1" t="s">
        <v>62</v>
      </c>
      <c r="F312" s="1"/>
      <c r="G312" s="1" t="s">
        <v>63</v>
      </c>
      <c r="H312" s="1"/>
      <c r="I312" s="1"/>
      <c r="J312" s="1"/>
      <c r="K312" s="1"/>
      <c r="L312" s="1" t="s">
        <v>61</v>
      </c>
      <c r="M312" s="1" t="s">
        <v>64</v>
      </c>
      <c r="N312" s="1" t="s">
        <v>543</v>
      </c>
      <c r="O312" s="1" t="s">
        <v>66</v>
      </c>
      <c r="P312" s="1" t="s">
        <v>61</v>
      </c>
      <c r="Q312" s="1"/>
      <c r="R312" s="1"/>
      <c r="S312" s="1"/>
      <c r="T312" s="1" t="s">
        <v>61</v>
      </c>
      <c r="U312" s="1"/>
      <c r="V312" s="1"/>
    </row>
    <row r="313" spans="1:22" x14ac:dyDescent="0.3">
      <c r="A313" s="1" t="s">
        <v>570</v>
      </c>
      <c r="B313" s="1" t="s">
        <v>61</v>
      </c>
      <c r="C313" s="1" t="s">
        <v>570</v>
      </c>
      <c r="D313" s="1" t="s">
        <v>61</v>
      </c>
      <c r="E313" s="1" t="s">
        <v>62</v>
      </c>
      <c r="F313" s="1"/>
      <c r="G313" s="1" t="s">
        <v>63</v>
      </c>
      <c r="H313" s="1"/>
      <c r="I313" s="1"/>
      <c r="J313" s="1"/>
      <c r="K313" s="1"/>
      <c r="L313" s="1" t="s">
        <v>61</v>
      </c>
      <c r="M313" s="1" t="s">
        <v>64</v>
      </c>
      <c r="N313" s="1" t="s">
        <v>545</v>
      </c>
      <c r="O313" s="1" t="s">
        <v>66</v>
      </c>
      <c r="P313" s="1" t="s">
        <v>61</v>
      </c>
      <c r="Q313" s="1"/>
      <c r="R313" s="1"/>
      <c r="S313" s="1"/>
      <c r="T313" s="1" t="s">
        <v>61</v>
      </c>
      <c r="U313" s="1"/>
      <c r="V313" s="1"/>
    </row>
    <row r="314" spans="1:22" x14ac:dyDescent="0.3">
      <c r="A314" s="1" t="s">
        <v>570</v>
      </c>
      <c r="B314" s="1" t="s">
        <v>61</v>
      </c>
      <c r="C314" s="1" t="s">
        <v>570</v>
      </c>
      <c r="D314" s="1" t="s">
        <v>61</v>
      </c>
      <c r="E314" s="1" t="s">
        <v>62</v>
      </c>
      <c r="F314" s="1"/>
      <c r="G314" s="1" t="s">
        <v>63</v>
      </c>
      <c r="H314" s="1"/>
      <c r="I314" s="1"/>
      <c r="J314" s="1"/>
      <c r="K314" s="1"/>
      <c r="L314" s="1" t="s">
        <v>61</v>
      </c>
      <c r="M314" s="1" t="s">
        <v>64</v>
      </c>
      <c r="N314" s="1" t="s">
        <v>95</v>
      </c>
      <c r="O314" s="1" t="s">
        <v>66</v>
      </c>
      <c r="P314" s="1" t="s">
        <v>61</v>
      </c>
      <c r="Q314" s="1"/>
      <c r="R314" s="1"/>
      <c r="S314" s="1"/>
      <c r="T314" s="1" t="s">
        <v>61</v>
      </c>
      <c r="U314" s="1"/>
      <c r="V314" s="1"/>
    </row>
    <row r="315" spans="1:22" x14ac:dyDescent="0.3">
      <c r="A315" s="1" t="s">
        <v>571</v>
      </c>
      <c r="B315" s="1" t="s">
        <v>60</v>
      </c>
      <c r="C315" s="1" t="s">
        <v>571</v>
      </c>
      <c r="D315" s="1" t="s">
        <v>61</v>
      </c>
      <c r="E315" s="1" t="s">
        <v>62</v>
      </c>
      <c r="F315" s="1"/>
      <c r="G315" s="1" t="s">
        <v>92</v>
      </c>
      <c r="H315" s="1"/>
      <c r="I315" s="1"/>
      <c r="J315" s="1"/>
      <c r="K315" s="1"/>
      <c r="L315" s="1" t="s">
        <v>61</v>
      </c>
      <c r="M315" s="1" t="s">
        <v>64</v>
      </c>
      <c r="N315" s="1" t="s">
        <v>95</v>
      </c>
      <c r="O315" s="1" t="s">
        <v>66</v>
      </c>
      <c r="P315" s="1" t="s">
        <v>61</v>
      </c>
      <c r="Q315" s="1"/>
      <c r="R315" s="1"/>
      <c r="S315" s="1"/>
      <c r="T315" s="1" t="s">
        <v>61</v>
      </c>
      <c r="U315" s="1" t="s">
        <v>572</v>
      </c>
      <c r="V315" s="1"/>
    </row>
    <row r="316" spans="1:22" x14ac:dyDescent="0.3">
      <c r="A316" s="1" t="s">
        <v>573</v>
      </c>
      <c r="B316" s="1" t="s">
        <v>60</v>
      </c>
      <c r="C316" s="1" t="s">
        <v>573</v>
      </c>
      <c r="D316" s="1" t="s">
        <v>61</v>
      </c>
      <c r="E316" s="1" t="s">
        <v>62</v>
      </c>
      <c r="F316" s="1"/>
      <c r="G316" s="1" t="s">
        <v>92</v>
      </c>
      <c r="H316" s="1"/>
      <c r="I316" s="1"/>
      <c r="J316" s="1"/>
      <c r="K316" s="1"/>
      <c r="L316" s="1" t="s">
        <v>61</v>
      </c>
      <c r="M316" s="1" t="s">
        <v>64</v>
      </c>
      <c r="N316" s="1" t="s">
        <v>543</v>
      </c>
      <c r="O316" s="1" t="s">
        <v>66</v>
      </c>
      <c r="P316" s="1" t="s">
        <v>61</v>
      </c>
      <c r="Q316" s="1"/>
      <c r="R316" s="1"/>
      <c r="S316" s="1"/>
      <c r="T316" s="1" t="s">
        <v>61</v>
      </c>
      <c r="U316" s="1"/>
      <c r="V316" s="1"/>
    </row>
    <row r="317" spans="1:22" x14ac:dyDescent="0.3">
      <c r="A317" s="1" t="s">
        <v>573</v>
      </c>
      <c r="B317" s="1" t="s">
        <v>60</v>
      </c>
      <c r="C317" s="1" t="s">
        <v>573</v>
      </c>
      <c r="D317" s="1" t="s">
        <v>61</v>
      </c>
      <c r="E317" s="1" t="s">
        <v>62</v>
      </c>
      <c r="F317" s="1"/>
      <c r="G317" s="1" t="s">
        <v>92</v>
      </c>
      <c r="H317" s="1"/>
      <c r="I317" s="1"/>
      <c r="J317" s="1"/>
      <c r="K317" s="1"/>
      <c r="L317" s="1" t="s">
        <v>61</v>
      </c>
      <c r="M317" s="1" t="s">
        <v>64</v>
      </c>
      <c r="N317" s="1" t="s">
        <v>545</v>
      </c>
      <c r="O317" s="1" t="s">
        <v>66</v>
      </c>
      <c r="P317" s="1" t="s">
        <v>61</v>
      </c>
      <c r="Q317" s="1"/>
      <c r="R317" s="1"/>
      <c r="S317" s="1"/>
      <c r="T317" s="1" t="s">
        <v>61</v>
      </c>
      <c r="U317" s="1"/>
      <c r="V317" s="1"/>
    </row>
    <row r="318" spans="1:22" x14ac:dyDescent="0.3">
      <c r="A318" s="1" t="s">
        <v>573</v>
      </c>
      <c r="B318" s="1" t="s">
        <v>60</v>
      </c>
      <c r="C318" s="1" t="s">
        <v>573</v>
      </c>
      <c r="D318" s="1" t="s">
        <v>61</v>
      </c>
      <c r="E318" s="1" t="s">
        <v>62</v>
      </c>
      <c r="F318" s="1"/>
      <c r="G318" s="1" t="s">
        <v>92</v>
      </c>
      <c r="H318" s="1"/>
      <c r="I318" s="1"/>
      <c r="J318" s="1"/>
      <c r="K318" s="1"/>
      <c r="L318" s="1" t="s">
        <v>61</v>
      </c>
      <c r="M318" s="1" t="s">
        <v>64</v>
      </c>
      <c r="N318" s="1" t="s">
        <v>95</v>
      </c>
      <c r="O318" s="1" t="s">
        <v>66</v>
      </c>
      <c r="P318" s="1" t="s">
        <v>61</v>
      </c>
      <c r="Q318" s="1"/>
      <c r="R318" s="1"/>
      <c r="S318" s="1"/>
      <c r="T318" s="1" t="s">
        <v>61</v>
      </c>
      <c r="U318" s="1"/>
      <c r="V318" s="1"/>
    </row>
    <row r="319" spans="1:22" x14ac:dyDescent="0.3">
      <c r="A319" s="1" t="s">
        <v>574</v>
      </c>
      <c r="B319" s="1" t="s">
        <v>60</v>
      </c>
      <c r="C319" s="1" t="s">
        <v>574</v>
      </c>
      <c r="D319" s="1" t="s">
        <v>61</v>
      </c>
      <c r="E319" s="1" t="s">
        <v>62</v>
      </c>
      <c r="F319" s="1"/>
      <c r="G319" s="1" t="s">
        <v>92</v>
      </c>
      <c r="H319" s="1"/>
      <c r="I319" s="1"/>
      <c r="J319" s="1"/>
      <c r="K319" s="1"/>
      <c r="L319" s="1" t="s">
        <v>61</v>
      </c>
      <c r="M319" s="1" t="s">
        <v>64</v>
      </c>
      <c r="N319" s="1" t="s">
        <v>543</v>
      </c>
      <c r="O319" s="1" t="s">
        <v>66</v>
      </c>
      <c r="P319" s="1" t="s">
        <v>61</v>
      </c>
      <c r="Q319" s="1"/>
      <c r="R319" s="1"/>
      <c r="S319" s="1"/>
      <c r="T319" s="1" t="s">
        <v>61</v>
      </c>
      <c r="U319" s="1"/>
      <c r="V319" s="1"/>
    </row>
    <row r="320" spans="1:22" x14ac:dyDescent="0.3">
      <c r="A320" s="1" t="s">
        <v>574</v>
      </c>
      <c r="B320" s="1" t="s">
        <v>60</v>
      </c>
      <c r="C320" s="1" t="s">
        <v>574</v>
      </c>
      <c r="D320" s="1" t="s">
        <v>61</v>
      </c>
      <c r="E320" s="1" t="s">
        <v>62</v>
      </c>
      <c r="F320" s="1"/>
      <c r="G320" s="1" t="s">
        <v>92</v>
      </c>
      <c r="H320" s="1"/>
      <c r="I320" s="1"/>
      <c r="J320" s="1"/>
      <c r="K320" s="1"/>
      <c r="L320" s="1" t="s">
        <v>61</v>
      </c>
      <c r="M320" s="1" t="s">
        <v>64</v>
      </c>
      <c r="N320" s="1" t="s">
        <v>95</v>
      </c>
      <c r="O320" s="1" t="s">
        <v>66</v>
      </c>
      <c r="P320" s="1" t="s">
        <v>61</v>
      </c>
      <c r="Q320" s="1"/>
      <c r="R320" s="1"/>
      <c r="S320" s="1"/>
      <c r="T320" s="1" t="s">
        <v>61</v>
      </c>
      <c r="U320" s="1"/>
      <c r="V320" s="1"/>
    </row>
    <row r="321" spans="1:22" x14ac:dyDescent="0.3">
      <c r="A321" s="1" t="s">
        <v>574</v>
      </c>
      <c r="B321" s="1" t="s">
        <v>60</v>
      </c>
      <c r="C321" s="1" t="s">
        <v>574</v>
      </c>
      <c r="D321" s="1" t="s">
        <v>61</v>
      </c>
      <c r="E321" s="1" t="s">
        <v>62</v>
      </c>
      <c r="F321" s="1"/>
      <c r="G321" s="1" t="s">
        <v>92</v>
      </c>
      <c r="H321" s="1"/>
      <c r="I321" s="1"/>
      <c r="J321" s="1"/>
      <c r="K321" s="1"/>
      <c r="L321" s="1" t="s">
        <v>61</v>
      </c>
      <c r="M321" s="1" t="s">
        <v>64</v>
      </c>
      <c r="N321" s="1" t="s">
        <v>545</v>
      </c>
      <c r="O321" s="1" t="s">
        <v>66</v>
      </c>
      <c r="P321" s="1" t="s">
        <v>61</v>
      </c>
      <c r="Q321" s="1"/>
      <c r="R321" s="1"/>
      <c r="S321" s="1"/>
      <c r="T321" s="1" t="s">
        <v>61</v>
      </c>
      <c r="U321" s="1"/>
      <c r="V321" s="1"/>
    </row>
    <row r="322" spans="1:22" x14ac:dyDescent="0.3">
      <c r="A322" s="1" t="s">
        <v>575</v>
      </c>
      <c r="B322" s="1" t="s">
        <v>60</v>
      </c>
      <c r="C322" s="1" t="s">
        <v>575</v>
      </c>
      <c r="D322" s="1" t="s">
        <v>61</v>
      </c>
      <c r="E322" s="1" t="s">
        <v>62</v>
      </c>
      <c r="F322" s="1"/>
      <c r="G322" s="1" t="s">
        <v>92</v>
      </c>
      <c r="H322" s="1"/>
      <c r="I322" s="1"/>
      <c r="J322" s="1"/>
      <c r="K322" s="1"/>
      <c r="L322" s="1" t="s">
        <v>61</v>
      </c>
      <c r="M322" s="1" t="s">
        <v>64</v>
      </c>
      <c r="N322" s="1" t="s">
        <v>543</v>
      </c>
      <c r="O322" s="1" t="s">
        <v>66</v>
      </c>
      <c r="P322" s="1" t="s">
        <v>61</v>
      </c>
      <c r="Q322" s="1"/>
      <c r="R322" s="1"/>
      <c r="S322" s="1"/>
      <c r="T322" s="1" t="s">
        <v>61</v>
      </c>
      <c r="U322" s="1"/>
      <c r="V322" s="1"/>
    </row>
    <row r="323" spans="1:22" x14ac:dyDescent="0.3">
      <c r="A323" s="1" t="s">
        <v>575</v>
      </c>
      <c r="B323" s="1" t="s">
        <v>60</v>
      </c>
      <c r="C323" s="1" t="s">
        <v>575</v>
      </c>
      <c r="D323" s="1" t="s">
        <v>61</v>
      </c>
      <c r="E323" s="1" t="s">
        <v>62</v>
      </c>
      <c r="F323" s="1"/>
      <c r="G323" s="1" t="s">
        <v>92</v>
      </c>
      <c r="H323" s="1"/>
      <c r="I323" s="1"/>
      <c r="J323" s="1"/>
      <c r="K323" s="1"/>
      <c r="L323" s="1" t="s">
        <v>61</v>
      </c>
      <c r="M323" s="1" t="s">
        <v>64</v>
      </c>
      <c r="N323" s="1" t="s">
        <v>95</v>
      </c>
      <c r="O323" s="1" t="s">
        <v>66</v>
      </c>
      <c r="P323" s="1" t="s">
        <v>61</v>
      </c>
      <c r="Q323" s="1"/>
      <c r="R323" s="1"/>
      <c r="S323" s="1"/>
      <c r="T323" s="1" t="s">
        <v>61</v>
      </c>
      <c r="U323" s="1"/>
      <c r="V323" s="1"/>
    </row>
    <row r="324" spans="1:22" x14ac:dyDescent="0.3">
      <c r="A324" s="1" t="s">
        <v>575</v>
      </c>
      <c r="B324" s="1" t="s">
        <v>60</v>
      </c>
      <c r="C324" s="1" t="s">
        <v>575</v>
      </c>
      <c r="D324" s="1" t="s">
        <v>61</v>
      </c>
      <c r="E324" s="1" t="s">
        <v>62</v>
      </c>
      <c r="F324" s="1"/>
      <c r="G324" s="1" t="s">
        <v>92</v>
      </c>
      <c r="H324" s="1"/>
      <c r="I324" s="1"/>
      <c r="J324" s="1"/>
      <c r="K324" s="1"/>
      <c r="L324" s="1" t="s">
        <v>61</v>
      </c>
      <c r="M324" s="1" t="s">
        <v>64</v>
      </c>
      <c r="N324" s="1" t="s">
        <v>545</v>
      </c>
      <c r="O324" s="1" t="s">
        <v>66</v>
      </c>
      <c r="P324" s="1" t="s">
        <v>61</v>
      </c>
      <c r="Q324" s="1"/>
      <c r="R324" s="1"/>
      <c r="S324" s="1"/>
      <c r="T324" s="1" t="s">
        <v>61</v>
      </c>
      <c r="U324" s="1"/>
      <c r="V324" s="1"/>
    </row>
    <row r="325" spans="1:22" x14ac:dyDescent="0.3">
      <c r="A325" s="1" t="s">
        <v>576</v>
      </c>
      <c r="B325" s="1" t="s">
        <v>60</v>
      </c>
      <c r="C325" s="1" t="s">
        <v>576</v>
      </c>
      <c r="D325" s="1" t="s">
        <v>61</v>
      </c>
      <c r="E325" s="1" t="s">
        <v>62</v>
      </c>
      <c r="F325" s="1"/>
      <c r="G325" s="1" t="s">
        <v>92</v>
      </c>
      <c r="H325" s="1"/>
      <c r="I325" s="1"/>
      <c r="J325" s="1"/>
      <c r="K325" s="1"/>
      <c r="L325" s="1" t="s">
        <v>61</v>
      </c>
      <c r="M325" s="1" t="s">
        <v>64</v>
      </c>
      <c r="N325" s="1" t="s">
        <v>543</v>
      </c>
      <c r="O325" s="1" t="s">
        <v>66</v>
      </c>
      <c r="P325" s="1" t="s">
        <v>61</v>
      </c>
      <c r="Q325" s="1"/>
      <c r="R325" s="1"/>
      <c r="S325" s="1"/>
      <c r="T325" s="1" t="s">
        <v>61</v>
      </c>
      <c r="U325" s="1"/>
      <c r="V325" s="1"/>
    </row>
    <row r="326" spans="1:22" x14ac:dyDescent="0.3">
      <c r="A326" s="1" t="s">
        <v>576</v>
      </c>
      <c r="B326" s="1" t="s">
        <v>60</v>
      </c>
      <c r="C326" s="1" t="s">
        <v>576</v>
      </c>
      <c r="D326" s="1" t="s">
        <v>61</v>
      </c>
      <c r="E326" s="1" t="s">
        <v>62</v>
      </c>
      <c r="F326" s="1"/>
      <c r="G326" s="1" t="s">
        <v>92</v>
      </c>
      <c r="H326" s="1"/>
      <c r="I326" s="1"/>
      <c r="J326" s="1"/>
      <c r="K326" s="1"/>
      <c r="L326" s="1" t="s">
        <v>61</v>
      </c>
      <c r="M326" s="1" t="s">
        <v>64</v>
      </c>
      <c r="N326" s="1" t="s">
        <v>95</v>
      </c>
      <c r="O326" s="1" t="s">
        <v>66</v>
      </c>
      <c r="P326" s="1" t="s">
        <v>61</v>
      </c>
      <c r="Q326" s="1"/>
      <c r="R326" s="1"/>
      <c r="S326" s="1"/>
      <c r="T326" s="1" t="s">
        <v>61</v>
      </c>
      <c r="U326" s="1"/>
      <c r="V326" s="1"/>
    </row>
    <row r="327" spans="1:22" x14ac:dyDescent="0.3">
      <c r="A327" s="1" t="s">
        <v>576</v>
      </c>
      <c r="B327" s="1" t="s">
        <v>60</v>
      </c>
      <c r="C327" s="1" t="s">
        <v>576</v>
      </c>
      <c r="D327" s="1" t="s">
        <v>61</v>
      </c>
      <c r="E327" s="1" t="s">
        <v>62</v>
      </c>
      <c r="F327" s="1"/>
      <c r="G327" s="1" t="s">
        <v>92</v>
      </c>
      <c r="H327" s="1"/>
      <c r="I327" s="1"/>
      <c r="J327" s="1"/>
      <c r="K327" s="1"/>
      <c r="L327" s="1" t="s">
        <v>61</v>
      </c>
      <c r="M327" s="1" t="s">
        <v>64</v>
      </c>
      <c r="N327" s="1" t="s">
        <v>545</v>
      </c>
      <c r="O327" s="1" t="s">
        <v>66</v>
      </c>
      <c r="P327" s="1" t="s">
        <v>61</v>
      </c>
      <c r="Q327" s="1"/>
      <c r="R327" s="1"/>
      <c r="S327" s="1"/>
      <c r="T327" s="1" t="s">
        <v>61</v>
      </c>
      <c r="U327" s="1"/>
      <c r="V327" s="1"/>
    </row>
    <row r="328" spans="1:22" x14ac:dyDescent="0.3">
      <c r="A328" s="1" t="s">
        <v>577</v>
      </c>
      <c r="B328" s="1" t="s">
        <v>60</v>
      </c>
      <c r="C328" s="1" t="s">
        <v>577</v>
      </c>
      <c r="D328" s="1" t="s">
        <v>60</v>
      </c>
      <c r="E328" s="1" t="s">
        <v>62</v>
      </c>
      <c r="F328" s="1" t="s">
        <v>578</v>
      </c>
      <c r="G328" s="1" t="s">
        <v>92</v>
      </c>
      <c r="H328" s="1"/>
      <c r="I328" s="1"/>
      <c r="J328" s="1"/>
      <c r="K328" s="1"/>
      <c r="L328" s="1" t="s">
        <v>61</v>
      </c>
      <c r="M328" s="1" t="s">
        <v>64</v>
      </c>
      <c r="N328" s="1"/>
      <c r="O328" s="1" t="s">
        <v>66</v>
      </c>
      <c r="P328" s="1" t="s">
        <v>61</v>
      </c>
      <c r="Q328" s="1"/>
      <c r="R328" s="1"/>
      <c r="S328" s="1"/>
      <c r="T328" s="1" t="s">
        <v>61</v>
      </c>
      <c r="U328" s="1"/>
      <c r="V328" s="1"/>
    </row>
    <row r="329" spans="1:22" x14ac:dyDescent="0.3">
      <c r="A329" s="1" t="s">
        <v>579</v>
      </c>
      <c r="B329" s="1" t="s">
        <v>60</v>
      </c>
      <c r="C329" s="1" t="s">
        <v>579</v>
      </c>
      <c r="D329" s="1" t="s">
        <v>60</v>
      </c>
      <c r="E329" s="1" t="s">
        <v>62</v>
      </c>
      <c r="F329" s="1" t="s">
        <v>580</v>
      </c>
      <c r="G329" s="1"/>
      <c r="H329" s="1"/>
      <c r="I329" s="1"/>
      <c r="J329" s="1"/>
      <c r="K329" s="1"/>
      <c r="L329" s="1"/>
      <c r="M329" s="1" t="s">
        <v>64</v>
      </c>
      <c r="N329" s="1"/>
      <c r="O329" s="1" t="s">
        <v>66</v>
      </c>
      <c r="P329" s="1" t="s">
        <v>61</v>
      </c>
      <c r="Q329" s="1"/>
      <c r="R329" s="1"/>
      <c r="S329" s="1"/>
      <c r="T329" s="1" t="s">
        <v>61</v>
      </c>
      <c r="U329" s="1"/>
      <c r="V329" s="1"/>
    </row>
    <row r="330" spans="1:22" x14ac:dyDescent="0.3">
      <c r="A330" s="1" t="s">
        <v>581</v>
      </c>
      <c r="B330" s="1" t="s">
        <v>60</v>
      </c>
      <c r="C330" s="1" t="s">
        <v>581</v>
      </c>
      <c r="D330" s="1" t="s">
        <v>60</v>
      </c>
      <c r="E330" s="1" t="s">
        <v>62</v>
      </c>
      <c r="F330" s="1"/>
      <c r="G330" s="1" t="s">
        <v>63</v>
      </c>
      <c r="H330" s="1"/>
      <c r="I330" s="1"/>
      <c r="J330" s="1"/>
      <c r="K330" s="1"/>
      <c r="L330" s="1" t="s">
        <v>61</v>
      </c>
      <c r="M330" s="1" t="s">
        <v>64</v>
      </c>
      <c r="N330" s="1" t="s">
        <v>582</v>
      </c>
      <c r="O330" s="1" t="s">
        <v>66</v>
      </c>
      <c r="P330" s="1" t="s">
        <v>61</v>
      </c>
      <c r="Q330" s="1"/>
      <c r="R330" s="1"/>
      <c r="S330" s="1"/>
      <c r="T330" s="1" t="s">
        <v>61</v>
      </c>
      <c r="U330" s="1"/>
      <c r="V330" s="1"/>
    </row>
    <row r="331" spans="1:22" x14ac:dyDescent="0.3">
      <c r="A331" s="1" t="s">
        <v>581</v>
      </c>
      <c r="B331" s="1" t="s">
        <v>60</v>
      </c>
      <c r="C331" s="1" t="s">
        <v>583</v>
      </c>
      <c r="D331" s="1" t="s">
        <v>60</v>
      </c>
      <c r="E331" s="1" t="s">
        <v>62</v>
      </c>
      <c r="F331" s="1" t="s">
        <v>584</v>
      </c>
      <c r="G331" s="1" t="s">
        <v>92</v>
      </c>
      <c r="H331" s="1"/>
      <c r="I331" s="1"/>
      <c r="J331" s="1"/>
      <c r="K331" s="1"/>
      <c r="L331" s="1" t="s">
        <v>60</v>
      </c>
      <c r="M331" s="1" t="s">
        <v>64</v>
      </c>
      <c r="N331" s="1"/>
      <c r="O331" s="1" t="s">
        <v>66</v>
      </c>
      <c r="P331" s="1" t="s">
        <v>61</v>
      </c>
      <c r="Q331" s="1"/>
      <c r="R331" s="1"/>
      <c r="S331" s="1"/>
      <c r="T331" s="1" t="s">
        <v>61</v>
      </c>
      <c r="U331" s="1"/>
      <c r="V331" s="1"/>
    </row>
    <row r="332" spans="1:22" x14ac:dyDescent="0.3">
      <c r="A332" s="1" t="s">
        <v>585</v>
      </c>
      <c r="B332" s="1" t="s">
        <v>60</v>
      </c>
      <c r="C332" s="1" t="s">
        <v>585</v>
      </c>
      <c r="D332" s="1" t="s">
        <v>60</v>
      </c>
      <c r="E332" s="1" t="s">
        <v>62</v>
      </c>
      <c r="F332" s="1" t="s">
        <v>586</v>
      </c>
      <c r="G332" s="1" t="s">
        <v>92</v>
      </c>
      <c r="H332" s="1"/>
      <c r="I332" s="1"/>
      <c r="J332" s="1"/>
      <c r="K332" s="1"/>
      <c r="L332" s="1" t="s">
        <v>60</v>
      </c>
      <c r="M332" s="1" t="s">
        <v>64</v>
      </c>
      <c r="N332" s="1"/>
      <c r="O332" s="1" t="s">
        <v>66</v>
      </c>
      <c r="P332" s="1" t="s">
        <v>61</v>
      </c>
      <c r="Q332" s="1"/>
      <c r="R332" s="1"/>
      <c r="S332" s="1"/>
      <c r="T332" s="1" t="s">
        <v>61</v>
      </c>
      <c r="U332" s="1"/>
      <c r="V332" s="1"/>
    </row>
    <row r="333" spans="1:22" x14ac:dyDescent="0.3">
      <c r="A333" s="1" t="s">
        <v>587</v>
      </c>
      <c r="B333" s="1" t="s">
        <v>60</v>
      </c>
      <c r="C333" s="1" t="s">
        <v>587</v>
      </c>
      <c r="D333" s="1" t="s">
        <v>60</v>
      </c>
      <c r="E333" s="1" t="s">
        <v>62</v>
      </c>
      <c r="F333" s="1"/>
      <c r="G333" s="1" t="s">
        <v>63</v>
      </c>
      <c r="H333" s="1"/>
      <c r="I333" s="1"/>
      <c r="J333" s="1"/>
      <c r="K333" s="1"/>
      <c r="L333" s="1" t="s">
        <v>61</v>
      </c>
      <c r="M333" s="1" t="s">
        <v>64</v>
      </c>
      <c r="N333" s="1" t="s">
        <v>85</v>
      </c>
      <c r="O333" s="1" t="s">
        <v>66</v>
      </c>
      <c r="P333" s="1" t="s">
        <v>61</v>
      </c>
      <c r="Q333" s="1"/>
      <c r="R333" s="1"/>
      <c r="S333" s="1"/>
      <c r="T333" s="1" t="s">
        <v>61</v>
      </c>
      <c r="U333" s="1"/>
      <c r="V333" s="1"/>
    </row>
    <row r="334" spans="1:22" x14ac:dyDescent="0.3">
      <c r="A334" s="1" t="s">
        <v>588</v>
      </c>
      <c r="B334" s="1" t="s">
        <v>60</v>
      </c>
      <c r="C334" s="1" t="s">
        <v>588</v>
      </c>
      <c r="D334" s="1" t="s">
        <v>60</v>
      </c>
      <c r="E334" s="1" t="s">
        <v>62</v>
      </c>
      <c r="F334" s="1"/>
      <c r="G334" s="1" t="s">
        <v>63</v>
      </c>
      <c r="H334" s="1"/>
      <c r="I334" s="1"/>
      <c r="J334" s="1"/>
      <c r="K334" s="1"/>
      <c r="L334" s="1" t="s">
        <v>61</v>
      </c>
      <c r="M334" s="1" t="s">
        <v>64</v>
      </c>
      <c r="N334" s="1" t="s">
        <v>85</v>
      </c>
      <c r="O334" s="1" t="s">
        <v>66</v>
      </c>
      <c r="P334" s="1" t="s">
        <v>61</v>
      </c>
      <c r="Q334" s="1"/>
      <c r="R334" s="1"/>
      <c r="S334" s="1"/>
      <c r="T334" s="1" t="s">
        <v>61</v>
      </c>
      <c r="U334" s="1"/>
      <c r="V334" s="1"/>
    </row>
    <row r="335" spans="1:22" x14ac:dyDescent="0.3">
      <c r="A335" s="1" t="s">
        <v>589</v>
      </c>
      <c r="B335" s="1" t="s">
        <v>60</v>
      </c>
      <c r="C335" s="1" t="s">
        <v>589</v>
      </c>
      <c r="D335" s="1" t="s">
        <v>60</v>
      </c>
      <c r="E335" s="1"/>
      <c r="F335" s="1"/>
      <c r="G335" s="1" t="s">
        <v>63</v>
      </c>
      <c r="H335" s="1"/>
      <c r="I335" s="1"/>
      <c r="J335" s="1"/>
      <c r="K335" s="1"/>
      <c r="L335" s="1" t="s">
        <v>61</v>
      </c>
      <c r="M335" s="1" t="s">
        <v>252</v>
      </c>
      <c r="N335" s="1" t="s">
        <v>65</v>
      </c>
      <c r="O335" s="1" t="s">
        <v>66</v>
      </c>
      <c r="P335" s="1" t="s">
        <v>61</v>
      </c>
      <c r="Q335" s="1"/>
      <c r="R335" s="1"/>
      <c r="S335" s="1"/>
      <c r="T335" s="1" t="s">
        <v>61</v>
      </c>
      <c r="U335" s="1"/>
      <c r="V335" s="1"/>
    </row>
    <row r="336" spans="1:22" x14ac:dyDescent="0.3">
      <c r="A336" s="1" t="s">
        <v>590</v>
      </c>
      <c r="B336" s="1" t="s">
        <v>60</v>
      </c>
      <c r="C336" s="1" t="s">
        <v>590</v>
      </c>
      <c r="D336" s="1" t="s">
        <v>61</v>
      </c>
      <c r="E336" s="1" t="s">
        <v>62</v>
      </c>
      <c r="F336" s="1"/>
      <c r="G336" s="1" t="s">
        <v>63</v>
      </c>
      <c r="H336" s="1"/>
      <c r="I336" s="1"/>
      <c r="J336" s="1"/>
      <c r="K336" s="1"/>
      <c r="L336" s="1" t="s">
        <v>61</v>
      </c>
      <c r="M336" s="1" t="s">
        <v>64</v>
      </c>
      <c r="N336" s="1" t="s">
        <v>65</v>
      </c>
      <c r="O336" s="1" t="s">
        <v>66</v>
      </c>
      <c r="P336" s="1" t="s">
        <v>61</v>
      </c>
      <c r="Q336" s="1"/>
      <c r="R336" s="1"/>
      <c r="S336" s="1"/>
      <c r="T336" s="1" t="s">
        <v>61</v>
      </c>
      <c r="U336" s="1"/>
      <c r="V336" s="1"/>
    </row>
    <row r="337" spans="1:22" x14ac:dyDescent="0.3">
      <c r="A337" s="1" t="s">
        <v>591</v>
      </c>
      <c r="B337" s="1" t="s">
        <v>60</v>
      </c>
      <c r="C337" s="1" t="s">
        <v>591</v>
      </c>
      <c r="D337" s="1" t="s">
        <v>61</v>
      </c>
      <c r="E337" s="1" t="s">
        <v>62</v>
      </c>
      <c r="F337" s="1"/>
      <c r="G337" s="1" t="s">
        <v>63</v>
      </c>
      <c r="H337" s="1"/>
      <c r="I337" s="1"/>
      <c r="J337" s="1"/>
      <c r="K337" s="1"/>
      <c r="L337" s="1" t="s">
        <v>61</v>
      </c>
      <c r="M337" s="1" t="s">
        <v>64</v>
      </c>
      <c r="N337" s="1" t="s">
        <v>85</v>
      </c>
      <c r="O337" s="1" t="s">
        <v>66</v>
      </c>
      <c r="P337" s="1" t="s">
        <v>61</v>
      </c>
      <c r="Q337" s="1"/>
      <c r="R337" s="1"/>
      <c r="S337" s="1"/>
      <c r="T337" s="1" t="s">
        <v>61</v>
      </c>
      <c r="U337" s="1"/>
      <c r="V337" s="1"/>
    </row>
    <row r="338" spans="1:22" x14ac:dyDescent="0.3">
      <c r="A338" s="1" t="s">
        <v>592</v>
      </c>
      <c r="B338" s="1" t="s">
        <v>60</v>
      </c>
      <c r="C338" s="1" t="s">
        <v>592</v>
      </c>
      <c r="D338" s="1" t="s">
        <v>61</v>
      </c>
      <c r="E338" s="1" t="s">
        <v>122</v>
      </c>
      <c r="F338" s="1"/>
      <c r="G338" s="1" t="s">
        <v>63</v>
      </c>
      <c r="H338" s="1"/>
      <c r="I338" s="1"/>
      <c r="J338" s="1"/>
      <c r="K338" s="1"/>
      <c r="L338" s="1" t="s">
        <v>61</v>
      </c>
      <c r="M338" s="1" t="s">
        <v>72</v>
      </c>
      <c r="N338" s="1" t="s">
        <v>85</v>
      </c>
      <c r="O338" s="1" t="s">
        <v>66</v>
      </c>
      <c r="P338" s="1" t="s">
        <v>61</v>
      </c>
      <c r="Q338" s="1"/>
      <c r="R338" s="1"/>
      <c r="S338" s="1"/>
      <c r="T338" s="1" t="s">
        <v>61</v>
      </c>
      <c r="U338" s="1"/>
      <c r="V338" s="1"/>
    </row>
    <row r="339" spans="1:22" x14ac:dyDescent="0.3">
      <c r="A339" s="1" t="s">
        <v>593</v>
      </c>
      <c r="B339" s="1" t="s">
        <v>60</v>
      </c>
      <c r="C339" s="1" t="s">
        <v>593</v>
      </c>
      <c r="D339" s="1" t="s">
        <v>61</v>
      </c>
      <c r="E339" s="1" t="s">
        <v>122</v>
      </c>
      <c r="F339" s="1"/>
      <c r="G339" s="1" t="s">
        <v>63</v>
      </c>
      <c r="H339" s="1"/>
      <c r="I339" s="1"/>
      <c r="J339" s="1"/>
      <c r="K339" s="1"/>
      <c r="L339" s="1" t="s">
        <v>61</v>
      </c>
      <c r="M339" s="1" t="s">
        <v>72</v>
      </c>
      <c r="N339" s="1" t="s">
        <v>85</v>
      </c>
      <c r="O339" s="1" t="s">
        <v>66</v>
      </c>
      <c r="P339" s="1" t="s">
        <v>61</v>
      </c>
      <c r="Q339" s="1"/>
      <c r="R339" s="1"/>
      <c r="S339" s="1"/>
      <c r="T339" s="1" t="s">
        <v>61</v>
      </c>
      <c r="U339" s="1"/>
      <c r="V339" s="1"/>
    </row>
    <row r="340" spans="1:22" x14ac:dyDescent="0.3">
      <c r="A340" s="1" t="s">
        <v>594</v>
      </c>
      <c r="B340" s="1" t="s">
        <v>60</v>
      </c>
      <c r="C340" s="1" t="s">
        <v>594</v>
      </c>
      <c r="D340" s="1" t="s">
        <v>61</v>
      </c>
      <c r="E340" s="1" t="s">
        <v>62</v>
      </c>
      <c r="F340" s="1"/>
      <c r="G340" s="1" t="s">
        <v>63</v>
      </c>
      <c r="H340" s="1"/>
      <c r="I340" s="1"/>
      <c r="J340" s="1"/>
      <c r="K340" s="1"/>
      <c r="L340" s="1" t="s">
        <v>61</v>
      </c>
      <c r="M340" s="1" t="s">
        <v>64</v>
      </c>
      <c r="N340" s="1" t="s">
        <v>85</v>
      </c>
      <c r="O340" s="1" t="s">
        <v>66</v>
      </c>
      <c r="P340" s="1" t="s">
        <v>61</v>
      </c>
      <c r="Q340" s="1"/>
      <c r="R340" s="1"/>
      <c r="S340" s="1"/>
      <c r="T340" s="1" t="s">
        <v>61</v>
      </c>
      <c r="U340" s="1"/>
      <c r="V340" s="1"/>
    </row>
    <row r="341" spans="1:22" x14ac:dyDescent="0.3">
      <c r="A341" s="1" t="s">
        <v>595</v>
      </c>
      <c r="B341" s="1" t="s">
        <v>60</v>
      </c>
      <c r="C341" s="1" t="s">
        <v>595</v>
      </c>
      <c r="D341" s="1" t="s">
        <v>61</v>
      </c>
      <c r="E341" s="1" t="s">
        <v>122</v>
      </c>
      <c r="F341" s="1"/>
      <c r="G341" s="1" t="s">
        <v>63</v>
      </c>
      <c r="H341" s="1"/>
      <c r="I341" s="1"/>
      <c r="J341" s="1"/>
      <c r="K341" s="1"/>
      <c r="L341" s="1" t="s">
        <v>61</v>
      </c>
      <c r="M341" s="1" t="s">
        <v>64</v>
      </c>
      <c r="N341" s="1" t="s">
        <v>85</v>
      </c>
      <c r="O341" s="1" t="s">
        <v>66</v>
      </c>
      <c r="P341" s="1" t="s">
        <v>61</v>
      </c>
      <c r="Q341" s="1"/>
      <c r="R341" s="1"/>
      <c r="S341" s="1"/>
      <c r="T341" s="1" t="s">
        <v>61</v>
      </c>
      <c r="U341" s="1"/>
      <c r="V341" s="1"/>
    </row>
    <row r="342" spans="1:22" x14ac:dyDescent="0.3">
      <c r="A342" s="1" t="s">
        <v>596</v>
      </c>
      <c r="B342" s="1" t="s">
        <v>60</v>
      </c>
      <c r="C342" s="1" t="s">
        <v>596</v>
      </c>
      <c r="D342" s="1" t="s">
        <v>61</v>
      </c>
      <c r="E342" s="1" t="s">
        <v>62</v>
      </c>
      <c r="F342" s="1"/>
      <c r="G342" s="1" t="s">
        <v>92</v>
      </c>
      <c r="H342" s="1"/>
      <c r="I342" s="1"/>
      <c r="J342" s="1"/>
      <c r="K342" s="1" t="s">
        <v>597</v>
      </c>
      <c r="L342" s="1" t="s">
        <v>61</v>
      </c>
      <c r="M342" s="1" t="s">
        <v>72</v>
      </c>
      <c r="N342" s="1"/>
      <c r="O342" s="1" t="s">
        <v>66</v>
      </c>
      <c r="P342" s="1" t="s">
        <v>61</v>
      </c>
      <c r="Q342" s="1" t="s">
        <v>598</v>
      </c>
      <c r="R342" s="1"/>
      <c r="S342" s="1"/>
      <c r="T342" s="1" t="s">
        <v>61</v>
      </c>
      <c r="U342" s="1" t="s">
        <v>599</v>
      </c>
      <c r="V342" s="1"/>
    </row>
    <row r="343" spans="1:22" x14ac:dyDescent="0.3">
      <c r="A343" s="1" t="s">
        <v>596</v>
      </c>
      <c r="B343" s="1" t="s">
        <v>60</v>
      </c>
      <c r="C343" s="1" t="s">
        <v>596</v>
      </c>
      <c r="D343" s="1" t="s">
        <v>61</v>
      </c>
      <c r="E343" s="1" t="s">
        <v>62</v>
      </c>
      <c r="F343" s="1"/>
      <c r="G343" s="1" t="s">
        <v>92</v>
      </c>
      <c r="H343" s="1"/>
      <c r="I343" s="1"/>
      <c r="J343" s="1"/>
      <c r="K343" s="1"/>
      <c r="L343" s="1" t="s">
        <v>61</v>
      </c>
      <c r="M343" s="1" t="s">
        <v>72</v>
      </c>
      <c r="N343" s="1" t="s">
        <v>128</v>
      </c>
      <c r="O343" s="1" t="s">
        <v>66</v>
      </c>
      <c r="P343" s="1" t="s">
        <v>61</v>
      </c>
      <c r="Q343" s="1"/>
      <c r="R343" s="1"/>
      <c r="S343" s="1"/>
      <c r="T343" s="1" t="s">
        <v>61</v>
      </c>
      <c r="U343" s="1" t="s">
        <v>600</v>
      </c>
      <c r="V343" s="1"/>
    </row>
    <row r="344" spans="1:22" x14ac:dyDescent="0.3">
      <c r="A344" s="1" t="s">
        <v>596</v>
      </c>
      <c r="B344" s="1" t="s">
        <v>60</v>
      </c>
      <c r="C344" s="1" t="s">
        <v>596</v>
      </c>
      <c r="D344" s="1" t="s">
        <v>61</v>
      </c>
      <c r="E344" s="1" t="s">
        <v>62</v>
      </c>
      <c r="F344" s="1"/>
      <c r="G344" s="1" t="s">
        <v>92</v>
      </c>
      <c r="H344" s="1"/>
      <c r="I344" s="1"/>
      <c r="J344" s="1"/>
      <c r="K344" s="1"/>
      <c r="L344" s="1" t="s">
        <v>61</v>
      </c>
      <c r="M344" s="1" t="s">
        <v>72</v>
      </c>
      <c r="N344" s="1" t="s">
        <v>601</v>
      </c>
      <c r="O344" s="1" t="s">
        <v>66</v>
      </c>
      <c r="P344" s="1" t="s">
        <v>61</v>
      </c>
      <c r="Q344" s="1"/>
      <c r="R344" s="1"/>
      <c r="S344" s="1"/>
      <c r="T344" s="1" t="s">
        <v>61</v>
      </c>
      <c r="U344" s="1" t="s">
        <v>602</v>
      </c>
      <c r="V344" s="1"/>
    </row>
    <row r="345" spans="1:22" x14ac:dyDescent="0.3">
      <c r="A345" s="1" t="s">
        <v>596</v>
      </c>
      <c r="B345" s="1" t="s">
        <v>60</v>
      </c>
      <c r="C345" s="1" t="s">
        <v>596</v>
      </c>
      <c r="D345" s="1" t="s">
        <v>61</v>
      </c>
      <c r="E345" s="1" t="s">
        <v>62</v>
      </c>
      <c r="F345" s="1"/>
      <c r="G345" s="1" t="s">
        <v>92</v>
      </c>
      <c r="H345" s="1"/>
      <c r="I345" s="1"/>
      <c r="J345" s="1"/>
      <c r="K345" s="1"/>
      <c r="L345" s="1" t="s">
        <v>61</v>
      </c>
      <c r="M345" s="1" t="s">
        <v>72</v>
      </c>
      <c r="N345" s="1" t="s">
        <v>603</v>
      </c>
      <c r="O345" s="1" t="s">
        <v>66</v>
      </c>
      <c r="P345" s="1" t="s">
        <v>61</v>
      </c>
      <c r="Q345" s="1"/>
      <c r="R345" s="1"/>
      <c r="S345" s="1"/>
      <c r="T345" s="1" t="s">
        <v>61</v>
      </c>
      <c r="U345" s="1" t="s">
        <v>604</v>
      </c>
      <c r="V345" s="1"/>
    </row>
    <row r="346" spans="1:22" x14ac:dyDescent="0.3">
      <c r="A346" s="1" t="s">
        <v>596</v>
      </c>
      <c r="B346" s="1" t="s">
        <v>60</v>
      </c>
      <c r="C346" s="1" t="s">
        <v>596</v>
      </c>
      <c r="D346" s="1" t="s">
        <v>61</v>
      </c>
      <c r="E346" s="1" t="s">
        <v>62</v>
      </c>
      <c r="F346" s="1"/>
      <c r="G346" s="1" t="s">
        <v>92</v>
      </c>
      <c r="H346" s="1"/>
      <c r="I346" s="1"/>
      <c r="J346" s="1"/>
      <c r="K346" s="1"/>
      <c r="L346" s="1" t="s">
        <v>61</v>
      </c>
      <c r="M346" s="1" t="s">
        <v>72</v>
      </c>
      <c r="N346" s="1" t="s">
        <v>605</v>
      </c>
      <c r="O346" s="1" t="s">
        <v>66</v>
      </c>
      <c r="P346" s="1" t="s">
        <v>61</v>
      </c>
      <c r="Q346" s="1"/>
      <c r="R346" s="1"/>
      <c r="S346" s="1"/>
      <c r="T346" s="1" t="s">
        <v>61</v>
      </c>
      <c r="U346" s="1" t="s">
        <v>606</v>
      </c>
      <c r="V346" s="1"/>
    </row>
    <row r="347" spans="1:22" x14ac:dyDescent="0.3">
      <c r="A347" s="1" t="s">
        <v>607</v>
      </c>
      <c r="B347" s="1" t="s">
        <v>60</v>
      </c>
      <c r="C347" s="1" t="s">
        <v>607</v>
      </c>
      <c r="D347" s="1" t="s">
        <v>61</v>
      </c>
      <c r="E347" s="1" t="s">
        <v>62</v>
      </c>
      <c r="F347" s="1"/>
      <c r="G347" s="1" t="s">
        <v>63</v>
      </c>
      <c r="H347" s="1"/>
      <c r="I347" s="1"/>
      <c r="J347" s="1"/>
      <c r="K347" s="1"/>
      <c r="L347" s="1" t="s">
        <v>61</v>
      </c>
      <c r="M347" s="1" t="s">
        <v>72</v>
      </c>
      <c r="N347" s="1" t="s">
        <v>85</v>
      </c>
      <c r="O347" s="1" t="s">
        <v>66</v>
      </c>
      <c r="P347" s="1" t="s">
        <v>61</v>
      </c>
      <c r="Q347" s="1"/>
      <c r="R347" s="1"/>
      <c r="S347" s="1"/>
      <c r="T347" s="1" t="s">
        <v>61</v>
      </c>
      <c r="U347" s="1"/>
      <c r="V347" s="1"/>
    </row>
    <row r="348" spans="1:22" x14ac:dyDescent="0.3">
      <c r="A348" s="1" t="s">
        <v>608</v>
      </c>
      <c r="B348" s="1" t="s">
        <v>60</v>
      </c>
      <c r="C348" s="1" t="s">
        <v>608</v>
      </c>
      <c r="D348" s="1" t="s">
        <v>61</v>
      </c>
      <c r="E348" s="1" t="s">
        <v>62</v>
      </c>
      <c r="F348" s="1"/>
      <c r="G348" s="1" t="s">
        <v>63</v>
      </c>
      <c r="H348" s="1"/>
      <c r="I348" s="1"/>
      <c r="J348" s="1"/>
      <c r="K348" s="1"/>
      <c r="L348" s="1" t="s">
        <v>61</v>
      </c>
      <c r="M348" s="1" t="s">
        <v>72</v>
      </c>
      <c r="N348" s="1" t="s">
        <v>85</v>
      </c>
      <c r="O348" s="1" t="s">
        <v>66</v>
      </c>
      <c r="P348" s="1" t="s">
        <v>61</v>
      </c>
      <c r="Q348" s="1"/>
      <c r="R348" s="1"/>
      <c r="S348" s="1"/>
      <c r="T348" s="1" t="s">
        <v>61</v>
      </c>
      <c r="U348" s="1"/>
      <c r="V348" s="1"/>
    </row>
    <row r="349" spans="1:22" x14ac:dyDescent="0.3">
      <c r="A349" s="1" t="s">
        <v>609</v>
      </c>
      <c r="B349" s="1" t="s">
        <v>60</v>
      </c>
      <c r="C349" s="1" t="s">
        <v>609</v>
      </c>
      <c r="D349" s="1" t="s">
        <v>61</v>
      </c>
      <c r="E349" s="1" t="s">
        <v>62</v>
      </c>
      <c r="F349" s="1"/>
      <c r="G349" s="1" t="s">
        <v>63</v>
      </c>
      <c r="H349" s="1"/>
      <c r="I349" s="1"/>
      <c r="J349" s="1"/>
      <c r="K349" s="1"/>
      <c r="L349" s="1" t="s">
        <v>61</v>
      </c>
      <c r="M349" s="1" t="s">
        <v>64</v>
      </c>
      <c r="N349" s="1" t="s">
        <v>85</v>
      </c>
      <c r="O349" s="1" t="s">
        <v>66</v>
      </c>
      <c r="P349" s="1" t="s">
        <v>61</v>
      </c>
      <c r="Q349" s="1"/>
      <c r="R349" s="1"/>
      <c r="S349" s="1"/>
      <c r="T349" s="1" t="s">
        <v>61</v>
      </c>
      <c r="U349" s="1" t="s">
        <v>610</v>
      </c>
      <c r="V349" s="1"/>
    </row>
    <row r="350" spans="1:22" x14ac:dyDescent="0.3">
      <c r="A350" s="1" t="s">
        <v>609</v>
      </c>
      <c r="B350" s="1" t="s">
        <v>60</v>
      </c>
      <c r="C350" s="1" t="s">
        <v>609</v>
      </c>
      <c r="D350" s="1" t="s">
        <v>61</v>
      </c>
      <c r="E350" s="1" t="s">
        <v>62</v>
      </c>
      <c r="F350" s="1"/>
      <c r="G350" s="1" t="s">
        <v>63</v>
      </c>
      <c r="H350" s="1"/>
      <c r="I350" s="1"/>
      <c r="J350" s="1"/>
      <c r="K350" s="1"/>
      <c r="L350" s="1" t="s">
        <v>61</v>
      </c>
      <c r="M350" s="1" t="s">
        <v>64</v>
      </c>
      <c r="N350" s="1" t="s">
        <v>128</v>
      </c>
      <c r="O350" s="1" t="s">
        <v>66</v>
      </c>
      <c r="P350" s="1" t="s">
        <v>61</v>
      </c>
      <c r="Q350" s="1"/>
      <c r="R350" s="1"/>
      <c r="S350" s="1"/>
      <c r="T350" s="1" t="s">
        <v>61</v>
      </c>
      <c r="U350" s="1" t="s">
        <v>611</v>
      </c>
      <c r="V350" s="1"/>
    </row>
    <row r="351" spans="1:22" x14ac:dyDescent="0.3">
      <c r="A351" s="1" t="s">
        <v>612</v>
      </c>
      <c r="B351" s="1" t="s">
        <v>60</v>
      </c>
      <c r="C351" s="1" t="s">
        <v>612</v>
      </c>
      <c r="D351" s="1" t="s">
        <v>61</v>
      </c>
      <c r="E351" s="1" t="s">
        <v>62</v>
      </c>
      <c r="F351" s="1"/>
      <c r="G351" s="1" t="s">
        <v>63</v>
      </c>
      <c r="H351" s="1"/>
      <c r="I351" s="1"/>
      <c r="J351" s="1"/>
      <c r="K351" s="1"/>
      <c r="L351" s="1" t="s">
        <v>61</v>
      </c>
      <c r="M351" s="1" t="s">
        <v>64</v>
      </c>
      <c r="N351" s="1" t="s">
        <v>85</v>
      </c>
      <c r="O351" s="1" t="s">
        <v>66</v>
      </c>
      <c r="P351" s="1" t="s">
        <v>61</v>
      </c>
      <c r="Q351" s="1"/>
      <c r="R351" s="1"/>
      <c r="S351" s="1"/>
      <c r="T351" s="1" t="s">
        <v>61</v>
      </c>
      <c r="U351" s="1" t="s">
        <v>613</v>
      </c>
      <c r="V351" s="1"/>
    </row>
    <row r="352" spans="1:22" x14ac:dyDescent="0.3">
      <c r="A352" s="1" t="s">
        <v>614</v>
      </c>
      <c r="B352" s="1" t="s">
        <v>60</v>
      </c>
      <c r="C352" s="1" t="s">
        <v>614</v>
      </c>
      <c r="D352" s="1" t="s">
        <v>61</v>
      </c>
      <c r="E352" s="1" t="s">
        <v>62</v>
      </c>
      <c r="F352" s="1"/>
      <c r="G352" s="1" t="s">
        <v>63</v>
      </c>
      <c r="H352" s="1"/>
      <c r="I352" s="1"/>
      <c r="J352" s="1"/>
      <c r="K352" s="1"/>
      <c r="L352" s="1" t="s">
        <v>61</v>
      </c>
      <c r="M352" s="1" t="s">
        <v>64</v>
      </c>
      <c r="N352" s="1" t="s">
        <v>85</v>
      </c>
      <c r="O352" s="1" t="s">
        <v>66</v>
      </c>
      <c r="P352" s="1" t="s">
        <v>61</v>
      </c>
      <c r="Q352" s="1"/>
      <c r="R352" s="1"/>
      <c r="S352" s="1"/>
      <c r="T352" s="1" t="s">
        <v>61</v>
      </c>
      <c r="U352" s="1"/>
      <c r="V352" s="1"/>
    </row>
    <row r="353" spans="1:22" x14ac:dyDescent="0.3">
      <c r="A353" s="1" t="s">
        <v>615</v>
      </c>
      <c r="B353" s="1" t="s">
        <v>60</v>
      </c>
      <c r="C353" s="1" t="s">
        <v>615</v>
      </c>
      <c r="D353" s="1" t="s">
        <v>61</v>
      </c>
      <c r="E353" s="1" t="s">
        <v>62</v>
      </c>
      <c r="F353" s="1"/>
      <c r="G353" s="1" t="s">
        <v>63</v>
      </c>
      <c r="H353" s="1"/>
      <c r="I353" s="1"/>
      <c r="J353" s="1"/>
      <c r="K353" s="1"/>
      <c r="L353" s="1" t="s">
        <v>61</v>
      </c>
      <c r="M353" s="1" t="s">
        <v>64</v>
      </c>
      <c r="N353" s="1" t="s">
        <v>65</v>
      </c>
      <c r="O353" s="1" t="s">
        <v>66</v>
      </c>
      <c r="P353" s="1" t="s">
        <v>61</v>
      </c>
      <c r="Q353" s="1"/>
      <c r="R353" s="1"/>
      <c r="S353" s="1"/>
      <c r="T353" s="1" t="s">
        <v>61</v>
      </c>
      <c r="U353" s="1"/>
      <c r="V353" s="1"/>
    </row>
    <row r="354" spans="1:22" x14ac:dyDescent="0.3">
      <c r="A354" s="1" t="s">
        <v>616</v>
      </c>
      <c r="B354" s="1" t="s">
        <v>60</v>
      </c>
      <c r="C354" s="1" t="s">
        <v>616</v>
      </c>
      <c r="D354" s="1" t="s">
        <v>61</v>
      </c>
      <c r="E354" s="1" t="s">
        <v>62</v>
      </c>
      <c r="F354" s="1"/>
      <c r="G354" s="1" t="s">
        <v>63</v>
      </c>
      <c r="H354" s="1"/>
      <c r="I354" s="1"/>
      <c r="J354" s="1"/>
      <c r="K354" s="1"/>
      <c r="L354" s="1" t="s">
        <v>61</v>
      </c>
      <c r="M354" s="1" t="s">
        <v>64</v>
      </c>
      <c r="N354" s="1" t="s">
        <v>85</v>
      </c>
      <c r="O354" s="1" t="s">
        <v>66</v>
      </c>
      <c r="P354" s="1" t="s">
        <v>61</v>
      </c>
      <c r="Q354" s="1"/>
      <c r="R354" s="1"/>
      <c r="S354" s="1"/>
      <c r="T354" s="1" t="s">
        <v>61</v>
      </c>
      <c r="U354" s="1"/>
      <c r="V354" s="1"/>
    </row>
    <row r="355" spans="1:22" x14ac:dyDescent="0.3">
      <c r="A355" s="1" t="s">
        <v>617</v>
      </c>
      <c r="B355" s="1" t="s">
        <v>60</v>
      </c>
      <c r="C355" s="1" t="s">
        <v>617</v>
      </c>
      <c r="D355" s="1" t="s">
        <v>61</v>
      </c>
      <c r="E355" s="1" t="s">
        <v>122</v>
      </c>
      <c r="F355" s="1"/>
      <c r="G355" s="1" t="s">
        <v>63</v>
      </c>
      <c r="H355" s="1"/>
      <c r="I355" s="1"/>
      <c r="J355" s="1"/>
      <c r="K355" s="1"/>
      <c r="L355" s="1" t="s">
        <v>61</v>
      </c>
      <c r="M355" s="1" t="s">
        <v>64</v>
      </c>
      <c r="N355" s="1" t="s">
        <v>85</v>
      </c>
      <c r="O355" s="1" t="s">
        <v>66</v>
      </c>
      <c r="P355" s="1" t="s">
        <v>61</v>
      </c>
      <c r="Q355" s="1"/>
      <c r="R355" s="1"/>
      <c r="S355" s="1"/>
      <c r="T355" s="1" t="s">
        <v>61</v>
      </c>
      <c r="U355" s="1"/>
      <c r="V355" s="1"/>
    </row>
    <row r="356" spans="1:22" x14ac:dyDescent="0.3">
      <c r="A356" s="1" t="s">
        <v>618</v>
      </c>
      <c r="B356" s="1" t="s">
        <v>60</v>
      </c>
      <c r="C356" s="1" t="s">
        <v>618</v>
      </c>
      <c r="D356" s="1" t="s">
        <v>61</v>
      </c>
      <c r="E356" s="1" t="s">
        <v>122</v>
      </c>
      <c r="F356" s="1"/>
      <c r="G356" s="1" t="s">
        <v>63</v>
      </c>
      <c r="H356" s="1"/>
      <c r="I356" s="1"/>
      <c r="J356" s="1"/>
      <c r="K356" s="1"/>
      <c r="L356" s="1" t="s">
        <v>61</v>
      </c>
      <c r="M356" s="1" t="s">
        <v>64</v>
      </c>
      <c r="N356" s="1" t="s">
        <v>147</v>
      </c>
      <c r="O356" s="1" t="s">
        <v>66</v>
      </c>
      <c r="P356" s="1" t="s">
        <v>61</v>
      </c>
      <c r="Q356" s="1"/>
      <c r="R356" s="1"/>
      <c r="S356" s="1"/>
      <c r="T356" s="1" t="s">
        <v>61</v>
      </c>
      <c r="U356" s="1" t="s">
        <v>619</v>
      </c>
      <c r="V356" s="1"/>
    </row>
    <row r="357" spans="1:22" x14ac:dyDescent="0.3">
      <c r="A357" s="1" t="s">
        <v>620</v>
      </c>
      <c r="B357" s="1" t="s">
        <v>60</v>
      </c>
      <c r="C357" s="1" t="s">
        <v>620</v>
      </c>
      <c r="D357" s="1" t="s">
        <v>61</v>
      </c>
      <c r="E357" s="1" t="s">
        <v>122</v>
      </c>
      <c r="F357" s="1"/>
      <c r="G357" s="1" t="s">
        <v>63</v>
      </c>
      <c r="H357" s="1"/>
      <c r="I357" s="1"/>
      <c r="J357" s="1"/>
      <c r="K357" s="1"/>
      <c r="L357" s="1" t="s">
        <v>61</v>
      </c>
      <c r="M357" s="1" t="s">
        <v>64</v>
      </c>
      <c r="N357" s="1" t="s">
        <v>147</v>
      </c>
      <c r="O357" s="1" t="s">
        <v>66</v>
      </c>
      <c r="P357" s="1" t="s">
        <v>61</v>
      </c>
      <c r="Q357" s="1"/>
      <c r="R357" s="1"/>
      <c r="S357" s="1"/>
      <c r="T357" s="1" t="s">
        <v>61</v>
      </c>
      <c r="U357" s="1" t="s">
        <v>619</v>
      </c>
      <c r="V357" s="1"/>
    </row>
    <row r="358" spans="1:22" x14ac:dyDescent="0.3">
      <c r="A358" s="1" t="s">
        <v>621</v>
      </c>
      <c r="B358" s="1" t="s">
        <v>60</v>
      </c>
      <c r="C358" s="1" t="s">
        <v>621</v>
      </c>
      <c r="D358" s="1" t="s">
        <v>61</v>
      </c>
      <c r="E358" s="1" t="s">
        <v>122</v>
      </c>
      <c r="F358" s="1" t="s">
        <v>622</v>
      </c>
      <c r="G358" s="1" t="s">
        <v>63</v>
      </c>
      <c r="H358" s="1"/>
      <c r="I358" s="1"/>
      <c r="J358" s="1"/>
      <c r="K358" s="1"/>
      <c r="L358" s="1" t="s">
        <v>60</v>
      </c>
      <c r="M358" s="1" t="s">
        <v>64</v>
      </c>
      <c r="N358" s="1"/>
      <c r="O358" s="1" t="s">
        <v>66</v>
      </c>
      <c r="P358" s="1" t="s">
        <v>61</v>
      </c>
      <c r="Q358" s="1"/>
      <c r="R358" s="1"/>
      <c r="S358" s="1"/>
      <c r="T358" s="1" t="s">
        <v>61</v>
      </c>
      <c r="U358" s="1" t="s">
        <v>623</v>
      </c>
      <c r="V358" s="1"/>
    </row>
    <row r="359" spans="1:22" x14ac:dyDescent="0.3">
      <c r="A359" s="1" t="s">
        <v>621</v>
      </c>
      <c r="B359" s="1" t="s">
        <v>60</v>
      </c>
      <c r="C359" s="1" t="s">
        <v>621</v>
      </c>
      <c r="D359" s="1" t="s">
        <v>61</v>
      </c>
      <c r="E359" s="1" t="s">
        <v>122</v>
      </c>
      <c r="F359" s="1"/>
      <c r="G359" s="1" t="s">
        <v>63</v>
      </c>
      <c r="H359" s="1"/>
      <c r="I359" s="1"/>
      <c r="J359" s="1"/>
      <c r="K359" s="1"/>
      <c r="L359" s="1" t="s">
        <v>61</v>
      </c>
      <c r="M359" s="1" t="s">
        <v>64</v>
      </c>
      <c r="N359" s="1" t="s">
        <v>147</v>
      </c>
      <c r="O359" s="1" t="s">
        <v>66</v>
      </c>
      <c r="P359" s="1" t="s">
        <v>61</v>
      </c>
      <c r="Q359" s="1"/>
      <c r="R359" s="1"/>
      <c r="S359" s="1"/>
      <c r="T359" s="1" t="s">
        <v>61</v>
      </c>
      <c r="U359" s="1" t="s">
        <v>624</v>
      </c>
      <c r="V359" s="1"/>
    </row>
    <row r="360" spans="1:22" x14ac:dyDescent="0.3">
      <c r="A360" s="1" t="s">
        <v>625</v>
      </c>
      <c r="B360" s="1" t="s">
        <v>60</v>
      </c>
      <c r="C360" s="1" t="s">
        <v>625</v>
      </c>
      <c r="D360" s="1" t="s">
        <v>61</v>
      </c>
      <c r="E360" s="1" t="s">
        <v>122</v>
      </c>
      <c r="F360" s="1"/>
      <c r="G360" s="1" t="s">
        <v>63</v>
      </c>
      <c r="H360" s="1"/>
      <c r="I360" s="1"/>
      <c r="J360" s="1"/>
      <c r="K360" s="1"/>
      <c r="L360" s="1" t="s">
        <v>61</v>
      </c>
      <c r="M360" s="1" t="s">
        <v>64</v>
      </c>
      <c r="N360" s="1" t="s">
        <v>147</v>
      </c>
      <c r="O360" s="1" t="s">
        <v>66</v>
      </c>
      <c r="P360" s="1" t="s">
        <v>61</v>
      </c>
      <c r="Q360" s="1"/>
      <c r="R360" s="1"/>
      <c r="S360" s="1"/>
      <c r="T360" s="1" t="s">
        <v>61</v>
      </c>
      <c r="U360" s="1" t="s">
        <v>626</v>
      </c>
      <c r="V360" s="1"/>
    </row>
    <row r="361" spans="1:22" x14ac:dyDescent="0.3">
      <c r="A361" s="1" t="s">
        <v>625</v>
      </c>
      <c r="B361" s="1" t="s">
        <v>60</v>
      </c>
      <c r="C361" s="1" t="s">
        <v>625</v>
      </c>
      <c r="D361" s="1" t="s">
        <v>61</v>
      </c>
      <c r="E361" s="1" t="s">
        <v>122</v>
      </c>
      <c r="F361" s="1"/>
      <c r="G361" s="1" t="s">
        <v>63</v>
      </c>
      <c r="H361" s="1"/>
      <c r="I361" s="1"/>
      <c r="J361" s="1"/>
      <c r="K361" s="1"/>
      <c r="L361" s="1" t="s">
        <v>61</v>
      </c>
      <c r="M361" s="1" t="s">
        <v>64</v>
      </c>
      <c r="N361" s="1" t="s">
        <v>81</v>
      </c>
      <c r="O361" s="1" t="s">
        <v>66</v>
      </c>
      <c r="P361" s="1" t="s">
        <v>61</v>
      </c>
      <c r="Q361" s="1"/>
      <c r="R361" s="1"/>
      <c r="S361" s="1"/>
      <c r="T361" s="1" t="s">
        <v>61</v>
      </c>
      <c r="U361" s="1" t="s">
        <v>627</v>
      </c>
      <c r="V361" s="1"/>
    </row>
    <row r="362" spans="1:22" x14ac:dyDescent="0.3">
      <c r="A362" s="1" t="s">
        <v>625</v>
      </c>
      <c r="B362" s="1" t="s">
        <v>60</v>
      </c>
      <c r="C362" s="1" t="s">
        <v>625</v>
      </c>
      <c r="D362" s="1" t="s">
        <v>61</v>
      </c>
      <c r="E362" s="1" t="s">
        <v>122</v>
      </c>
      <c r="F362" s="1"/>
      <c r="G362" s="1" t="s">
        <v>63</v>
      </c>
      <c r="H362" s="1"/>
      <c r="I362" s="1"/>
      <c r="J362" s="1"/>
      <c r="K362" s="1"/>
      <c r="L362" s="1" t="s">
        <v>61</v>
      </c>
      <c r="M362" s="1" t="s">
        <v>64</v>
      </c>
      <c r="N362" s="1" t="s">
        <v>85</v>
      </c>
      <c r="O362" s="1" t="s">
        <v>66</v>
      </c>
      <c r="P362" s="1" t="s">
        <v>61</v>
      </c>
      <c r="Q362" s="1"/>
      <c r="R362" s="1"/>
      <c r="S362" s="1"/>
      <c r="T362" s="1" t="s">
        <v>61</v>
      </c>
      <c r="U362" s="1" t="s">
        <v>628</v>
      </c>
      <c r="V362" s="1"/>
    </row>
    <row r="363" spans="1:22" x14ac:dyDescent="0.3">
      <c r="A363" s="1" t="s">
        <v>629</v>
      </c>
      <c r="B363" s="1" t="s">
        <v>60</v>
      </c>
      <c r="C363" s="1" t="s">
        <v>629</v>
      </c>
      <c r="D363" s="1" t="s">
        <v>61</v>
      </c>
      <c r="E363" s="1" t="s">
        <v>122</v>
      </c>
      <c r="F363" s="1" t="s">
        <v>630</v>
      </c>
      <c r="G363" s="1" t="s">
        <v>63</v>
      </c>
      <c r="H363" s="1"/>
      <c r="I363" s="1"/>
      <c r="J363" s="1"/>
      <c r="K363" s="1"/>
      <c r="L363" s="1" t="s">
        <v>60</v>
      </c>
      <c r="M363" s="1" t="s">
        <v>64</v>
      </c>
      <c r="N363" s="1"/>
      <c r="O363" s="1" t="s">
        <v>66</v>
      </c>
      <c r="P363" s="1" t="s">
        <v>61</v>
      </c>
      <c r="Q363" s="1"/>
      <c r="R363" s="1"/>
      <c r="S363" s="1"/>
      <c r="T363" s="1" t="s">
        <v>61</v>
      </c>
      <c r="U363" s="1"/>
      <c r="V363" s="1"/>
    </row>
    <row r="364" spans="1:22" x14ac:dyDescent="0.3">
      <c r="A364" s="1" t="s">
        <v>631</v>
      </c>
      <c r="B364" s="1" t="s">
        <v>60</v>
      </c>
      <c r="C364" s="1" t="s">
        <v>631</v>
      </c>
      <c r="D364" s="1" t="s">
        <v>61</v>
      </c>
      <c r="E364" s="1" t="s">
        <v>122</v>
      </c>
      <c r="F364" s="1"/>
      <c r="G364" s="1" t="s">
        <v>63</v>
      </c>
      <c r="H364" s="1"/>
      <c r="I364" s="1"/>
      <c r="J364" s="1"/>
      <c r="K364" s="1"/>
      <c r="L364" s="1" t="s">
        <v>61</v>
      </c>
      <c r="M364" s="1" t="s">
        <v>64</v>
      </c>
      <c r="N364" s="1" t="s">
        <v>81</v>
      </c>
      <c r="O364" s="1" t="s">
        <v>66</v>
      </c>
      <c r="P364" s="1" t="s">
        <v>61</v>
      </c>
      <c r="Q364" s="1"/>
      <c r="R364" s="1"/>
      <c r="S364" s="1"/>
      <c r="T364" s="1" t="s">
        <v>61</v>
      </c>
      <c r="U364" s="1" t="s">
        <v>628</v>
      </c>
      <c r="V364" s="1"/>
    </row>
    <row r="365" spans="1:22" x14ac:dyDescent="0.3">
      <c r="A365" s="1" t="s">
        <v>631</v>
      </c>
      <c r="B365" s="1" t="s">
        <v>60</v>
      </c>
      <c r="C365" s="1" t="s">
        <v>631</v>
      </c>
      <c r="D365" s="1" t="s">
        <v>61</v>
      </c>
      <c r="E365" s="1" t="s">
        <v>122</v>
      </c>
      <c r="F365" s="1"/>
      <c r="G365" s="1" t="s">
        <v>63</v>
      </c>
      <c r="H365" s="1"/>
      <c r="I365" s="1"/>
      <c r="J365" s="1"/>
      <c r="K365" s="1"/>
      <c r="L365" s="1" t="s">
        <v>61</v>
      </c>
      <c r="M365" s="1" t="s">
        <v>64</v>
      </c>
      <c r="N365" s="1" t="s">
        <v>85</v>
      </c>
      <c r="O365" s="1" t="s">
        <v>66</v>
      </c>
      <c r="P365" s="1" t="s">
        <v>61</v>
      </c>
      <c r="Q365" s="1"/>
      <c r="R365" s="1"/>
      <c r="S365" s="1"/>
      <c r="T365" s="1" t="s">
        <v>61</v>
      </c>
      <c r="U365" s="1" t="s">
        <v>627</v>
      </c>
      <c r="V365" s="1"/>
    </row>
    <row r="366" spans="1:22" x14ac:dyDescent="0.3">
      <c r="A366" s="1" t="s">
        <v>631</v>
      </c>
      <c r="B366" s="1" t="s">
        <v>60</v>
      </c>
      <c r="C366" s="1" t="s">
        <v>631</v>
      </c>
      <c r="D366" s="1" t="s">
        <v>61</v>
      </c>
      <c r="E366" s="1" t="s">
        <v>122</v>
      </c>
      <c r="F366" s="1"/>
      <c r="G366" s="1" t="s">
        <v>63</v>
      </c>
      <c r="H366" s="1"/>
      <c r="I366" s="1"/>
      <c r="J366" s="1"/>
      <c r="K366" s="1"/>
      <c r="L366" s="1" t="s">
        <v>61</v>
      </c>
      <c r="M366" s="1" t="s">
        <v>64</v>
      </c>
      <c r="N366" s="1" t="s">
        <v>147</v>
      </c>
      <c r="O366" s="1" t="s">
        <v>66</v>
      </c>
      <c r="P366" s="1" t="s">
        <v>61</v>
      </c>
      <c r="Q366" s="1"/>
      <c r="R366" s="1"/>
      <c r="S366" s="1"/>
      <c r="T366" s="1" t="s">
        <v>61</v>
      </c>
      <c r="U366" s="1" t="s">
        <v>626</v>
      </c>
      <c r="V366" s="1"/>
    </row>
    <row r="367" spans="1:22" x14ac:dyDescent="0.3">
      <c r="A367" s="1" t="s">
        <v>632</v>
      </c>
      <c r="B367" s="1" t="s">
        <v>60</v>
      </c>
      <c r="C367" s="1" t="s">
        <v>632</v>
      </c>
      <c r="D367" s="1" t="s">
        <v>61</v>
      </c>
      <c r="E367" s="1" t="s">
        <v>122</v>
      </c>
      <c r="F367" s="1"/>
      <c r="G367" s="1" t="s">
        <v>63</v>
      </c>
      <c r="H367" s="1"/>
      <c r="I367" s="1"/>
      <c r="J367" s="1"/>
      <c r="K367" s="1"/>
      <c r="L367" s="1" t="s">
        <v>61</v>
      </c>
      <c r="M367" s="1" t="s">
        <v>64</v>
      </c>
      <c r="N367" s="1" t="s">
        <v>81</v>
      </c>
      <c r="O367" s="1" t="s">
        <v>66</v>
      </c>
      <c r="P367" s="1" t="s">
        <v>61</v>
      </c>
      <c r="Q367" s="1"/>
      <c r="R367" s="1"/>
      <c r="S367" s="1"/>
      <c r="T367" s="1" t="s">
        <v>61</v>
      </c>
      <c r="U367" s="1" t="s">
        <v>633</v>
      </c>
      <c r="V367" s="1"/>
    </row>
    <row r="368" spans="1:22" x14ac:dyDescent="0.3">
      <c r="A368" s="1" t="s">
        <v>634</v>
      </c>
      <c r="B368" s="1" t="s">
        <v>60</v>
      </c>
      <c r="C368" s="1" t="s">
        <v>634</v>
      </c>
      <c r="D368" s="1" t="s">
        <v>61</v>
      </c>
      <c r="E368" s="1" t="s">
        <v>62</v>
      </c>
      <c r="F368" s="1"/>
      <c r="G368" s="1" t="s">
        <v>63</v>
      </c>
      <c r="H368" s="1"/>
      <c r="I368" s="1"/>
      <c r="J368" s="1"/>
      <c r="K368" s="1"/>
      <c r="L368" s="1" t="s">
        <v>61</v>
      </c>
      <c r="M368" s="1" t="s">
        <v>64</v>
      </c>
      <c r="N368" s="1" t="s">
        <v>65</v>
      </c>
      <c r="O368" s="1" t="s">
        <v>66</v>
      </c>
      <c r="P368" s="1" t="s">
        <v>61</v>
      </c>
      <c r="Q368" s="1"/>
      <c r="R368" s="1"/>
      <c r="S368" s="1"/>
      <c r="T368" s="1" t="s">
        <v>61</v>
      </c>
      <c r="U368" s="1"/>
      <c r="V368" s="1"/>
    </row>
    <row r="369" spans="1:22" x14ac:dyDescent="0.3">
      <c r="A369" s="1" t="s">
        <v>635</v>
      </c>
      <c r="B369" s="1" t="s">
        <v>60</v>
      </c>
      <c r="C369" s="1" t="s">
        <v>635</v>
      </c>
      <c r="D369" s="1" t="s">
        <v>61</v>
      </c>
      <c r="E369" s="1" t="s">
        <v>62</v>
      </c>
      <c r="F369" s="1"/>
      <c r="G369" s="1" t="s">
        <v>63</v>
      </c>
      <c r="H369" s="1"/>
      <c r="I369" s="1"/>
      <c r="J369" s="1"/>
      <c r="K369" s="1"/>
      <c r="L369" s="1" t="s">
        <v>61</v>
      </c>
      <c r="M369" s="1" t="s">
        <v>64</v>
      </c>
      <c r="N369" s="1" t="s">
        <v>147</v>
      </c>
      <c r="O369" s="1" t="s">
        <v>66</v>
      </c>
      <c r="P369" s="1" t="s">
        <v>61</v>
      </c>
      <c r="Q369" s="1"/>
      <c r="R369" s="1"/>
      <c r="S369" s="1"/>
      <c r="T369" s="1" t="s">
        <v>61</v>
      </c>
      <c r="U369" s="1" t="s">
        <v>619</v>
      </c>
      <c r="V369" s="1"/>
    </row>
    <row r="370" spans="1:22" x14ac:dyDescent="0.3">
      <c r="A370" s="1" t="s">
        <v>636</v>
      </c>
      <c r="B370" s="1" t="s">
        <v>60</v>
      </c>
      <c r="C370" s="1" t="s">
        <v>636</v>
      </c>
      <c r="D370" s="1" t="s">
        <v>61</v>
      </c>
      <c r="E370" s="1" t="s">
        <v>62</v>
      </c>
      <c r="F370" s="1"/>
      <c r="G370" s="1" t="s">
        <v>63</v>
      </c>
      <c r="H370" s="1"/>
      <c r="I370" s="1"/>
      <c r="J370" s="1"/>
      <c r="K370" s="1"/>
      <c r="L370" s="1" t="s">
        <v>61</v>
      </c>
      <c r="M370" s="1" t="s">
        <v>64</v>
      </c>
      <c r="N370" s="1" t="s">
        <v>147</v>
      </c>
      <c r="O370" s="1" t="s">
        <v>66</v>
      </c>
      <c r="P370" s="1" t="s">
        <v>61</v>
      </c>
      <c r="Q370" s="1"/>
      <c r="R370" s="1"/>
      <c r="S370" s="1"/>
      <c r="T370" s="1" t="s">
        <v>61</v>
      </c>
      <c r="U370" s="1" t="s">
        <v>619</v>
      </c>
      <c r="V370" s="1"/>
    </row>
    <row r="371" spans="1:22" x14ac:dyDescent="0.3">
      <c r="A371" s="1" t="s">
        <v>637</v>
      </c>
      <c r="B371" s="1" t="s">
        <v>60</v>
      </c>
      <c r="C371" s="1" t="s">
        <v>637</v>
      </c>
      <c r="D371" s="1" t="s">
        <v>61</v>
      </c>
      <c r="E371" s="1" t="s">
        <v>62</v>
      </c>
      <c r="F371" s="1"/>
      <c r="G371" s="1" t="s">
        <v>63</v>
      </c>
      <c r="H371" s="1"/>
      <c r="I371" s="1"/>
      <c r="J371" s="1"/>
      <c r="K371" s="1"/>
      <c r="L371" s="1" t="s">
        <v>61</v>
      </c>
      <c r="M371" s="1" t="s">
        <v>64</v>
      </c>
      <c r="N371" s="1" t="s">
        <v>147</v>
      </c>
      <c r="O371" s="1" t="s">
        <v>66</v>
      </c>
      <c r="P371" s="1" t="s">
        <v>61</v>
      </c>
      <c r="Q371" s="1"/>
      <c r="R371" s="1"/>
      <c r="S371" s="1"/>
      <c r="T371" s="1" t="s">
        <v>61</v>
      </c>
      <c r="U371" s="1" t="s">
        <v>619</v>
      </c>
      <c r="V371" s="1"/>
    </row>
    <row r="372" spans="1:22" x14ac:dyDescent="0.3">
      <c r="A372" s="1" t="s">
        <v>638</v>
      </c>
      <c r="B372" s="1" t="s">
        <v>60</v>
      </c>
      <c r="C372" s="1" t="s">
        <v>638</v>
      </c>
      <c r="D372" s="1" t="s">
        <v>61</v>
      </c>
      <c r="E372" s="1" t="s">
        <v>62</v>
      </c>
      <c r="F372" s="1"/>
      <c r="G372" s="1" t="s">
        <v>63</v>
      </c>
      <c r="H372" s="1"/>
      <c r="I372" s="1"/>
      <c r="J372" s="1"/>
      <c r="K372" s="1"/>
      <c r="L372" s="1" t="s">
        <v>61</v>
      </c>
      <c r="M372" s="1" t="s">
        <v>64</v>
      </c>
      <c r="N372" s="1" t="s">
        <v>147</v>
      </c>
      <c r="O372" s="1" t="s">
        <v>66</v>
      </c>
      <c r="P372" s="1" t="s">
        <v>61</v>
      </c>
      <c r="Q372" s="1"/>
      <c r="R372" s="1"/>
      <c r="S372" s="1"/>
      <c r="T372" s="1" t="s">
        <v>61</v>
      </c>
      <c r="U372" s="1" t="s">
        <v>619</v>
      </c>
      <c r="V372" s="1"/>
    </row>
    <row r="373" spans="1:22" x14ac:dyDescent="0.3">
      <c r="A373" s="1" t="s">
        <v>639</v>
      </c>
      <c r="B373" s="1" t="s">
        <v>60</v>
      </c>
      <c r="C373" s="1" t="s">
        <v>639</v>
      </c>
      <c r="D373" s="1" t="s">
        <v>61</v>
      </c>
      <c r="E373" s="1" t="s">
        <v>62</v>
      </c>
      <c r="F373" s="1"/>
      <c r="G373" s="1" t="s">
        <v>63</v>
      </c>
      <c r="H373" s="1"/>
      <c r="I373" s="1"/>
      <c r="J373" s="1"/>
      <c r="K373" s="1"/>
      <c r="L373" s="1" t="s">
        <v>61</v>
      </c>
      <c r="M373" s="1" t="s">
        <v>64</v>
      </c>
      <c r="N373" s="1" t="s">
        <v>147</v>
      </c>
      <c r="O373" s="1" t="s">
        <v>66</v>
      </c>
      <c r="P373" s="1" t="s">
        <v>61</v>
      </c>
      <c r="Q373" s="1"/>
      <c r="R373" s="1"/>
      <c r="S373" s="1"/>
      <c r="T373" s="1" t="s">
        <v>61</v>
      </c>
      <c r="U373" s="1" t="s">
        <v>619</v>
      </c>
      <c r="V373" s="1"/>
    </row>
    <row r="374" spans="1:22" x14ac:dyDescent="0.3">
      <c r="A374" s="1" t="s">
        <v>640</v>
      </c>
      <c r="B374" s="1" t="s">
        <v>60</v>
      </c>
      <c r="C374" s="1" t="s">
        <v>640</v>
      </c>
      <c r="D374" s="1" t="s">
        <v>61</v>
      </c>
      <c r="E374" s="1" t="s">
        <v>62</v>
      </c>
      <c r="F374" s="1"/>
      <c r="G374" s="1" t="s">
        <v>63</v>
      </c>
      <c r="H374" s="1"/>
      <c r="I374" s="1"/>
      <c r="J374" s="1"/>
      <c r="K374" s="1"/>
      <c r="L374" s="1" t="s">
        <v>61</v>
      </c>
      <c r="M374" s="1" t="s">
        <v>64</v>
      </c>
      <c r="N374" s="1" t="s">
        <v>147</v>
      </c>
      <c r="O374" s="1" t="s">
        <v>66</v>
      </c>
      <c r="P374" s="1" t="s">
        <v>61</v>
      </c>
      <c r="Q374" s="1"/>
      <c r="R374" s="1"/>
      <c r="S374" s="1"/>
      <c r="T374" s="1" t="s">
        <v>61</v>
      </c>
      <c r="U374" s="1" t="s">
        <v>619</v>
      </c>
      <c r="V374" s="1"/>
    </row>
    <row r="375" spans="1:22" x14ac:dyDescent="0.3">
      <c r="A375" s="1" t="s">
        <v>641</v>
      </c>
      <c r="B375" s="1" t="s">
        <v>60</v>
      </c>
      <c r="C375" s="1" t="s">
        <v>641</v>
      </c>
      <c r="D375" s="1" t="s">
        <v>61</v>
      </c>
      <c r="E375" s="1" t="s">
        <v>62</v>
      </c>
      <c r="F375" s="1"/>
      <c r="G375" s="1" t="s">
        <v>63</v>
      </c>
      <c r="H375" s="1"/>
      <c r="I375" s="1"/>
      <c r="J375" s="1"/>
      <c r="K375" s="1"/>
      <c r="L375" s="1" t="s">
        <v>61</v>
      </c>
      <c r="M375" s="1" t="s">
        <v>64</v>
      </c>
      <c r="N375" s="1" t="s">
        <v>85</v>
      </c>
      <c r="O375" s="1" t="s">
        <v>66</v>
      </c>
      <c r="P375" s="1" t="s">
        <v>61</v>
      </c>
      <c r="Q375" s="1"/>
      <c r="R375" s="1"/>
      <c r="S375" s="1"/>
      <c r="T375" s="1" t="s">
        <v>61</v>
      </c>
      <c r="U375" s="1"/>
      <c r="V375" s="1" t="s">
        <v>642</v>
      </c>
    </row>
    <row r="376" spans="1:22" x14ac:dyDescent="0.3">
      <c r="A376" s="1" t="s">
        <v>643</v>
      </c>
      <c r="B376" s="1" t="s">
        <v>60</v>
      </c>
      <c r="C376" s="1" t="s">
        <v>643</v>
      </c>
      <c r="D376" s="1" t="s">
        <v>61</v>
      </c>
      <c r="E376" s="1" t="s">
        <v>122</v>
      </c>
      <c r="F376" s="1"/>
      <c r="G376" s="1" t="s">
        <v>63</v>
      </c>
      <c r="H376" s="1"/>
      <c r="I376" s="1"/>
      <c r="J376" s="1"/>
      <c r="K376" s="1"/>
      <c r="L376" s="1" t="s">
        <v>61</v>
      </c>
      <c r="M376" s="1" t="s">
        <v>64</v>
      </c>
      <c r="N376" s="1" t="s">
        <v>85</v>
      </c>
      <c r="O376" s="1" t="s">
        <v>66</v>
      </c>
      <c r="P376" s="1" t="s">
        <v>61</v>
      </c>
      <c r="Q376" s="1"/>
      <c r="R376" s="1"/>
      <c r="S376" s="1"/>
      <c r="T376" s="1" t="s">
        <v>61</v>
      </c>
      <c r="U376" s="1"/>
      <c r="V376" s="1" t="s">
        <v>644</v>
      </c>
    </row>
    <row r="377" spans="1:22" x14ac:dyDescent="0.3">
      <c r="A377" s="1" t="s">
        <v>645</v>
      </c>
      <c r="B377" s="1" t="s">
        <v>60</v>
      </c>
      <c r="C377" s="1" t="s">
        <v>645</v>
      </c>
      <c r="D377" s="1" t="s">
        <v>61</v>
      </c>
      <c r="E377" s="1" t="s">
        <v>122</v>
      </c>
      <c r="F377" s="1"/>
      <c r="G377" s="1" t="s">
        <v>63</v>
      </c>
      <c r="H377" s="1"/>
      <c r="I377" s="1"/>
      <c r="J377" s="1"/>
      <c r="K377" s="1"/>
      <c r="L377" s="1" t="s">
        <v>61</v>
      </c>
      <c r="M377" s="1" t="s">
        <v>64</v>
      </c>
      <c r="N377" s="1" t="s">
        <v>147</v>
      </c>
      <c r="O377" s="1" t="s">
        <v>66</v>
      </c>
      <c r="P377" s="1" t="s">
        <v>61</v>
      </c>
      <c r="Q377" s="1"/>
      <c r="R377" s="1"/>
      <c r="S377" s="1"/>
      <c r="T377" s="1" t="s">
        <v>61</v>
      </c>
      <c r="U377" s="1" t="s">
        <v>619</v>
      </c>
      <c r="V377" s="1"/>
    </row>
    <row r="378" spans="1:22" x14ac:dyDescent="0.3">
      <c r="A378" s="1" t="s">
        <v>646</v>
      </c>
      <c r="B378" s="1" t="s">
        <v>60</v>
      </c>
      <c r="C378" s="1" t="s">
        <v>646</v>
      </c>
      <c r="D378" s="1" t="s">
        <v>61</v>
      </c>
      <c r="E378" s="1" t="s">
        <v>62</v>
      </c>
      <c r="F378" s="1"/>
      <c r="G378" s="1" t="s">
        <v>63</v>
      </c>
      <c r="H378" s="1"/>
      <c r="I378" s="1"/>
      <c r="J378" s="1"/>
      <c r="K378" s="1"/>
      <c r="L378" s="1" t="s">
        <v>61</v>
      </c>
      <c r="M378" s="1" t="s">
        <v>64</v>
      </c>
      <c r="N378" s="1" t="s">
        <v>65</v>
      </c>
      <c r="O378" s="1" t="s">
        <v>66</v>
      </c>
      <c r="P378" s="1" t="s">
        <v>61</v>
      </c>
      <c r="Q378" s="1"/>
      <c r="R378" s="1"/>
      <c r="S378" s="1"/>
      <c r="T378" s="1" t="s">
        <v>61</v>
      </c>
      <c r="U378" s="1"/>
      <c r="V378" s="1"/>
    </row>
    <row r="379" spans="1:22" x14ac:dyDescent="0.3">
      <c r="A379" s="1" t="s">
        <v>647</v>
      </c>
      <c r="B379" s="1" t="s">
        <v>60</v>
      </c>
      <c r="C379" s="1" t="s">
        <v>647</v>
      </c>
      <c r="D379" s="1" t="s">
        <v>61</v>
      </c>
      <c r="E379" s="1" t="s">
        <v>62</v>
      </c>
      <c r="F379" s="1"/>
      <c r="G379" s="1" t="s">
        <v>63</v>
      </c>
      <c r="H379" s="1"/>
      <c r="I379" s="1"/>
      <c r="J379" s="1"/>
      <c r="K379" s="1"/>
      <c r="L379" s="1" t="s">
        <v>61</v>
      </c>
      <c r="M379" s="1" t="s">
        <v>64</v>
      </c>
      <c r="N379" s="1" t="s">
        <v>147</v>
      </c>
      <c r="O379" s="1" t="s">
        <v>66</v>
      </c>
      <c r="P379" s="1" t="s">
        <v>61</v>
      </c>
      <c r="Q379" s="1"/>
      <c r="R379" s="1"/>
      <c r="S379" s="1"/>
      <c r="T379" s="1" t="s">
        <v>61</v>
      </c>
      <c r="U379" s="1" t="s">
        <v>619</v>
      </c>
      <c r="V379" s="1"/>
    </row>
    <row r="380" spans="1:22" x14ac:dyDescent="0.3">
      <c r="A380" s="1" t="s">
        <v>648</v>
      </c>
      <c r="B380" s="1" t="s">
        <v>60</v>
      </c>
      <c r="C380" s="1" t="s">
        <v>648</v>
      </c>
      <c r="D380" s="1" t="s">
        <v>61</v>
      </c>
      <c r="E380" s="1" t="s">
        <v>62</v>
      </c>
      <c r="F380" s="1"/>
      <c r="G380" s="1" t="s">
        <v>63</v>
      </c>
      <c r="H380" s="1"/>
      <c r="I380" s="1"/>
      <c r="J380" s="1"/>
      <c r="K380" s="1"/>
      <c r="L380" s="1" t="s">
        <v>61</v>
      </c>
      <c r="M380" s="1" t="s">
        <v>64</v>
      </c>
      <c r="N380" s="1" t="s">
        <v>147</v>
      </c>
      <c r="O380" s="1" t="s">
        <v>66</v>
      </c>
      <c r="P380" s="1" t="s">
        <v>61</v>
      </c>
      <c r="Q380" s="1"/>
      <c r="R380" s="1"/>
      <c r="S380" s="1"/>
      <c r="T380" s="1" t="s">
        <v>61</v>
      </c>
      <c r="U380" s="1"/>
      <c r="V380" s="1"/>
    </row>
    <row r="381" spans="1:22" x14ac:dyDescent="0.3">
      <c r="A381" s="1" t="s">
        <v>649</v>
      </c>
      <c r="B381" s="1" t="s">
        <v>60</v>
      </c>
      <c r="C381" s="1" t="s">
        <v>649</v>
      </c>
      <c r="D381" s="1" t="s">
        <v>61</v>
      </c>
      <c r="E381" s="1" t="s">
        <v>62</v>
      </c>
      <c r="F381" s="1"/>
      <c r="G381" s="1" t="s">
        <v>63</v>
      </c>
      <c r="H381" s="1"/>
      <c r="I381" s="1"/>
      <c r="J381" s="1"/>
      <c r="K381" s="1"/>
      <c r="L381" s="1" t="s">
        <v>61</v>
      </c>
      <c r="M381" s="1" t="s">
        <v>64</v>
      </c>
      <c r="N381" s="1" t="s">
        <v>147</v>
      </c>
      <c r="O381" s="1" t="s">
        <v>66</v>
      </c>
      <c r="P381" s="1" t="s">
        <v>61</v>
      </c>
      <c r="Q381" s="1"/>
      <c r="R381" s="1"/>
      <c r="S381" s="1"/>
      <c r="T381" s="1" t="s">
        <v>61</v>
      </c>
      <c r="U381" s="1"/>
      <c r="V381" s="1"/>
    </row>
    <row r="382" spans="1:22" x14ac:dyDescent="0.3">
      <c r="A382" s="1" t="s">
        <v>649</v>
      </c>
      <c r="B382" s="1" t="s">
        <v>60</v>
      </c>
      <c r="C382" s="1" t="s">
        <v>649</v>
      </c>
      <c r="D382" s="1" t="s">
        <v>61</v>
      </c>
      <c r="E382" s="1" t="s">
        <v>62</v>
      </c>
      <c r="F382" s="1"/>
      <c r="G382" s="1" t="s">
        <v>63</v>
      </c>
      <c r="H382" s="1"/>
      <c r="I382" s="1"/>
      <c r="J382" s="1"/>
      <c r="K382" s="1"/>
      <c r="L382" s="1" t="s">
        <v>61</v>
      </c>
      <c r="M382" s="1" t="s">
        <v>64</v>
      </c>
      <c r="N382" s="1" t="s">
        <v>81</v>
      </c>
      <c r="O382" s="1" t="s">
        <v>66</v>
      </c>
      <c r="P382" s="1" t="s">
        <v>61</v>
      </c>
      <c r="Q382" s="1"/>
      <c r="R382" s="1"/>
      <c r="S382" s="1"/>
      <c r="T382" s="1" t="s">
        <v>61</v>
      </c>
      <c r="U382" s="1" t="s">
        <v>650</v>
      </c>
      <c r="V382" s="1"/>
    </row>
    <row r="383" spans="1:22" x14ac:dyDescent="0.3">
      <c r="A383" s="1" t="s">
        <v>651</v>
      </c>
      <c r="B383" s="1" t="s">
        <v>60</v>
      </c>
      <c r="C383" s="1" t="s">
        <v>651</v>
      </c>
      <c r="D383" s="1" t="s">
        <v>61</v>
      </c>
      <c r="E383" s="1" t="s">
        <v>62</v>
      </c>
      <c r="F383" s="1"/>
      <c r="G383" s="1" t="s">
        <v>63</v>
      </c>
      <c r="H383" s="1"/>
      <c r="I383" s="1"/>
      <c r="J383" s="1"/>
      <c r="K383" s="1"/>
      <c r="L383" s="1" t="s">
        <v>61</v>
      </c>
      <c r="M383" s="1" t="s">
        <v>64</v>
      </c>
      <c r="N383" s="1" t="s">
        <v>147</v>
      </c>
      <c r="O383" s="1" t="s">
        <v>66</v>
      </c>
      <c r="P383" s="1" t="s">
        <v>61</v>
      </c>
      <c r="Q383" s="1"/>
      <c r="R383" s="1"/>
      <c r="S383" s="1"/>
      <c r="T383" s="1" t="s">
        <v>61</v>
      </c>
      <c r="U383" s="1"/>
      <c r="V383" s="1"/>
    </row>
    <row r="384" spans="1:22" x14ac:dyDescent="0.3">
      <c r="A384" s="1" t="s">
        <v>652</v>
      </c>
      <c r="B384" s="1" t="s">
        <v>60</v>
      </c>
      <c r="C384" s="1" t="s">
        <v>652</v>
      </c>
      <c r="D384" s="1" t="s">
        <v>61</v>
      </c>
      <c r="E384" s="1" t="s">
        <v>62</v>
      </c>
      <c r="F384" s="1"/>
      <c r="G384" s="1" t="s">
        <v>63</v>
      </c>
      <c r="H384" s="1"/>
      <c r="I384" s="1"/>
      <c r="J384" s="1"/>
      <c r="K384" s="1"/>
      <c r="L384" s="1" t="s">
        <v>61</v>
      </c>
      <c r="M384" s="1" t="s">
        <v>64</v>
      </c>
      <c r="N384" s="1" t="s">
        <v>147</v>
      </c>
      <c r="O384" s="1" t="s">
        <v>66</v>
      </c>
      <c r="P384" s="1" t="s">
        <v>61</v>
      </c>
      <c r="Q384" s="1"/>
      <c r="R384" s="1"/>
      <c r="S384" s="1"/>
      <c r="T384" s="1" t="s">
        <v>61</v>
      </c>
      <c r="U384" s="1"/>
      <c r="V384" s="1"/>
    </row>
    <row r="385" spans="1:22" x14ac:dyDescent="0.3">
      <c r="A385" s="1" t="s">
        <v>653</v>
      </c>
      <c r="B385" s="1" t="s">
        <v>60</v>
      </c>
      <c r="C385" s="1" t="s">
        <v>653</v>
      </c>
      <c r="D385" s="1" t="s">
        <v>61</v>
      </c>
      <c r="E385" s="1" t="s">
        <v>122</v>
      </c>
      <c r="F385" s="1"/>
      <c r="G385" s="1" t="s">
        <v>63</v>
      </c>
      <c r="H385" s="1"/>
      <c r="I385" s="1"/>
      <c r="J385" s="1"/>
      <c r="K385" s="1"/>
      <c r="L385" s="1" t="s">
        <v>61</v>
      </c>
      <c r="M385" s="1" t="s">
        <v>329</v>
      </c>
      <c r="N385" s="1" t="s">
        <v>147</v>
      </c>
      <c r="O385" s="1" t="s">
        <v>66</v>
      </c>
      <c r="P385" s="1" t="s">
        <v>61</v>
      </c>
      <c r="Q385" s="1"/>
      <c r="R385" s="1"/>
      <c r="S385" s="1"/>
      <c r="T385" s="1" t="s">
        <v>61</v>
      </c>
      <c r="U385" s="1"/>
      <c r="V385" s="1"/>
    </row>
    <row r="386" spans="1:22" x14ac:dyDescent="0.3">
      <c r="A386" s="1" t="s">
        <v>654</v>
      </c>
      <c r="B386" s="1" t="s">
        <v>60</v>
      </c>
      <c r="C386" s="1" t="s">
        <v>654</v>
      </c>
      <c r="D386" s="1" t="s">
        <v>61</v>
      </c>
      <c r="E386" s="1" t="s">
        <v>62</v>
      </c>
      <c r="F386" s="1"/>
      <c r="G386" s="1" t="s">
        <v>63</v>
      </c>
      <c r="H386" s="1"/>
      <c r="I386" s="1"/>
      <c r="J386" s="1"/>
      <c r="K386" s="1"/>
      <c r="L386" s="1" t="s">
        <v>61</v>
      </c>
      <c r="M386" s="1" t="s">
        <v>329</v>
      </c>
      <c r="N386" s="1" t="s">
        <v>147</v>
      </c>
      <c r="O386" s="1" t="s">
        <v>66</v>
      </c>
      <c r="P386" s="1" t="s">
        <v>61</v>
      </c>
      <c r="Q386" s="1"/>
      <c r="R386" s="1"/>
      <c r="S386" s="1"/>
      <c r="T386" s="1" t="s">
        <v>61</v>
      </c>
      <c r="U386" s="1"/>
      <c r="V386" s="1"/>
    </row>
    <row r="387" spans="1:22" x14ac:dyDescent="0.3">
      <c r="A387" s="1" t="s">
        <v>655</v>
      </c>
      <c r="B387" s="1" t="s">
        <v>60</v>
      </c>
      <c r="C387" s="1" t="s">
        <v>655</v>
      </c>
      <c r="D387" s="1" t="s">
        <v>61</v>
      </c>
      <c r="E387" s="1" t="s">
        <v>62</v>
      </c>
      <c r="F387" s="1"/>
      <c r="G387" s="1" t="s">
        <v>63</v>
      </c>
      <c r="H387" s="1"/>
      <c r="I387" s="1"/>
      <c r="J387" s="1"/>
      <c r="K387" s="1"/>
      <c r="L387" s="1" t="s">
        <v>61</v>
      </c>
      <c r="M387" s="1" t="s">
        <v>64</v>
      </c>
      <c r="N387" s="1" t="s">
        <v>147</v>
      </c>
      <c r="O387" s="1" t="s">
        <v>66</v>
      </c>
      <c r="P387" s="1" t="s">
        <v>61</v>
      </c>
      <c r="Q387" s="1"/>
      <c r="R387" s="1"/>
      <c r="S387" s="1"/>
      <c r="T387" s="1" t="s">
        <v>61</v>
      </c>
      <c r="U387" s="1"/>
      <c r="V387" s="1"/>
    </row>
    <row r="388" spans="1:22" x14ac:dyDescent="0.3">
      <c r="A388" s="1" t="s">
        <v>655</v>
      </c>
      <c r="B388" s="1" t="s">
        <v>60</v>
      </c>
      <c r="C388" s="1" t="s">
        <v>655</v>
      </c>
      <c r="D388" s="1" t="s">
        <v>61</v>
      </c>
      <c r="E388" s="1" t="s">
        <v>62</v>
      </c>
      <c r="F388" s="1"/>
      <c r="G388" s="1" t="s">
        <v>63</v>
      </c>
      <c r="H388" s="1"/>
      <c r="I388" s="1"/>
      <c r="J388" s="1"/>
      <c r="K388" s="1"/>
      <c r="L388" s="1" t="s">
        <v>61</v>
      </c>
      <c r="M388" s="1" t="s">
        <v>64</v>
      </c>
      <c r="N388" s="1" t="s">
        <v>81</v>
      </c>
      <c r="O388" s="1" t="s">
        <v>66</v>
      </c>
      <c r="P388" s="1" t="s">
        <v>61</v>
      </c>
      <c r="Q388" s="1"/>
      <c r="R388" s="1"/>
      <c r="S388" s="1"/>
      <c r="T388" s="1" t="s">
        <v>61</v>
      </c>
      <c r="U388" s="1" t="s">
        <v>650</v>
      </c>
      <c r="V388" s="1"/>
    </row>
    <row r="389" spans="1:22" x14ac:dyDescent="0.3">
      <c r="A389" s="1" t="s">
        <v>656</v>
      </c>
      <c r="B389" s="1" t="s">
        <v>60</v>
      </c>
      <c r="C389" s="1" t="s">
        <v>656</v>
      </c>
      <c r="D389" s="1" t="s">
        <v>61</v>
      </c>
      <c r="E389" s="1" t="s">
        <v>62</v>
      </c>
      <c r="F389" s="1"/>
      <c r="G389" s="1" t="s">
        <v>63</v>
      </c>
      <c r="H389" s="1"/>
      <c r="I389" s="1"/>
      <c r="J389" s="1"/>
      <c r="K389" s="1"/>
      <c r="L389" s="1" t="s">
        <v>61</v>
      </c>
      <c r="M389" s="1" t="s">
        <v>64</v>
      </c>
      <c r="N389" s="1" t="s">
        <v>147</v>
      </c>
      <c r="O389" s="1" t="s">
        <v>66</v>
      </c>
      <c r="P389" s="1" t="s">
        <v>61</v>
      </c>
      <c r="Q389" s="1"/>
      <c r="R389" s="1"/>
      <c r="S389" s="1"/>
      <c r="T389" s="1" t="s">
        <v>61</v>
      </c>
      <c r="U389" s="1"/>
      <c r="V389" s="1"/>
    </row>
    <row r="390" spans="1:22" x14ac:dyDescent="0.3">
      <c r="A390" s="1" t="s">
        <v>657</v>
      </c>
      <c r="B390" s="1" t="s">
        <v>60</v>
      </c>
      <c r="C390" s="1" t="s">
        <v>657</v>
      </c>
      <c r="D390" s="1" t="s">
        <v>61</v>
      </c>
      <c r="E390" s="1" t="s">
        <v>62</v>
      </c>
      <c r="F390" s="1"/>
      <c r="G390" s="1" t="s">
        <v>63</v>
      </c>
      <c r="H390" s="1"/>
      <c r="I390" s="1"/>
      <c r="J390" s="1"/>
      <c r="K390" s="1"/>
      <c r="L390" s="1" t="s">
        <v>61</v>
      </c>
      <c r="M390" s="1" t="s">
        <v>64</v>
      </c>
      <c r="N390" s="1" t="s">
        <v>147</v>
      </c>
      <c r="O390" s="1" t="s">
        <v>66</v>
      </c>
      <c r="P390" s="1" t="s">
        <v>61</v>
      </c>
      <c r="Q390" s="1"/>
      <c r="R390" s="1"/>
      <c r="S390" s="1"/>
      <c r="T390" s="1" t="s">
        <v>61</v>
      </c>
      <c r="U390" s="1"/>
      <c r="V390" s="1"/>
    </row>
    <row r="391" spans="1:22" x14ac:dyDescent="0.3">
      <c r="A391" s="1" t="s">
        <v>658</v>
      </c>
      <c r="B391" s="1" t="s">
        <v>60</v>
      </c>
      <c r="C391" s="1" t="s">
        <v>658</v>
      </c>
      <c r="D391" s="1" t="s">
        <v>61</v>
      </c>
      <c r="E391" s="1" t="s">
        <v>62</v>
      </c>
      <c r="F391" s="1"/>
      <c r="G391" s="1" t="s">
        <v>63</v>
      </c>
      <c r="H391" s="1"/>
      <c r="I391" s="1"/>
      <c r="J391" s="1"/>
      <c r="K391" s="1"/>
      <c r="L391" s="1" t="s">
        <v>61</v>
      </c>
      <c r="M391" s="1" t="s">
        <v>64</v>
      </c>
      <c r="N391" s="1" t="s">
        <v>147</v>
      </c>
      <c r="O391" s="1" t="s">
        <v>66</v>
      </c>
      <c r="P391" s="1" t="s">
        <v>61</v>
      </c>
      <c r="Q391" s="1"/>
      <c r="R391" s="1"/>
      <c r="S391" s="1"/>
      <c r="T391" s="1" t="s">
        <v>61</v>
      </c>
      <c r="U391" s="1"/>
      <c r="V391" s="1"/>
    </row>
    <row r="392" spans="1:22" x14ac:dyDescent="0.3">
      <c r="A392" s="1" t="s">
        <v>659</v>
      </c>
      <c r="B392" s="1" t="s">
        <v>60</v>
      </c>
      <c r="C392" s="1" t="s">
        <v>659</v>
      </c>
      <c r="D392" s="1" t="s">
        <v>61</v>
      </c>
      <c r="E392" s="1" t="s">
        <v>62</v>
      </c>
      <c r="F392" s="1"/>
      <c r="G392" s="1" t="s">
        <v>63</v>
      </c>
      <c r="H392" s="1"/>
      <c r="I392" s="1"/>
      <c r="J392" s="1"/>
      <c r="K392" s="1"/>
      <c r="L392" s="1" t="s">
        <v>61</v>
      </c>
      <c r="M392" s="1" t="s">
        <v>64</v>
      </c>
      <c r="N392" s="1" t="s">
        <v>147</v>
      </c>
      <c r="O392" s="1" t="s">
        <v>66</v>
      </c>
      <c r="P392" s="1" t="s">
        <v>61</v>
      </c>
      <c r="Q392" s="1"/>
      <c r="R392" s="1"/>
      <c r="S392" s="1"/>
      <c r="T392" s="1" t="s">
        <v>61</v>
      </c>
      <c r="U392" s="1"/>
      <c r="V392" s="1"/>
    </row>
    <row r="393" spans="1:22" x14ac:dyDescent="0.3">
      <c r="A393" s="1" t="s">
        <v>660</v>
      </c>
      <c r="B393" s="1" t="s">
        <v>60</v>
      </c>
      <c r="C393" s="1" t="s">
        <v>660</v>
      </c>
      <c r="D393" s="1" t="s">
        <v>61</v>
      </c>
      <c r="E393" s="1" t="s">
        <v>62</v>
      </c>
      <c r="F393" s="1"/>
      <c r="G393" s="1" t="s">
        <v>63</v>
      </c>
      <c r="H393" s="1"/>
      <c r="I393" s="1"/>
      <c r="J393" s="1"/>
      <c r="K393" s="1"/>
      <c r="L393" s="1" t="s">
        <v>61</v>
      </c>
      <c r="M393" s="1" t="s">
        <v>64</v>
      </c>
      <c r="N393" s="1" t="s">
        <v>147</v>
      </c>
      <c r="O393" s="1" t="s">
        <v>66</v>
      </c>
      <c r="P393" s="1" t="s">
        <v>61</v>
      </c>
      <c r="Q393" s="1"/>
      <c r="R393" s="1"/>
      <c r="S393" s="1"/>
      <c r="T393" s="1" t="s">
        <v>61</v>
      </c>
      <c r="U393" s="1"/>
      <c r="V393" s="1"/>
    </row>
    <row r="394" spans="1:22" x14ac:dyDescent="0.3">
      <c r="A394" s="1" t="s">
        <v>661</v>
      </c>
      <c r="B394" s="1" t="s">
        <v>60</v>
      </c>
      <c r="C394" s="1" t="s">
        <v>661</v>
      </c>
      <c r="D394" s="1" t="s">
        <v>61</v>
      </c>
      <c r="E394" s="1" t="s">
        <v>62</v>
      </c>
      <c r="F394" s="1"/>
      <c r="G394" s="1" t="s">
        <v>63</v>
      </c>
      <c r="H394" s="1"/>
      <c r="I394" s="1"/>
      <c r="J394" s="1"/>
      <c r="K394" s="1"/>
      <c r="L394" s="1" t="s">
        <v>61</v>
      </c>
      <c r="M394" s="1" t="s">
        <v>64</v>
      </c>
      <c r="N394" s="1" t="s">
        <v>147</v>
      </c>
      <c r="O394" s="1" t="s">
        <v>66</v>
      </c>
      <c r="P394" s="1" t="s">
        <v>61</v>
      </c>
      <c r="Q394" s="1"/>
      <c r="R394" s="1"/>
      <c r="S394" s="1"/>
      <c r="T394" s="1" t="s">
        <v>61</v>
      </c>
      <c r="U394" s="1"/>
      <c r="V394" s="1"/>
    </row>
    <row r="395" spans="1:22" x14ac:dyDescent="0.3">
      <c r="A395" s="1" t="s">
        <v>662</v>
      </c>
      <c r="B395" s="1" t="s">
        <v>60</v>
      </c>
      <c r="C395" s="1" t="s">
        <v>662</v>
      </c>
      <c r="D395" s="1" t="s">
        <v>61</v>
      </c>
      <c r="E395" s="1" t="s">
        <v>62</v>
      </c>
      <c r="F395" s="1"/>
      <c r="G395" s="1" t="s">
        <v>63</v>
      </c>
      <c r="H395" s="1"/>
      <c r="I395" s="1"/>
      <c r="J395" s="1"/>
      <c r="K395" s="1"/>
      <c r="L395" s="1" t="s">
        <v>61</v>
      </c>
      <c r="M395" s="1" t="s">
        <v>64</v>
      </c>
      <c r="N395" s="1" t="s">
        <v>147</v>
      </c>
      <c r="O395" s="1" t="s">
        <v>66</v>
      </c>
      <c r="P395" s="1" t="s">
        <v>61</v>
      </c>
      <c r="Q395" s="1"/>
      <c r="R395" s="1"/>
      <c r="S395" s="1"/>
      <c r="T395" s="1" t="s">
        <v>61</v>
      </c>
      <c r="U395" s="1"/>
      <c r="V395" s="1"/>
    </row>
    <row r="396" spans="1:22" x14ac:dyDescent="0.3">
      <c r="A396" s="1" t="s">
        <v>663</v>
      </c>
      <c r="B396" s="1" t="s">
        <v>60</v>
      </c>
      <c r="C396" s="1" t="s">
        <v>663</v>
      </c>
      <c r="D396" s="1" t="s">
        <v>61</v>
      </c>
      <c r="E396" s="1" t="s">
        <v>62</v>
      </c>
      <c r="F396" s="1"/>
      <c r="G396" s="1" t="s">
        <v>63</v>
      </c>
      <c r="H396" s="1"/>
      <c r="I396" s="1"/>
      <c r="J396" s="1"/>
      <c r="K396" s="1"/>
      <c r="L396" s="1" t="s">
        <v>61</v>
      </c>
      <c r="M396" s="1" t="s">
        <v>64</v>
      </c>
      <c r="N396" s="1" t="s">
        <v>147</v>
      </c>
      <c r="O396" s="1" t="s">
        <v>66</v>
      </c>
      <c r="P396" s="1" t="s">
        <v>61</v>
      </c>
      <c r="Q396" s="1"/>
      <c r="R396" s="1"/>
      <c r="S396" s="1"/>
      <c r="T396" s="1" t="s">
        <v>61</v>
      </c>
      <c r="U396" s="1"/>
      <c r="V396" s="1"/>
    </row>
    <row r="397" spans="1:22" x14ac:dyDescent="0.3">
      <c r="A397" s="1" t="s">
        <v>664</v>
      </c>
      <c r="B397" s="1" t="s">
        <v>60</v>
      </c>
      <c r="C397" s="1" t="s">
        <v>664</v>
      </c>
      <c r="D397" s="1" t="s">
        <v>61</v>
      </c>
      <c r="E397" s="1" t="s">
        <v>62</v>
      </c>
      <c r="F397" s="1"/>
      <c r="G397" s="1" t="s">
        <v>63</v>
      </c>
      <c r="H397" s="1"/>
      <c r="I397" s="1"/>
      <c r="J397" s="1"/>
      <c r="K397" s="1"/>
      <c r="L397" s="1" t="s">
        <v>61</v>
      </c>
      <c r="M397" s="1" t="s">
        <v>64</v>
      </c>
      <c r="N397" s="1" t="s">
        <v>147</v>
      </c>
      <c r="O397" s="1" t="s">
        <v>66</v>
      </c>
      <c r="P397" s="1" t="s">
        <v>61</v>
      </c>
      <c r="Q397" s="1"/>
      <c r="R397" s="1"/>
      <c r="S397" s="1"/>
      <c r="T397" s="1" t="s">
        <v>61</v>
      </c>
      <c r="U397" s="1"/>
      <c r="V397" s="1"/>
    </row>
    <row r="398" spans="1:22" x14ac:dyDescent="0.3">
      <c r="A398" s="1" t="s">
        <v>665</v>
      </c>
      <c r="B398" s="1" t="s">
        <v>60</v>
      </c>
      <c r="C398" s="1" t="s">
        <v>665</v>
      </c>
      <c r="D398" s="1" t="s">
        <v>61</v>
      </c>
      <c r="E398" s="1" t="s">
        <v>62</v>
      </c>
      <c r="F398" s="1"/>
      <c r="G398" s="1" t="s">
        <v>63</v>
      </c>
      <c r="H398" s="1"/>
      <c r="I398" s="1"/>
      <c r="J398" s="1"/>
      <c r="K398" s="1"/>
      <c r="L398" s="1" t="s">
        <v>61</v>
      </c>
      <c r="M398" s="1" t="s">
        <v>64</v>
      </c>
      <c r="N398" s="1" t="s">
        <v>65</v>
      </c>
      <c r="O398" s="1" t="s">
        <v>66</v>
      </c>
      <c r="P398" s="1" t="s">
        <v>61</v>
      </c>
      <c r="Q398" s="1"/>
      <c r="R398" s="1"/>
      <c r="S398" s="1"/>
      <c r="T398" s="1" t="s">
        <v>61</v>
      </c>
      <c r="U398" s="1"/>
      <c r="V398" s="1"/>
    </row>
    <row r="399" spans="1:22" x14ac:dyDescent="0.3">
      <c r="A399" s="1" t="s">
        <v>666</v>
      </c>
      <c r="B399" s="1" t="s">
        <v>60</v>
      </c>
      <c r="C399" s="1" t="s">
        <v>666</v>
      </c>
      <c r="D399" s="1" t="s">
        <v>61</v>
      </c>
      <c r="E399" s="1" t="s">
        <v>62</v>
      </c>
      <c r="F399" s="1" t="s">
        <v>667</v>
      </c>
      <c r="G399" s="1" t="s">
        <v>92</v>
      </c>
      <c r="H399" s="1"/>
      <c r="I399" s="1"/>
      <c r="J399" s="1"/>
      <c r="K399" s="1"/>
      <c r="L399" s="1" t="s">
        <v>61</v>
      </c>
      <c r="M399" s="1" t="s">
        <v>72</v>
      </c>
      <c r="N399" s="1"/>
      <c r="O399" s="1" t="s">
        <v>66</v>
      </c>
      <c r="P399" s="1" t="s">
        <v>61</v>
      </c>
      <c r="Q399" s="1"/>
      <c r="R399" s="1"/>
      <c r="S399" s="1"/>
      <c r="T399" s="1" t="s">
        <v>61</v>
      </c>
      <c r="U399" s="1"/>
      <c r="V399" s="1"/>
    </row>
    <row r="400" spans="1:22" x14ac:dyDescent="0.3">
      <c r="A400" s="1" t="s">
        <v>668</v>
      </c>
      <c r="B400" s="1" t="s">
        <v>60</v>
      </c>
      <c r="C400" s="1" t="s">
        <v>668</v>
      </c>
      <c r="D400" s="1" t="s">
        <v>61</v>
      </c>
      <c r="E400" s="1" t="s">
        <v>62</v>
      </c>
      <c r="F400" s="1"/>
      <c r="G400" s="1" t="s">
        <v>63</v>
      </c>
      <c r="H400" s="1"/>
      <c r="I400" s="1"/>
      <c r="J400" s="1"/>
      <c r="K400" s="1"/>
      <c r="L400" s="1" t="s">
        <v>61</v>
      </c>
      <c r="M400" s="1" t="s">
        <v>64</v>
      </c>
      <c r="N400" s="1" t="s">
        <v>85</v>
      </c>
      <c r="O400" s="1" t="s">
        <v>66</v>
      </c>
      <c r="P400" s="1" t="s">
        <v>61</v>
      </c>
      <c r="Q400" s="1"/>
      <c r="R400" s="1"/>
      <c r="S400" s="1"/>
      <c r="T400" s="1" t="s">
        <v>61</v>
      </c>
      <c r="U400" s="1"/>
      <c r="V400" s="1" t="s">
        <v>669</v>
      </c>
    </row>
    <row r="401" spans="1:22" x14ac:dyDescent="0.3">
      <c r="A401" s="1" t="s">
        <v>670</v>
      </c>
      <c r="B401" s="1" t="s">
        <v>60</v>
      </c>
      <c r="C401" s="1" t="s">
        <v>670</v>
      </c>
      <c r="D401" s="1" t="s">
        <v>61</v>
      </c>
      <c r="E401" s="1" t="s">
        <v>62</v>
      </c>
      <c r="F401" s="1"/>
      <c r="G401" s="1" t="s">
        <v>63</v>
      </c>
      <c r="H401" s="1"/>
      <c r="I401" s="1"/>
      <c r="J401" s="1"/>
      <c r="K401" s="1"/>
      <c r="L401" s="1" t="s">
        <v>61</v>
      </c>
      <c r="M401" s="1" t="s">
        <v>64</v>
      </c>
      <c r="N401" s="1" t="s">
        <v>65</v>
      </c>
      <c r="O401" s="1" t="s">
        <v>66</v>
      </c>
      <c r="P401" s="1" t="s">
        <v>61</v>
      </c>
      <c r="Q401" s="1"/>
      <c r="R401" s="1"/>
      <c r="S401" s="1"/>
      <c r="T401" s="1" t="s">
        <v>61</v>
      </c>
      <c r="U401" s="1"/>
      <c r="V401" s="1" t="s">
        <v>669</v>
      </c>
    </row>
    <row r="402" spans="1:22" x14ac:dyDescent="0.3">
      <c r="A402" s="1" t="s">
        <v>671</v>
      </c>
      <c r="B402" s="1" t="s">
        <v>60</v>
      </c>
      <c r="C402" s="1" t="s">
        <v>671</v>
      </c>
      <c r="D402" s="1" t="s">
        <v>61</v>
      </c>
      <c r="E402" s="1" t="s">
        <v>122</v>
      </c>
      <c r="F402" s="1"/>
      <c r="G402" s="1" t="s">
        <v>63</v>
      </c>
      <c r="H402" s="1"/>
      <c r="I402" s="1"/>
      <c r="J402" s="1"/>
      <c r="K402" s="1"/>
      <c r="L402" s="1"/>
      <c r="M402" s="1" t="s">
        <v>64</v>
      </c>
      <c r="N402" s="1" t="s">
        <v>582</v>
      </c>
      <c r="O402" s="1" t="s">
        <v>66</v>
      </c>
      <c r="P402" s="1" t="s">
        <v>61</v>
      </c>
      <c r="Q402" s="1"/>
      <c r="R402" s="1"/>
      <c r="S402" s="1"/>
      <c r="T402" s="1" t="s">
        <v>61</v>
      </c>
      <c r="U402" s="1"/>
      <c r="V402" s="1" t="s">
        <v>669</v>
      </c>
    </row>
    <row r="403" spans="1:22" x14ac:dyDescent="0.3">
      <c r="A403" s="1" t="s">
        <v>672</v>
      </c>
      <c r="B403" s="1" t="s">
        <v>60</v>
      </c>
      <c r="C403" s="1" t="s">
        <v>672</v>
      </c>
      <c r="D403" s="1" t="s">
        <v>61</v>
      </c>
      <c r="E403" s="1" t="s">
        <v>122</v>
      </c>
      <c r="F403" s="1"/>
      <c r="G403" s="1" t="s">
        <v>63</v>
      </c>
      <c r="H403" s="1"/>
      <c r="I403" s="1"/>
      <c r="J403" s="1"/>
      <c r="K403" s="1"/>
      <c r="L403" s="1" t="s">
        <v>60</v>
      </c>
      <c r="M403" s="1" t="s">
        <v>64</v>
      </c>
      <c r="N403" s="1"/>
      <c r="O403" s="1" t="s">
        <v>66</v>
      </c>
      <c r="P403" s="1" t="s">
        <v>61</v>
      </c>
      <c r="Q403" s="1"/>
      <c r="R403" s="1"/>
      <c r="S403" s="1"/>
      <c r="T403" s="1" t="s">
        <v>61</v>
      </c>
      <c r="U403" s="1"/>
      <c r="V403" s="1" t="s">
        <v>669</v>
      </c>
    </row>
    <row r="404" spans="1:22" x14ac:dyDescent="0.3">
      <c r="A404" s="1" t="s">
        <v>673</v>
      </c>
      <c r="B404" s="1" t="s">
        <v>60</v>
      </c>
      <c r="C404" s="1" t="s">
        <v>673</v>
      </c>
      <c r="D404" s="1" t="s">
        <v>61</v>
      </c>
      <c r="E404" s="1" t="s">
        <v>62</v>
      </c>
      <c r="F404" s="1"/>
      <c r="G404" s="1" t="s">
        <v>63</v>
      </c>
      <c r="H404" s="1"/>
      <c r="I404" s="1"/>
      <c r="J404" s="1"/>
      <c r="K404" s="1"/>
      <c r="L404" s="1" t="s">
        <v>61</v>
      </c>
      <c r="M404" s="1" t="s">
        <v>64</v>
      </c>
      <c r="N404" s="1" t="s">
        <v>65</v>
      </c>
      <c r="O404" s="1" t="s">
        <v>66</v>
      </c>
      <c r="P404" s="1" t="s">
        <v>61</v>
      </c>
      <c r="Q404" s="1"/>
      <c r="R404" s="1"/>
      <c r="S404" s="1"/>
      <c r="T404" s="1" t="s">
        <v>61</v>
      </c>
      <c r="U404" s="1"/>
      <c r="V404" s="1" t="s">
        <v>674</v>
      </c>
    </row>
    <row r="405" spans="1:22" x14ac:dyDescent="0.3">
      <c r="A405" s="1" t="s">
        <v>675</v>
      </c>
      <c r="B405" s="1" t="s">
        <v>60</v>
      </c>
      <c r="C405" s="1" t="s">
        <v>675</v>
      </c>
      <c r="D405" s="1" t="s">
        <v>61</v>
      </c>
      <c r="E405" s="1" t="s">
        <v>62</v>
      </c>
      <c r="F405" s="1"/>
      <c r="G405" s="1" t="s">
        <v>63</v>
      </c>
      <c r="H405" s="1"/>
      <c r="I405" s="1"/>
      <c r="J405" s="1"/>
      <c r="K405" s="1"/>
      <c r="L405" s="1" t="s">
        <v>61</v>
      </c>
      <c r="M405" s="1" t="s">
        <v>64</v>
      </c>
      <c r="N405" s="1" t="s">
        <v>65</v>
      </c>
      <c r="O405" s="1" t="s">
        <v>66</v>
      </c>
      <c r="P405" s="1" t="s">
        <v>61</v>
      </c>
      <c r="Q405" s="1"/>
      <c r="R405" s="1"/>
      <c r="S405" s="1"/>
      <c r="T405" s="1" t="s">
        <v>61</v>
      </c>
      <c r="U405" s="1"/>
      <c r="V405" s="1"/>
    </row>
    <row r="406" spans="1:22" x14ac:dyDescent="0.3">
      <c r="A406" s="1" t="s">
        <v>676</v>
      </c>
      <c r="B406" s="1" t="s">
        <v>60</v>
      </c>
      <c r="C406" s="1" t="s">
        <v>676</v>
      </c>
      <c r="D406" s="1" t="s">
        <v>61</v>
      </c>
      <c r="E406" s="1" t="s">
        <v>62</v>
      </c>
      <c r="F406" s="1"/>
      <c r="G406" s="1" t="s">
        <v>63</v>
      </c>
      <c r="H406" s="1"/>
      <c r="I406" s="1"/>
      <c r="J406" s="1"/>
      <c r="K406" s="1"/>
      <c r="L406" s="1" t="s">
        <v>61</v>
      </c>
      <c r="M406" s="1" t="s">
        <v>64</v>
      </c>
      <c r="N406" s="1" t="s">
        <v>85</v>
      </c>
      <c r="O406" s="1" t="s">
        <v>66</v>
      </c>
      <c r="P406" s="1" t="s">
        <v>61</v>
      </c>
      <c r="Q406" s="1"/>
      <c r="R406" s="1"/>
      <c r="S406" s="1"/>
      <c r="T406" s="1" t="s">
        <v>61</v>
      </c>
      <c r="U406" s="1"/>
      <c r="V406" s="1"/>
    </row>
    <row r="407" spans="1:22" x14ac:dyDescent="0.3">
      <c r="A407" s="1" t="s">
        <v>677</v>
      </c>
      <c r="B407" s="1" t="s">
        <v>60</v>
      </c>
      <c r="C407" s="1" t="s">
        <v>677</v>
      </c>
      <c r="D407" s="1" t="s">
        <v>61</v>
      </c>
      <c r="E407" s="1" t="s">
        <v>62</v>
      </c>
      <c r="F407" s="1"/>
      <c r="G407" s="1" t="s">
        <v>63</v>
      </c>
      <c r="H407" s="1"/>
      <c r="I407" s="1"/>
      <c r="J407" s="1"/>
      <c r="K407" s="1"/>
      <c r="L407" s="1" t="s">
        <v>61</v>
      </c>
      <c r="M407" s="1" t="s">
        <v>64</v>
      </c>
      <c r="N407" s="1" t="s">
        <v>65</v>
      </c>
      <c r="O407" s="1" t="s">
        <v>66</v>
      </c>
      <c r="P407" s="1" t="s">
        <v>61</v>
      </c>
      <c r="Q407" s="1"/>
      <c r="R407" s="1"/>
      <c r="S407" s="1"/>
      <c r="T407" s="1" t="s">
        <v>61</v>
      </c>
      <c r="U407" s="1"/>
      <c r="V407" s="1"/>
    </row>
    <row r="408" spans="1:22" x14ac:dyDescent="0.3">
      <c r="A408" s="1" t="s">
        <v>678</v>
      </c>
      <c r="B408" s="1" t="s">
        <v>60</v>
      </c>
      <c r="C408" s="1" t="s">
        <v>678</v>
      </c>
      <c r="D408" s="1" t="s">
        <v>61</v>
      </c>
      <c r="E408" s="1" t="s">
        <v>62</v>
      </c>
      <c r="F408" s="1"/>
      <c r="G408" s="1" t="s">
        <v>63</v>
      </c>
      <c r="H408" s="1"/>
      <c r="I408" s="1"/>
      <c r="J408" s="1"/>
      <c r="K408" s="1"/>
      <c r="L408" s="1" t="s">
        <v>61</v>
      </c>
      <c r="M408" s="1" t="s">
        <v>64</v>
      </c>
      <c r="N408" s="1" t="s">
        <v>85</v>
      </c>
      <c r="O408" s="1" t="s">
        <v>66</v>
      </c>
      <c r="P408" s="1" t="s">
        <v>61</v>
      </c>
      <c r="Q408" s="1"/>
      <c r="R408" s="1"/>
      <c r="S408" s="1"/>
      <c r="T408" s="1" t="s">
        <v>61</v>
      </c>
      <c r="U408" s="1"/>
      <c r="V408" s="1"/>
    </row>
    <row r="409" spans="1:22" x14ac:dyDescent="0.3">
      <c r="A409" s="1" t="s">
        <v>679</v>
      </c>
      <c r="B409" s="1" t="s">
        <v>60</v>
      </c>
      <c r="C409" s="1" t="s">
        <v>679</v>
      </c>
      <c r="D409" s="1" t="s">
        <v>61</v>
      </c>
      <c r="E409" s="1" t="s">
        <v>62</v>
      </c>
      <c r="F409" s="1"/>
      <c r="G409" s="1" t="s">
        <v>63</v>
      </c>
      <c r="H409" s="1"/>
      <c r="I409" s="1"/>
      <c r="J409" s="1"/>
      <c r="K409" s="1"/>
      <c r="L409" s="1" t="s">
        <v>61</v>
      </c>
      <c r="M409" s="1" t="s">
        <v>64</v>
      </c>
      <c r="N409" s="1" t="s">
        <v>65</v>
      </c>
      <c r="O409" s="1" t="s">
        <v>66</v>
      </c>
      <c r="P409" s="1" t="s">
        <v>61</v>
      </c>
      <c r="Q409" s="1"/>
      <c r="R409" s="1"/>
      <c r="S409" s="1"/>
      <c r="T409" s="1" t="s">
        <v>61</v>
      </c>
      <c r="U409" s="1"/>
      <c r="V409" s="1"/>
    </row>
    <row r="410" spans="1:22" x14ac:dyDescent="0.3">
      <c r="A410" s="1" t="s">
        <v>680</v>
      </c>
      <c r="B410" s="1" t="s">
        <v>60</v>
      </c>
      <c r="C410" s="1" t="s">
        <v>680</v>
      </c>
      <c r="D410" s="1" t="s">
        <v>61</v>
      </c>
      <c r="E410" s="1" t="s">
        <v>62</v>
      </c>
      <c r="F410" s="1"/>
      <c r="G410" s="1" t="s">
        <v>63</v>
      </c>
      <c r="H410" s="1"/>
      <c r="I410" s="1"/>
      <c r="J410" s="1"/>
      <c r="K410" s="1"/>
      <c r="L410" s="1" t="s">
        <v>61</v>
      </c>
      <c r="M410" s="1" t="s">
        <v>64</v>
      </c>
      <c r="N410" s="1" t="s">
        <v>582</v>
      </c>
      <c r="O410" s="1" t="s">
        <v>66</v>
      </c>
      <c r="P410" s="1" t="s">
        <v>61</v>
      </c>
      <c r="Q410" s="1"/>
      <c r="R410" s="1"/>
      <c r="S410" s="1"/>
      <c r="T410" s="1" t="s">
        <v>61</v>
      </c>
      <c r="U410" s="1"/>
      <c r="V410" s="1"/>
    </row>
    <row r="411" spans="1:22" x14ac:dyDescent="0.3">
      <c r="A411" s="1" t="s">
        <v>681</v>
      </c>
      <c r="B411" s="1" t="s">
        <v>60</v>
      </c>
      <c r="C411" s="1" t="s">
        <v>681</v>
      </c>
      <c r="D411" s="1" t="s">
        <v>61</v>
      </c>
      <c r="E411" s="1" t="s">
        <v>62</v>
      </c>
      <c r="F411" s="1"/>
      <c r="G411" s="1" t="s">
        <v>63</v>
      </c>
      <c r="H411" s="1"/>
      <c r="I411" s="1"/>
      <c r="J411" s="1"/>
      <c r="K411" s="1"/>
      <c r="L411" s="1" t="s">
        <v>61</v>
      </c>
      <c r="M411" s="1" t="s">
        <v>64</v>
      </c>
      <c r="N411" s="1" t="s">
        <v>682</v>
      </c>
      <c r="O411" s="1" t="s">
        <v>66</v>
      </c>
      <c r="P411" s="1" t="s">
        <v>61</v>
      </c>
      <c r="Q411" s="1"/>
      <c r="R411" s="1"/>
      <c r="S411" s="1"/>
      <c r="T411" s="1" t="s">
        <v>61</v>
      </c>
      <c r="U411" s="1"/>
      <c r="V411" s="1"/>
    </row>
    <row r="412" spans="1:22" x14ac:dyDescent="0.3">
      <c r="A412" s="1" t="s">
        <v>683</v>
      </c>
      <c r="B412" s="1" t="s">
        <v>60</v>
      </c>
      <c r="C412" s="1" t="s">
        <v>683</v>
      </c>
      <c r="D412" s="1" t="s">
        <v>61</v>
      </c>
      <c r="E412" s="1" t="s">
        <v>62</v>
      </c>
      <c r="F412" s="1"/>
      <c r="G412" s="1" t="s">
        <v>63</v>
      </c>
      <c r="H412" s="1"/>
      <c r="I412" s="1"/>
      <c r="J412" s="1"/>
      <c r="K412" s="1"/>
      <c r="L412" s="1" t="s">
        <v>61</v>
      </c>
      <c r="M412" s="1" t="s">
        <v>64</v>
      </c>
      <c r="N412" s="1" t="s">
        <v>65</v>
      </c>
      <c r="O412" s="1" t="s">
        <v>66</v>
      </c>
      <c r="P412" s="1" t="s">
        <v>61</v>
      </c>
      <c r="Q412" s="1"/>
      <c r="R412" s="1"/>
      <c r="S412" s="1"/>
      <c r="T412" s="1" t="s">
        <v>61</v>
      </c>
      <c r="U412" s="1"/>
      <c r="V412" s="1"/>
    </row>
    <row r="413" spans="1:22" x14ac:dyDescent="0.3">
      <c r="A413" s="1" t="s">
        <v>684</v>
      </c>
      <c r="B413" s="1" t="s">
        <v>60</v>
      </c>
      <c r="C413" s="1" t="s">
        <v>684</v>
      </c>
      <c r="D413" s="1" t="s">
        <v>61</v>
      </c>
      <c r="E413" s="1" t="s">
        <v>62</v>
      </c>
      <c r="F413" s="1"/>
      <c r="G413" s="1" t="s">
        <v>63</v>
      </c>
      <c r="H413" s="1"/>
      <c r="I413" s="1"/>
      <c r="J413" s="1"/>
      <c r="K413" s="1"/>
      <c r="L413" s="1" t="s">
        <v>61</v>
      </c>
      <c r="M413" s="1" t="s">
        <v>64</v>
      </c>
      <c r="N413" s="1" t="s">
        <v>65</v>
      </c>
      <c r="O413" s="1" t="s">
        <v>66</v>
      </c>
      <c r="P413" s="1" t="s">
        <v>61</v>
      </c>
      <c r="Q413" s="1"/>
      <c r="R413" s="1"/>
      <c r="S413" s="1"/>
      <c r="T413" s="1" t="s">
        <v>61</v>
      </c>
      <c r="U413" s="1"/>
      <c r="V413" s="1"/>
    </row>
    <row r="414" spans="1:22" x14ac:dyDescent="0.3">
      <c r="A414" s="1" t="s">
        <v>685</v>
      </c>
      <c r="B414" s="1" t="s">
        <v>60</v>
      </c>
      <c r="C414" s="1" t="s">
        <v>685</v>
      </c>
      <c r="D414" s="1" t="s">
        <v>61</v>
      </c>
      <c r="E414" s="1" t="s">
        <v>62</v>
      </c>
      <c r="F414" s="1"/>
      <c r="G414" s="1" t="s">
        <v>63</v>
      </c>
      <c r="H414" s="1"/>
      <c r="I414" s="1"/>
      <c r="J414" s="1"/>
      <c r="K414" s="1"/>
      <c r="L414" s="1" t="s">
        <v>61</v>
      </c>
      <c r="M414" s="1" t="s">
        <v>64</v>
      </c>
      <c r="N414" s="1" t="s">
        <v>85</v>
      </c>
      <c r="O414" s="1" t="s">
        <v>66</v>
      </c>
      <c r="P414" s="1" t="s">
        <v>61</v>
      </c>
      <c r="Q414" s="1"/>
      <c r="R414" s="1"/>
      <c r="S414" s="1"/>
      <c r="T414" s="1" t="s">
        <v>61</v>
      </c>
      <c r="U414" s="1"/>
      <c r="V414" s="1"/>
    </row>
    <row r="415" spans="1:22" x14ac:dyDescent="0.3">
      <c r="A415" s="1" t="s">
        <v>686</v>
      </c>
      <c r="B415" s="1" t="s">
        <v>60</v>
      </c>
      <c r="C415" s="1" t="s">
        <v>686</v>
      </c>
      <c r="D415" s="1" t="s">
        <v>61</v>
      </c>
      <c r="E415" s="1" t="s">
        <v>62</v>
      </c>
      <c r="F415" s="1"/>
      <c r="G415" s="1" t="s">
        <v>63</v>
      </c>
      <c r="H415" s="1"/>
      <c r="I415" s="1"/>
      <c r="J415" s="1"/>
      <c r="K415" s="1"/>
      <c r="L415" s="1" t="s">
        <v>61</v>
      </c>
      <c r="M415" s="1" t="s">
        <v>64</v>
      </c>
      <c r="N415" s="1" t="s">
        <v>65</v>
      </c>
      <c r="O415" s="1" t="s">
        <v>66</v>
      </c>
      <c r="P415" s="1" t="s">
        <v>61</v>
      </c>
      <c r="Q415" s="1"/>
      <c r="R415" s="1"/>
      <c r="S415" s="1"/>
      <c r="T415" s="1" t="s">
        <v>61</v>
      </c>
      <c r="U415" s="1"/>
      <c r="V415" s="1"/>
    </row>
    <row r="416" spans="1:22" x14ac:dyDescent="0.3">
      <c r="A416" s="1" t="s">
        <v>687</v>
      </c>
      <c r="B416" s="1" t="s">
        <v>60</v>
      </c>
      <c r="C416" s="1" t="s">
        <v>687</v>
      </c>
      <c r="D416" s="1" t="s">
        <v>61</v>
      </c>
      <c r="E416" s="1" t="s">
        <v>62</v>
      </c>
      <c r="F416" s="1"/>
      <c r="G416" s="1" t="s">
        <v>63</v>
      </c>
      <c r="H416" s="1"/>
      <c r="I416" s="1"/>
      <c r="J416" s="1"/>
      <c r="K416" s="1"/>
      <c r="L416" s="1" t="s">
        <v>61</v>
      </c>
      <c r="M416" s="1" t="s">
        <v>64</v>
      </c>
      <c r="N416" s="1" t="s">
        <v>65</v>
      </c>
      <c r="O416" s="1" t="s">
        <v>66</v>
      </c>
      <c r="P416" s="1" t="s">
        <v>61</v>
      </c>
      <c r="Q416" s="1"/>
      <c r="R416" s="1"/>
      <c r="S416" s="1"/>
      <c r="T416" s="1" t="s">
        <v>61</v>
      </c>
      <c r="U416" s="1"/>
      <c r="V416" s="1" t="s">
        <v>688</v>
      </c>
    </row>
    <row r="417" spans="1:22" x14ac:dyDescent="0.3">
      <c r="A417" s="1" t="s">
        <v>689</v>
      </c>
      <c r="B417" s="1" t="s">
        <v>60</v>
      </c>
      <c r="C417" s="1" t="s">
        <v>689</v>
      </c>
      <c r="D417" s="1" t="s">
        <v>61</v>
      </c>
      <c r="E417" s="1" t="s">
        <v>62</v>
      </c>
      <c r="F417" s="1"/>
      <c r="G417" s="1" t="s">
        <v>63</v>
      </c>
      <c r="H417" s="1"/>
      <c r="I417" s="1"/>
      <c r="J417" s="1"/>
      <c r="K417" s="1"/>
      <c r="L417" s="1" t="s">
        <v>61</v>
      </c>
      <c r="M417" s="1" t="s">
        <v>64</v>
      </c>
      <c r="N417" s="1" t="s">
        <v>65</v>
      </c>
      <c r="O417" s="1" t="s">
        <v>66</v>
      </c>
      <c r="P417" s="1" t="s">
        <v>61</v>
      </c>
      <c r="Q417" s="1"/>
      <c r="R417" s="1"/>
      <c r="S417" s="1"/>
      <c r="T417" s="1" t="s">
        <v>61</v>
      </c>
      <c r="U417" s="1"/>
      <c r="V417" s="1" t="s">
        <v>688</v>
      </c>
    </row>
    <row r="418" spans="1:22" x14ac:dyDescent="0.3">
      <c r="A418" s="1" t="s">
        <v>690</v>
      </c>
      <c r="B418" s="1" t="s">
        <v>60</v>
      </c>
      <c r="C418" s="1" t="s">
        <v>690</v>
      </c>
      <c r="D418" s="1" t="s">
        <v>61</v>
      </c>
      <c r="E418" s="1" t="s">
        <v>62</v>
      </c>
      <c r="F418" s="1"/>
      <c r="G418" s="1" t="s">
        <v>63</v>
      </c>
      <c r="H418" s="1"/>
      <c r="I418" s="1"/>
      <c r="J418" s="1"/>
      <c r="K418" s="1"/>
      <c r="L418" s="1" t="s">
        <v>61</v>
      </c>
      <c r="M418" s="1" t="s">
        <v>64</v>
      </c>
      <c r="N418" s="1" t="s">
        <v>65</v>
      </c>
      <c r="O418" s="1" t="s">
        <v>66</v>
      </c>
      <c r="P418" s="1" t="s">
        <v>61</v>
      </c>
      <c r="Q418" s="1"/>
      <c r="R418" s="1"/>
      <c r="S418" s="1"/>
      <c r="T418" s="1" t="s">
        <v>61</v>
      </c>
      <c r="U418" s="1"/>
      <c r="V418" s="1" t="s">
        <v>688</v>
      </c>
    </row>
    <row r="419" spans="1:22" x14ac:dyDescent="0.3">
      <c r="A419" s="1" t="s">
        <v>691</v>
      </c>
      <c r="B419" s="1" t="s">
        <v>60</v>
      </c>
      <c r="C419" s="1" t="s">
        <v>691</v>
      </c>
      <c r="D419" s="1" t="s">
        <v>61</v>
      </c>
      <c r="E419" s="1" t="s">
        <v>62</v>
      </c>
      <c r="F419" s="1"/>
      <c r="G419" s="1" t="s">
        <v>63</v>
      </c>
      <c r="H419" s="1"/>
      <c r="I419" s="1"/>
      <c r="J419" s="1"/>
      <c r="K419" s="1"/>
      <c r="L419" s="1" t="s">
        <v>61</v>
      </c>
      <c r="M419" s="1" t="s">
        <v>64</v>
      </c>
      <c r="N419" s="1" t="s">
        <v>65</v>
      </c>
      <c r="O419" s="1" t="s">
        <v>66</v>
      </c>
      <c r="P419" s="1" t="s">
        <v>61</v>
      </c>
      <c r="Q419" s="1"/>
      <c r="R419" s="1"/>
      <c r="S419" s="1"/>
      <c r="T419" s="1" t="s">
        <v>61</v>
      </c>
      <c r="U419" s="1"/>
      <c r="V419" s="1" t="s">
        <v>688</v>
      </c>
    </row>
    <row r="420" spans="1:22" x14ac:dyDescent="0.3">
      <c r="A420" s="1" t="s">
        <v>692</v>
      </c>
      <c r="B420" s="1" t="s">
        <v>60</v>
      </c>
      <c r="C420" s="1" t="s">
        <v>692</v>
      </c>
      <c r="D420" s="1" t="s">
        <v>61</v>
      </c>
      <c r="E420" s="1" t="s">
        <v>62</v>
      </c>
      <c r="F420" s="1"/>
      <c r="G420" s="1" t="s">
        <v>63</v>
      </c>
      <c r="H420" s="1"/>
      <c r="I420" s="1"/>
      <c r="J420" s="1"/>
      <c r="K420" s="1"/>
      <c r="L420" s="1" t="s">
        <v>61</v>
      </c>
      <c r="M420" s="1" t="s">
        <v>64</v>
      </c>
      <c r="N420" s="1" t="s">
        <v>65</v>
      </c>
      <c r="O420" s="1" t="s">
        <v>66</v>
      </c>
      <c r="P420" s="1" t="s">
        <v>61</v>
      </c>
      <c r="Q420" s="1"/>
      <c r="R420" s="1"/>
      <c r="S420" s="1"/>
      <c r="T420" s="1" t="s">
        <v>61</v>
      </c>
      <c r="U420" s="1"/>
      <c r="V420" s="1"/>
    </row>
    <row r="421" spans="1:22" x14ac:dyDescent="0.3">
      <c r="A421" s="1" t="s">
        <v>693</v>
      </c>
      <c r="B421" s="1" t="s">
        <v>60</v>
      </c>
      <c r="C421" s="1" t="s">
        <v>693</v>
      </c>
      <c r="D421" s="1" t="s">
        <v>61</v>
      </c>
      <c r="E421" s="1" t="s">
        <v>62</v>
      </c>
      <c r="F421" s="1"/>
      <c r="G421" s="1" t="s">
        <v>63</v>
      </c>
      <c r="H421" s="1"/>
      <c r="I421" s="1"/>
      <c r="J421" s="1"/>
      <c r="K421" s="1"/>
      <c r="L421" s="1" t="s">
        <v>61</v>
      </c>
      <c r="M421" s="1" t="s">
        <v>64</v>
      </c>
      <c r="N421" s="1" t="s">
        <v>85</v>
      </c>
      <c r="O421" s="1" t="s">
        <v>66</v>
      </c>
      <c r="P421" s="1" t="s">
        <v>61</v>
      </c>
      <c r="Q421" s="1"/>
      <c r="R421" s="1"/>
      <c r="S421" s="1"/>
      <c r="T421" s="1" t="s">
        <v>61</v>
      </c>
      <c r="U421" s="1"/>
      <c r="V421" s="1"/>
    </row>
    <row r="422" spans="1:22" x14ac:dyDescent="0.3">
      <c r="A422" s="1" t="s">
        <v>694</v>
      </c>
      <c r="B422" s="1" t="s">
        <v>60</v>
      </c>
      <c r="C422" s="1" t="s">
        <v>694</v>
      </c>
      <c r="D422" s="1" t="s">
        <v>61</v>
      </c>
      <c r="E422" s="1" t="s">
        <v>62</v>
      </c>
      <c r="F422" s="1"/>
      <c r="G422" s="1" t="s">
        <v>63</v>
      </c>
      <c r="H422" s="1"/>
      <c r="I422" s="1"/>
      <c r="J422" s="1"/>
      <c r="K422" s="1"/>
      <c r="L422" s="1" t="s">
        <v>61</v>
      </c>
      <c r="M422" s="1" t="s">
        <v>64</v>
      </c>
      <c r="N422" s="1" t="s">
        <v>65</v>
      </c>
      <c r="O422" s="1" t="s">
        <v>66</v>
      </c>
      <c r="P422" s="1" t="s">
        <v>61</v>
      </c>
      <c r="Q422" s="1"/>
      <c r="R422" s="1"/>
      <c r="S422" s="1"/>
      <c r="T422" s="1" t="s">
        <v>61</v>
      </c>
      <c r="U422" s="1"/>
      <c r="V422" s="1"/>
    </row>
    <row r="423" spans="1:22" x14ac:dyDescent="0.3">
      <c r="A423" s="1" t="s">
        <v>695</v>
      </c>
      <c r="B423" s="1" t="s">
        <v>60</v>
      </c>
      <c r="C423" s="1" t="s">
        <v>695</v>
      </c>
      <c r="D423" s="1" t="s">
        <v>61</v>
      </c>
      <c r="E423" s="1" t="s">
        <v>62</v>
      </c>
      <c r="F423" s="1"/>
      <c r="G423" s="1" t="s">
        <v>63</v>
      </c>
      <c r="H423" s="1"/>
      <c r="I423" s="1"/>
      <c r="J423" s="1"/>
      <c r="K423" s="1"/>
      <c r="L423" s="1" t="s">
        <v>61</v>
      </c>
      <c r="M423" s="1" t="s">
        <v>64</v>
      </c>
      <c r="N423" s="1" t="s">
        <v>85</v>
      </c>
      <c r="O423" s="1" t="s">
        <v>66</v>
      </c>
      <c r="P423" s="1" t="s">
        <v>61</v>
      </c>
      <c r="Q423" s="1"/>
      <c r="R423" s="1"/>
      <c r="S423" s="1"/>
      <c r="T423" s="1" t="s">
        <v>61</v>
      </c>
      <c r="U423" s="1"/>
      <c r="V423" s="1"/>
    </row>
    <row r="424" spans="1:22" x14ac:dyDescent="0.3">
      <c r="A424" s="1" t="s">
        <v>695</v>
      </c>
      <c r="B424" s="1" t="s">
        <v>60</v>
      </c>
      <c r="C424" s="1" t="s">
        <v>695</v>
      </c>
      <c r="D424" s="1" t="s">
        <v>61</v>
      </c>
      <c r="E424" s="1" t="s">
        <v>62</v>
      </c>
      <c r="F424" s="1"/>
      <c r="G424" s="1" t="s">
        <v>63</v>
      </c>
      <c r="H424" s="1"/>
      <c r="I424" s="1"/>
      <c r="J424" s="1"/>
      <c r="K424" s="1"/>
      <c r="L424" s="1" t="s">
        <v>61</v>
      </c>
      <c r="M424" s="1" t="s">
        <v>64</v>
      </c>
      <c r="N424" s="1" t="s">
        <v>93</v>
      </c>
      <c r="O424" s="1" t="s">
        <v>66</v>
      </c>
      <c r="P424" s="1" t="s">
        <v>61</v>
      </c>
      <c r="Q424" s="1"/>
      <c r="R424" s="1"/>
      <c r="S424" s="1"/>
      <c r="T424" s="1" t="s">
        <v>61</v>
      </c>
      <c r="U424" s="1"/>
      <c r="V424" s="1"/>
    </row>
    <row r="425" spans="1:22" x14ac:dyDescent="0.3">
      <c r="A425" s="1" t="s">
        <v>695</v>
      </c>
      <c r="B425" s="1" t="s">
        <v>61</v>
      </c>
      <c r="C425" s="1" t="s">
        <v>695</v>
      </c>
      <c r="D425" s="1" t="s">
        <v>61</v>
      </c>
      <c r="E425" s="1" t="s">
        <v>62</v>
      </c>
      <c r="F425" s="1"/>
      <c r="G425" s="1" t="s">
        <v>63</v>
      </c>
      <c r="H425" s="1"/>
      <c r="I425" s="1"/>
      <c r="J425" s="1"/>
      <c r="K425" s="1"/>
      <c r="L425" s="1" t="s">
        <v>61</v>
      </c>
      <c r="M425" s="1" t="s">
        <v>64</v>
      </c>
      <c r="N425" s="1" t="s">
        <v>95</v>
      </c>
      <c r="O425" s="1" t="s">
        <v>66</v>
      </c>
      <c r="P425" s="1" t="s">
        <v>61</v>
      </c>
      <c r="Q425" s="1"/>
      <c r="R425" s="1"/>
      <c r="S425" s="1"/>
      <c r="T425" s="1" t="s">
        <v>61</v>
      </c>
      <c r="U425" s="1"/>
      <c r="V425" s="1"/>
    </row>
    <row r="426" spans="1:22" x14ac:dyDescent="0.3">
      <c r="A426" s="1" t="s">
        <v>696</v>
      </c>
      <c r="B426" s="1" t="s">
        <v>60</v>
      </c>
      <c r="C426" s="1" t="s">
        <v>696</v>
      </c>
      <c r="D426" s="1" t="s">
        <v>61</v>
      </c>
      <c r="E426" s="1" t="s">
        <v>62</v>
      </c>
      <c r="F426" s="1"/>
      <c r="G426" s="1" t="s">
        <v>63</v>
      </c>
      <c r="H426" s="1"/>
      <c r="I426" s="1"/>
      <c r="J426" s="1"/>
      <c r="K426" s="1"/>
      <c r="L426" s="1" t="s">
        <v>61</v>
      </c>
      <c r="M426" s="1" t="s">
        <v>64</v>
      </c>
      <c r="N426" s="1" t="s">
        <v>85</v>
      </c>
      <c r="O426" s="1" t="s">
        <v>66</v>
      </c>
      <c r="P426" s="1" t="s">
        <v>61</v>
      </c>
      <c r="Q426" s="1"/>
      <c r="R426" s="1"/>
      <c r="S426" s="1"/>
      <c r="T426" s="1" t="s">
        <v>61</v>
      </c>
      <c r="U426" s="1"/>
      <c r="V426" s="1"/>
    </row>
    <row r="427" spans="1:22" x14ac:dyDescent="0.3">
      <c r="A427" s="1" t="s">
        <v>697</v>
      </c>
      <c r="B427" s="1" t="s">
        <v>60</v>
      </c>
      <c r="C427" s="1" t="s">
        <v>697</v>
      </c>
      <c r="D427" s="1" t="s">
        <v>61</v>
      </c>
      <c r="E427" s="1" t="s">
        <v>62</v>
      </c>
      <c r="F427" s="1"/>
      <c r="G427" s="1" t="s">
        <v>63</v>
      </c>
      <c r="H427" s="1"/>
      <c r="I427" s="1"/>
      <c r="J427" s="1"/>
      <c r="K427" s="1"/>
      <c r="L427" s="1" t="s">
        <v>61</v>
      </c>
      <c r="M427" s="1" t="s">
        <v>72</v>
      </c>
      <c r="N427" s="1" t="s">
        <v>85</v>
      </c>
      <c r="O427" s="1" t="s">
        <v>66</v>
      </c>
      <c r="P427" s="1" t="s">
        <v>61</v>
      </c>
      <c r="Q427" s="1"/>
      <c r="R427" s="1"/>
      <c r="S427" s="1"/>
      <c r="T427" s="1" t="s">
        <v>61</v>
      </c>
      <c r="U427" s="1"/>
      <c r="V427" s="1"/>
    </row>
    <row r="428" spans="1:22" x14ac:dyDescent="0.3">
      <c r="A428" s="1" t="s">
        <v>698</v>
      </c>
      <c r="B428" s="1" t="s">
        <v>60</v>
      </c>
      <c r="C428" s="1" t="s">
        <v>698</v>
      </c>
      <c r="D428" s="1" t="s">
        <v>61</v>
      </c>
      <c r="E428" s="1" t="s">
        <v>62</v>
      </c>
      <c r="F428" s="1"/>
      <c r="G428" s="1" t="s">
        <v>63</v>
      </c>
      <c r="H428" s="1"/>
      <c r="I428" s="1"/>
      <c r="J428" s="1"/>
      <c r="K428" s="1"/>
      <c r="L428" s="1" t="s">
        <v>61</v>
      </c>
      <c r="M428" s="1" t="s">
        <v>72</v>
      </c>
      <c r="N428" s="1" t="s">
        <v>85</v>
      </c>
      <c r="O428" s="1" t="s">
        <v>66</v>
      </c>
      <c r="P428" s="1" t="s">
        <v>61</v>
      </c>
      <c r="Q428" s="1"/>
      <c r="R428" s="1"/>
      <c r="S428" s="1"/>
      <c r="T428" s="1" t="s">
        <v>61</v>
      </c>
      <c r="U428" s="1"/>
      <c r="V428" s="1"/>
    </row>
    <row r="429" spans="1:22" x14ac:dyDescent="0.3">
      <c r="A429" s="1" t="s">
        <v>699</v>
      </c>
      <c r="B429" s="1" t="s">
        <v>60</v>
      </c>
      <c r="C429" s="1" t="s">
        <v>699</v>
      </c>
      <c r="D429" s="1" t="s">
        <v>61</v>
      </c>
      <c r="E429" s="1" t="s">
        <v>62</v>
      </c>
      <c r="F429" s="1"/>
      <c r="G429" s="1" t="s">
        <v>63</v>
      </c>
      <c r="H429" s="1"/>
      <c r="I429" s="1"/>
      <c r="J429" s="1"/>
      <c r="K429" s="1"/>
      <c r="L429" s="1" t="s">
        <v>61</v>
      </c>
      <c r="M429" s="1" t="s">
        <v>64</v>
      </c>
      <c r="N429" s="1" t="s">
        <v>65</v>
      </c>
      <c r="O429" s="1" t="s">
        <v>66</v>
      </c>
      <c r="P429" s="1" t="s">
        <v>61</v>
      </c>
      <c r="Q429" s="1"/>
      <c r="R429" s="1"/>
      <c r="S429" s="1"/>
      <c r="T429" s="1" t="s">
        <v>61</v>
      </c>
      <c r="U429" s="1"/>
      <c r="V429" s="1"/>
    </row>
    <row r="430" spans="1:22" x14ac:dyDescent="0.3">
      <c r="A430" s="1" t="s">
        <v>700</v>
      </c>
      <c r="B430" s="1" t="s">
        <v>60</v>
      </c>
      <c r="C430" s="1" t="s">
        <v>700</v>
      </c>
      <c r="D430" s="1" t="s">
        <v>61</v>
      </c>
      <c r="E430" s="1" t="s">
        <v>62</v>
      </c>
      <c r="F430" s="1"/>
      <c r="G430" s="1" t="s">
        <v>63</v>
      </c>
      <c r="H430" s="1"/>
      <c r="I430" s="1"/>
      <c r="J430" s="1"/>
      <c r="K430" s="1"/>
      <c r="L430" s="1" t="s">
        <v>61</v>
      </c>
      <c r="M430" s="1" t="s">
        <v>64</v>
      </c>
      <c r="N430" s="1" t="s">
        <v>65</v>
      </c>
      <c r="O430" s="1" t="s">
        <v>66</v>
      </c>
      <c r="P430" s="1" t="s">
        <v>61</v>
      </c>
      <c r="Q430" s="1"/>
      <c r="R430" s="1"/>
      <c r="S430" s="1"/>
      <c r="T430" s="1" t="s">
        <v>61</v>
      </c>
      <c r="U430" s="1"/>
      <c r="V430" s="1"/>
    </row>
    <row r="431" spans="1:22" x14ac:dyDescent="0.3">
      <c r="A431" s="1" t="s">
        <v>701</v>
      </c>
      <c r="B431" s="1" t="s">
        <v>60</v>
      </c>
      <c r="C431" s="1" t="s">
        <v>701</v>
      </c>
      <c r="D431" s="1" t="s">
        <v>61</v>
      </c>
      <c r="E431" s="1" t="s">
        <v>62</v>
      </c>
      <c r="F431" s="1" t="s">
        <v>702</v>
      </c>
      <c r="G431" s="1" t="s">
        <v>92</v>
      </c>
      <c r="H431" s="1"/>
      <c r="I431" s="1"/>
      <c r="J431" s="1"/>
      <c r="K431" s="1"/>
      <c r="L431" s="1" t="s">
        <v>60</v>
      </c>
      <c r="M431" s="1" t="s">
        <v>64</v>
      </c>
      <c r="N431" s="1"/>
      <c r="O431" s="1" t="s">
        <v>66</v>
      </c>
      <c r="P431" s="1" t="s">
        <v>61</v>
      </c>
      <c r="Q431" s="1"/>
      <c r="R431" s="1"/>
      <c r="S431" s="1"/>
      <c r="T431" s="1" t="s">
        <v>61</v>
      </c>
      <c r="U431" s="1"/>
      <c r="V431" s="1"/>
    </row>
    <row r="432" spans="1:22" x14ac:dyDescent="0.3">
      <c r="A432" s="1" t="s">
        <v>703</v>
      </c>
      <c r="B432" s="1" t="s">
        <v>60</v>
      </c>
      <c r="C432" s="1" t="s">
        <v>703</v>
      </c>
      <c r="D432" s="1" t="s">
        <v>61</v>
      </c>
      <c r="E432" s="1" t="s">
        <v>62</v>
      </c>
      <c r="F432" s="1"/>
      <c r="G432" s="1" t="s">
        <v>63</v>
      </c>
      <c r="H432" s="1"/>
      <c r="I432" s="1"/>
      <c r="J432" s="1"/>
      <c r="K432" s="1"/>
      <c r="L432" s="1" t="s">
        <v>61</v>
      </c>
      <c r="M432" s="1" t="s">
        <v>64</v>
      </c>
      <c r="N432" s="1" t="s">
        <v>85</v>
      </c>
      <c r="O432" s="1" t="s">
        <v>66</v>
      </c>
      <c r="P432" s="1" t="s">
        <v>61</v>
      </c>
      <c r="Q432" s="1"/>
      <c r="R432" s="1"/>
      <c r="S432" s="1"/>
      <c r="T432" s="1" t="s">
        <v>61</v>
      </c>
      <c r="U432" s="1"/>
      <c r="V432" s="1"/>
    </row>
    <row r="433" spans="1:22" x14ac:dyDescent="0.3">
      <c r="A433" s="1" t="s">
        <v>704</v>
      </c>
      <c r="B433" s="1" t="s">
        <v>60</v>
      </c>
      <c r="C433" s="1" t="s">
        <v>704</v>
      </c>
      <c r="D433" s="1" t="s">
        <v>61</v>
      </c>
      <c r="E433" s="1" t="s">
        <v>62</v>
      </c>
      <c r="F433" s="1" t="s">
        <v>705</v>
      </c>
      <c r="G433" s="1" t="s">
        <v>92</v>
      </c>
      <c r="H433" s="1"/>
      <c r="I433" s="1"/>
      <c r="J433" s="1"/>
      <c r="K433" s="1"/>
      <c r="L433" s="1" t="s">
        <v>60</v>
      </c>
      <c r="M433" s="1" t="s">
        <v>64</v>
      </c>
      <c r="N433" s="1"/>
      <c r="O433" s="1" t="s">
        <v>66</v>
      </c>
      <c r="P433" s="1" t="s">
        <v>61</v>
      </c>
      <c r="Q433" s="1"/>
      <c r="R433" s="1"/>
      <c r="S433" s="1"/>
      <c r="T433" s="1" t="s">
        <v>61</v>
      </c>
      <c r="U433" s="1"/>
      <c r="V433" s="1"/>
    </row>
    <row r="434" spans="1:22" x14ac:dyDescent="0.3">
      <c r="A434" s="1" t="s">
        <v>706</v>
      </c>
      <c r="B434" s="1" t="s">
        <v>60</v>
      </c>
      <c r="C434" s="1" t="s">
        <v>706</v>
      </c>
      <c r="D434" s="1" t="s">
        <v>61</v>
      </c>
      <c r="E434" s="1" t="s">
        <v>122</v>
      </c>
      <c r="F434" s="1"/>
      <c r="G434" s="1" t="s">
        <v>63</v>
      </c>
      <c r="H434" s="1"/>
      <c r="I434" s="1"/>
      <c r="J434" s="1"/>
      <c r="K434" s="1"/>
      <c r="L434" s="1" t="s">
        <v>61</v>
      </c>
      <c r="M434" s="1" t="s">
        <v>64</v>
      </c>
      <c r="N434" s="1" t="s">
        <v>85</v>
      </c>
      <c r="O434" s="1" t="s">
        <v>66</v>
      </c>
      <c r="P434" s="1" t="s">
        <v>61</v>
      </c>
      <c r="Q434" s="1"/>
      <c r="R434" s="1"/>
      <c r="S434" s="1"/>
      <c r="T434" s="1" t="s">
        <v>61</v>
      </c>
      <c r="U434" s="1" t="s">
        <v>707</v>
      </c>
      <c r="V434" s="1"/>
    </row>
    <row r="435" spans="1:22" x14ac:dyDescent="0.3">
      <c r="A435" s="1" t="s">
        <v>708</v>
      </c>
      <c r="B435" s="1" t="s">
        <v>60</v>
      </c>
      <c r="C435" s="1" t="s">
        <v>708</v>
      </c>
      <c r="D435" s="1" t="s">
        <v>61</v>
      </c>
      <c r="E435" s="1" t="s">
        <v>122</v>
      </c>
      <c r="F435" s="1"/>
      <c r="G435" s="1" t="s">
        <v>63</v>
      </c>
      <c r="H435" s="1"/>
      <c r="I435" s="1"/>
      <c r="J435" s="1"/>
      <c r="K435" s="1"/>
      <c r="L435" s="1" t="s">
        <v>61</v>
      </c>
      <c r="M435" s="1" t="s">
        <v>64</v>
      </c>
      <c r="N435" s="1" t="s">
        <v>85</v>
      </c>
      <c r="O435" s="1" t="s">
        <v>66</v>
      </c>
      <c r="P435" s="1" t="s">
        <v>61</v>
      </c>
      <c r="Q435" s="1"/>
      <c r="R435" s="1"/>
      <c r="S435" s="1"/>
      <c r="T435" s="1" t="s">
        <v>61</v>
      </c>
      <c r="U435" s="1"/>
      <c r="V435" s="1"/>
    </row>
    <row r="436" spans="1:22" x14ac:dyDescent="0.3">
      <c r="A436" s="1" t="s">
        <v>709</v>
      </c>
      <c r="B436" s="1" t="s">
        <v>60</v>
      </c>
      <c r="C436" s="1" t="s">
        <v>709</v>
      </c>
      <c r="D436" s="1" t="s">
        <v>61</v>
      </c>
      <c r="E436" s="1" t="s">
        <v>122</v>
      </c>
      <c r="F436" s="1"/>
      <c r="G436" s="1" t="s">
        <v>63</v>
      </c>
      <c r="H436" s="1"/>
      <c r="I436" s="1"/>
      <c r="J436" s="1"/>
      <c r="K436" s="1"/>
      <c r="L436" s="1" t="s">
        <v>61</v>
      </c>
      <c r="M436" s="1" t="s">
        <v>64</v>
      </c>
      <c r="N436" s="1" t="s">
        <v>85</v>
      </c>
      <c r="O436" s="1" t="s">
        <v>66</v>
      </c>
      <c r="P436" s="1" t="s">
        <v>61</v>
      </c>
      <c r="Q436" s="1"/>
      <c r="R436" s="1"/>
      <c r="S436" s="1"/>
      <c r="T436" s="1" t="s">
        <v>61</v>
      </c>
      <c r="U436" s="1"/>
      <c r="V436" s="1" t="s">
        <v>710</v>
      </c>
    </row>
    <row r="437" spans="1:22" x14ac:dyDescent="0.3">
      <c r="A437" s="1" t="s">
        <v>711</v>
      </c>
      <c r="B437" s="1" t="s">
        <v>60</v>
      </c>
      <c r="C437" s="1" t="s">
        <v>711</v>
      </c>
      <c r="D437" s="1" t="s">
        <v>61</v>
      </c>
      <c r="E437" s="1" t="s">
        <v>62</v>
      </c>
      <c r="F437" s="1"/>
      <c r="G437" s="1" t="s">
        <v>63</v>
      </c>
      <c r="H437" s="1"/>
      <c r="I437" s="1"/>
      <c r="J437" s="1"/>
      <c r="K437" s="1"/>
      <c r="L437" s="1" t="s">
        <v>61</v>
      </c>
      <c r="M437" s="1" t="s">
        <v>64</v>
      </c>
      <c r="N437" s="1" t="s">
        <v>65</v>
      </c>
      <c r="O437" s="1" t="s">
        <v>66</v>
      </c>
      <c r="P437" s="1" t="s">
        <v>61</v>
      </c>
      <c r="Q437" s="1"/>
      <c r="R437" s="1"/>
      <c r="S437" s="1"/>
      <c r="T437" s="1" t="s">
        <v>61</v>
      </c>
      <c r="U437" s="1"/>
      <c r="V437" s="1"/>
    </row>
    <row r="438" spans="1:22" x14ac:dyDescent="0.3">
      <c r="A438" s="1" t="s">
        <v>712</v>
      </c>
      <c r="B438" s="1" t="s">
        <v>60</v>
      </c>
      <c r="C438" s="1" t="s">
        <v>712</v>
      </c>
      <c r="D438" s="1" t="s">
        <v>61</v>
      </c>
      <c r="E438" s="1" t="s">
        <v>62</v>
      </c>
      <c r="F438" s="1"/>
      <c r="G438" s="1" t="s">
        <v>63</v>
      </c>
      <c r="H438" s="1"/>
      <c r="I438" s="1"/>
      <c r="J438" s="1"/>
      <c r="K438" s="1"/>
      <c r="L438" s="1" t="s">
        <v>61</v>
      </c>
      <c r="M438" s="1" t="s">
        <v>64</v>
      </c>
      <c r="N438" s="1" t="s">
        <v>85</v>
      </c>
      <c r="O438" s="1" t="s">
        <v>66</v>
      </c>
      <c r="P438" s="1" t="s">
        <v>61</v>
      </c>
      <c r="Q438" s="1"/>
      <c r="R438" s="1"/>
      <c r="S438" s="1"/>
      <c r="T438" s="1" t="s">
        <v>61</v>
      </c>
      <c r="U438" s="1"/>
      <c r="V438" s="1"/>
    </row>
    <row r="439" spans="1:22" x14ac:dyDescent="0.3">
      <c r="A439" s="1" t="s">
        <v>713</v>
      </c>
      <c r="B439" s="1" t="s">
        <v>60</v>
      </c>
      <c r="C439" s="1" t="s">
        <v>713</v>
      </c>
      <c r="D439" s="1" t="s">
        <v>61</v>
      </c>
      <c r="E439" s="1" t="s">
        <v>62</v>
      </c>
      <c r="F439" s="1"/>
      <c r="G439" s="1" t="s">
        <v>63</v>
      </c>
      <c r="H439" s="1"/>
      <c r="I439" s="1"/>
      <c r="J439" s="1"/>
      <c r="K439" s="1"/>
      <c r="L439" s="1" t="s">
        <v>61</v>
      </c>
      <c r="M439" s="1" t="s">
        <v>64</v>
      </c>
      <c r="N439" s="1" t="s">
        <v>85</v>
      </c>
      <c r="O439" s="1" t="s">
        <v>66</v>
      </c>
      <c r="P439" s="1" t="s">
        <v>61</v>
      </c>
      <c r="Q439" s="1"/>
      <c r="R439" s="1"/>
      <c r="S439" s="1"/>
      <c r="T439" s="1" t="s">
        <v>61</v>
      </c>
      <c r="U439" s="1"/>
      <c r="V439" s="1" t="s">
        <v>714</v>
      </c>
    </row>
    <row r="440" spans="1:22" x14ac:dyDescent="0.3">
      <c r="A440" s="1" t="s">
        <v>715</v>
      </c>
      <c r="B440" s="1" t="s">
        <v>60</v>
      </c>
      <c r="C440" s="1" t="s">
        <v>715</v>
      </c>
      <c r="D440" s="1" t="s">
        <v>61</v>
      </c>
      <c r="E440" s="1" t="s">
        <v>62</v>
      </c>
      <c r="F440" s="1"/>
      <c r="G440" s="1" t="s">
        <v>63</v>
      </c>
      <c r="H440" s="1"/>
      <c r="I440" s="1"/>
      <c r="J440" s="1"/>
      <c r="K440" s="1"/>
      <c r="L440" s="1" t="s">
        <v>61</v>
      </c>
      <c r="M440" s="1" t="s">
        <v>64</v>
      </c>
      <c r="N440" s="1" t="s">
        <v>85</v>
      </c>
      <c r="O440" s="1" t="s">
        <v>66</v>
      </c>
      <c r="P440" s="1" t="s">
        <v>61</v>
      </c>
      <c r="Q440" s="1"/>
      <c r="R440" s="1"/>
      <c r="S440" s="1"/>
      <c r="T440" s="1" t="s">
        <v>61</v>
      </c>
      <c r="U440" s="1"/>
      <c r="V440" s="1"/>
    </row>
    <row r="441" spans="1:22" x14ac:dyDescent="0.3">
      <c r="A441" s="1" t="s">
        <v>716</v>
      </c>
      <c r="B441" s="1" t="s">
        <v>60</v>
      </c>
      <c r="C441" s="1" t="s">
        <v>716</v>
      </c>
      <c r="D441" s="1" t="s">
        <v>61</v>
      </c>
      <c r="E441" s="1" t="s">
        <v>122</v>
      </c>
      <c r="F441" s="1"/>
      <c r="G441" s="1" t="s">
        <v>63</v>
      </c>
      <c r="H441" s="1"/>
      <c r="I441" s="1"/>
      <c r="J441" s="1"/>
      <c r="K441" s="1"/>
      <c r="L441" s="1" t="s">
        <v>61</v>
      </c>
      <c r="M441" s="1" t="s">
        <v>64</v>
      </c>
      <c r="N441" s="1" t="s">
        <v>85</v>
      </c>
      <c r="O441" s="1" t="s">
        <v>66</v>
      </c>
      <c r="P441" s="1" t="s">
        <v>61</v>
      </c>
      <c r="Q441" s="1"/>
      <c r="R441" s="1"/>
      <c r="S441" s="1"/>
      <c r="T441" s="1" t="s">
        <v>61</v>
      </c>
      <c r="U441" s="1"/>
      <c r="V441" s="1" t="s">
        <v>717</v>
      </c>
    </row>
    <row r="442" spans="1:22" x14ac:dyDescent="0.3">
      <c r="A442" s="1" t="s">
        <v>718</v>
      </c>
      <c r="B442" s="1" t="s">
        <v>60</v>
      </c>
      <c r="C442" s="1" t="s">
        <v>718</v>
      </c>
      <c r="D442" s="1" t="s">
        <v>61</v>
      </c>
      <c r="E442" s="1" t="s">
        <v>122</v>
      </c>
      <c r="F442" s="1"/>
      <c r="G442" s="1" t="s">
        <v>63</v>
      </c>
      <c r="H442" s="1"/>
      <c r="I442" s="1"/>
      <c r="J442" s="1"/>
      <c r="K442" s="1"/>
      <c r="L442" s="1" t="s">
        <v>61</v>
      </c>
      <c r="M442" s="1" t="s">
        <v>64</v>
      </c>
      <c r="N442" s="1" t="s">
        <v>85</v>
      </c>
      <c r="O442" s="1" t="s">
        <v>66</v>
      </c>
      <c r="P442" s="1" t="s">
        <v>61</v>
      </c>
      <c r="Q442" s="1"/>
      <c r="R442" s="1"/>
      <c r="S442" s="1"/>
      <c r="T442" s="1" t="s">
        <v>61</v>
      </c>
      <c r="U442" s="1"/>
      <c r="V442" s="1"/>
    </row>
    <row r="443" spans="1:22" x14ac:dyDescent="0.3">
      <c r="A443" s="1" t="s">
        <v>719</v>
      </c>
      <c r="B443" s="1" t="s">
        <v>60</v>
      </c>
      <c r="C443" s="1" t="s">
        <v>719</v>
      </c>
      <c r="D443" s="1" t="s">
        <v>61</v>
      </c>
      <c r="E443" s="1" t="s">
        <v>122</v>
      </c>
      <c r="F443" s="1"/>
      <c r="G443" s="1" t="s">
        <v>63</v>
      </c>
      <c r="H443" s="1"/>
      <c r="I443" s="1"/>
      <c r="J443" s="1"/>
      <c r="K443" s="1"/>
      <c r="L443" s="1" t="s">
        <v>61</v>
      </c>
      <c r="M443" s="1" t="s">
        <v>64</v>
      </c>
      <c r="N443" s="1" t="s">
        <v>85</v>
      </c>
      <c r="O443" s="1" t="s">
        <v>66</v>
      </c>
      <c r="P443" s="1" t="s">
        <v>61</v>
      </c>
      <c r="Q443" s="1"/>
      <c r="R443" s="1"/>
      <c r="S443" s="1"/>
      <c r="T443" s="1" t="s">
        <v>61</v>
      </c>
      <c r="U443" s="1"/>
      <c r="V443" s="1" t="s">
        <v>717</v>
      </c>
    </row>
    <row r="444" spans="1:22" x14ac:dyDescent="0.3">
      <c r="A444" s="1" t="s">
        <v>720</v>
      </c>
      <c r="B444" s="1" t="s">
        <v>60</v>
      </c>
      <c r="C444" s="1" t="s">
        <v>720</v>
      </c>
      <c r="D444" s="1" t="s">
        <v>61</v>
      </c>
      <c r="E444" s="1" t="s">
        <v>62</v>
      </c>
      <c r="F444" s="1"/>
      <c r="G444" s="1" t="s">
        <v>63</v>
      </c>
      <c r="H444" s="1"/>
      <c r="I444" s="1"/>
      <c r="J444" s="1"/>
      <c r="K444" s="1"/>
      <c r="L444" s="1" t="s">
        <v>61</v>
      </c>
      <c r="M444" s="1" t="s">
        <v>64</v>
      </c>
      <c r="N444" s="1" t="s">
        <v>85</v>
      </c>
      <c r="O444" s="1" t="s">
        <v>66</v>
      </c>
      <c r="P444" s="1" t="s">
        <v>61</v>
      </c>
      <c r="Q444" s="1"/>
      <c r="R444" s="1"/>
      <c r="S444" s="1"/>
      <c r="T444" s="1" t="s">
        <v>61</v>
      </c>
      <c r="U444" s="1"/>
      <c r="V444" s="1"/>
    </row>
    <row r="445" spans="1:22" x14ac:dyDescent="0.3">
      <c r="A445" s="1" t="s">
        <v>721</v>
      </c>
      <c r="B445" s="1" t="s">
        <v>60</v>
      </c>
      <c r="C445" s="1" t="s">
        <v>721</v>
      </c>
      <c r="D445" s="1" t="s">
        <v>61</v>
      </c>
      <c r="E445" s="1" t="s">
        <v>62</v>
      </c>
      <c r="F445" s="1" t="s">
        <v>722</v>
      </c>
      <c r="G445" s="1" t="s">
        <v>92</v>
      </c>
      <c r="H445" s="1"/>
      <c r="I445" s="1"/>
      <c r="J445" s="1"/>
      <c r="K445" s="1"/>
      <c r="L445" s="1" t="s">
        <v>60</v>
      </c>
      <c r="M445" s="1" t="s">
        <v>64</v>
      </c>
      <c r="N445" s="1"/>
      <c r="O445" s="1" t="s">
        <v>66</v>
      </c>
      <c r="P445" s="1" t="s">
        <v>61</v>
      </c>
      <c r="Q445" s="1"/>
      <c r="R445" s="1"/>
      <c r="S445" s="1"/>
      <c r="T445" s="1" t="s">
        <v>61</v>
      </c>
      <c r="U445" s="1"/>
      <c r="V445" s="1"/>
    </row>
    <row r="446" spans="1:22" x14ac:dyDescent="0.3">
      <c r="A446" s="1" t="s">
        <v>723</v>
      </c>
      <c r="B446" s="1" t="s">
        <v>60</v>
      </c>
      <c r="C446" s="1" t="s">
        <v>723</v>
      </c>
      <c r="D446" s="1" t="s">
        <v>61</v>
      </c>
      <c r="E446" s="1" t="s">
        <v>122</v>
      </c>
      <c r="F446" s="1"/>
      <c r="G446" s="1" t="s">
        <v>63</v>
      </c>
      <c r="H446" s="1"/>
      <c r="I446" s="1"/>
      <c r="J446" s="1"/>
      <c r="K446" s="1"/>
      <c r="L446" s="1" t="s">
        <v>61</v>
      </c>
      <c r="M446" s="1" t="s">
        <v>64</v>
      </c>
      <c r="N446" s="1" t="s">
        <v>85</v>
      </c>
      <c r="O446" s="1" t="s">
        <v>66</v>
      </c>
      <c r="P446" s="1" t="s">
        <v>61</v>
      </c>
      <c r="Q446" s="1"/>
      <c r="R446" s="1"/>
      <c r="S446" s="1"/>
      <c r="T446" s="1" t="s">
        <v>61</v>
      </c>
      <c r="U446" s="1" t="s">
        <v>724</v>
      </c>
      <c r="V446" s="1"/>
    </row>
    <row r="447" spans="1:22" x14ac:dyDescent="0.3">
      <c r="A447" s="1" t="s">
        <v>725</v>
      </c>
      <c r="B447" s="1" t="s">
        <v>60</v>
      </c>
      <c r="C447" s="1" t="s">
        <v>725</v>
      </c>
      <c r="D447" s="1" t="s">
        <v>61</v>
      </c>
      <c r="E447" s="1" t="s">
        <v>62</v>
      </c>
      <c r="F447" s="1" t="s">
        <v>726</v>
      </c>
      <c r="G447" s="1" t="s">
        <v>92</v>
      </c>
      <c r="H447" s="1"/>
      <c r="I447" s="1"/>
      <c r="J447" s="1"/>
      <c r="K447" s="1"/>
      <c r="L447" s="1" t="s">
        <v>60</v>
      </c>
      <c r="M447" s="1" t="s">
        <v>64</v>
      </c>
      <c r="N447" s="1"/>
      <c r="O447" s="1" t="s">
        <v>66</v>
      </c>
      <c r="P447" s="1" t="s">
        <v>61</v>
      </c>
      <c r="Q447" s="1"/>
      <c r="R447" s="1"/>
      <c r="S447" s="1"/>
      <c r="T447" s="1" t="s">
        <v>61</v>
      </c>
      <c r="U447" s="1"/>
      <c r="V447" s="1"/>
    </row>
    <row r="448" spans="1:22" x14ac:dyDescent="0.3">
      <c r="A448" s="1" t="s">
        <v>727</v>
      </c>
      <c r="B448" s="1" t="s">
        <v>60</v>
      </c>
      <c r="C448" s="1" t="s">
        <v>727</v>
      </c>
      <c r="D448" s="1" t="s">
        <v>61</v>
      </c>
      <c r="E448" s="1"/>
      <c r="F448" s="1" t="s">
        <v>728</v>
      </c>
      <c r="G448" s="1" t="s">
        <v>92</v>
      </c>
      <c r="H448" s="1"/>
      <c r="I448" s="1"/>
      <c r="J448" s="1"/>
      <c r="K448" s="1"/>
      <c r="L448" s="1" t="s">
        <v>60</v>
      </c>
      <c r="M448" s="1" t="s">
        <v>64</v>
      </c>
      <c r="N448" s="1" t="s">
        <v>85</v>
      </c>
      <c r="O448" s="1" t="s">
        <v>66</v>
      </c>
      <c r="P448" s="1" t="s">
        <v>61</v>
      </c>
      <c r="Q448" s="1"/>
      <c r="R448" s="1"/>
      <c r="S448" s="1"/>
      <c r="T448" s="1" t="s">
        <v>61</v>
      </c>
      <c r="U448" s="1"/>
      <c r="V448" s="1"/>
    </row>
    <row r="449" spans="1:22" x14ac:dyDescent="0.3">
      <c r="A449" s="1" t="s">
        <v>729</v>
      </c>
      <c r="B449" s="1" t="s">
        <v>60</v>
      </c>
      <c r="C449" s="1" t="s">
        <v>729</v>
      </c>
      <c r="D449" s="1" t="s">
        <v>61</v>
      </c>
      <c r="E449" s="1" t="s">
        <v>122</v>
      </c>
      <c r="F449" s="1"/>
      <c r="G449" s="1" t="s">
        <v>63</v>
      </c>
      <c r="H449" s="1"/>
      <c r="I449" s="1"/>
      <c r="J449" s="1"/>
      <c r="K449" s="1"/>
      <c r="L449" s="1" t="s">
        <v>61</v>
      </c>
      <c r="M449" s="1" t="s">
        <v>64</v>
      </c>
      <c r="N449" s="1" t="s">
        <v>65</v>
      </c>
      <c r="O449" s="1" t="s">
        <v>66</v>
      </c>
      <c r="P449" s="1" t="s">
        <v>61</v>
      </c>
      <c r="Q449" s="1"/>
      <c r="R449" s="1"/>
      <c r="S449" s="1"/>
      <c r="T449" s="1" t="s">
        <v>61</v>
      </c>
      <c r="U449" s="1"/>
      <c r="V449" s="1"/>
    </row>
    <row r="450" spans="1:22" x14ac:dyDescent="0.3">
      <c r="A450" s="1" t="s">
        <v>729</v>
      </c>
      <c r="B450" s="1" t="s">
        <v>60</v>
      </c>
      <c r="C450" s="1" t="s">
        <v>729</v>
      </c>
      <c r="D450" s="1" t="s">
        <v>61</v>
      </c>
      <c r="E450" s="1" t="s">
        <v>122</v>
      </c>
      <c r="F450" s="1"/>
      <c r="G450" s="1" t="s">
        <v>63</v>
      </c>
      <c r="H450" s="1"/>
      <c r="I450" s="1"/>
      <c r="J450" s="1"/>
      <c r="K450" s="1"/>
      <c r="L450" s="1" t="s">
        <v>61</v>
      </c>
      <c r="M450" s="1" t="s">
        <v>64</v>
      </c>
      <c r="N450" s="1" t="s">
        <v>85</v>
      </c>
      <c r="O450" s="1" t="s">
        <v>66</v>
      </c>
      <c r="P450" s="1" t="s">
        <v>61</v>
      </c>
      <c r="Q450" s="1"/>
      <c r="R450" s="1"/>
      <c r="S450" s="1"/>
      <c r="T450" s="1" t="s">
        <v>61</v>
      </c>
      <c r="U450" s="1"/>
      <c r="V450" s="1" t="s">
        <v>730</v>
      </c>
    </row>
    <row r="451" spans="1:22" x14ac:dyDescent="0.3">
      <c r="A451" s="1" t="s">
        <v>731</v>
      </c>
      <c r="B451" s="1" t="s">
        <v>60</v>
      </c>
      <c r="C451" s="1" t="s">
        <v>731</v>
      </c>
      <c r="D451" s="1" t="s">
        <v>61</v>
      </c>
      <c r="E451" s="1" t="s">
        <v>122</v>
      </c>
      <c r="F451" s="1"/>
      <c r="G451" s="1" t="s">
        <v>63</v>
      </c>
      <c r="H451" s="1"/>
      <c r="I451" s="1"/>
      <c r="J451" s="1"/>
      <c r="K451" s="1"/>
      <c r="L451" s="1" t="s">
        <v>61</v>
      </c>
      <c r="M451" s="1" t="s">
        <v>64</v>
      </c>
      <c r="N451" s="1" t="s">
        <v>85</v>
      </c>
      <c r="O451" s="1" t="s">
        <v>66</v>
      </c>
      <c r="P451" s="1" t="s">
        <v>61</v>
      </c>
      <c r="Q451" s="1"/>
      <c r="R451" s="1"/>
      <c r="S451" s="1"/>
      <c r="T451" s="1" t="s">
        <v>61</v>
      </c>
      <c r="U451" s="1"/>
      <c r="V451" s="1"/>
    </row>
    <row r="452" spans="1:22" x14ac:dyDescent="0.3">
      <c r="A452" s="1" t="s">
        <v>732</v>
      </c>
      <c r="B452" s="1" t="s">
        <v>60</v>
      </c>
      <c r="C452" s="1" t="s">
        <v>732</v>
      </c>
      <c r="D452" s="1" t="s">
        <v>61</v>
      </c>
      <c r="E452" s="1" t="s">
        <v>122</v>
      </c>
      <c r="F452" s="1"/>
      <c r="G452" s="1" t="s">
        <v>63</v>
      </c>
      <c r="H452" s="1"/>
      <c r="I452" s="1"/>
      <c r="J452" s="1"/>
      <c r="K452" s="1"/>
      <c r="L452" s="1" t="s">
        <v>61</v>
      </c>
      <c r="M452" s="1" t="s">
        <v>64</v>
      </c>
      <c r="N452" s="1" t="s">
        <v>85</v>
      </c>
      <c r="O452" s="1" t="s">
        <v>66</v>
      </c>
      <c r="P452" s="1" t="s">
        <v>61</v>
      </c>
      <c r="Q452" s="1"/>
      <c r="R452" s="1"/>
      <c r="S452" s="1"/>
      <c r="T452" s="1" t="s">
        <v>61</v>
      </c>
      <c r="U452" s="1"/>
      <c r="V452" s="1" t="s">
        <v>733</v>
      </c>
    </row>
    <row r="453" spans="1:22" x14ac:dyDescent="0.3">
      <c r="A453" s="1" t="s">
        <v>734</v>
      </c>
      <c r="B453" s="1" t="s">
        <v>60</v>
      </c>
      <c r="C453" s="1" t="s">
        <v>734</v>
      </c>
      <c r="D453" s="1" t="s">
        <v>61</v>
      </c>
      <c r="E453" s="1" t="s">
        <v>122</v>
      </c>
      <c r="F453" s="1"/>
      <c r="G453" s="1" t="s">
        <v>63</v>
      </c>
      <c r="H453" s="1"/>
      <c r="I453" s="1"/>
      <c r="J453" s="1"/>
      <c r="K453" s="1"/>
      <c r="L453" s="1" t="s">
        <v>61</v>
      </c>
      <c r="M453" s="1" t="s">
        <v>64</v>
      </c>
      <c r="N453" s="1" t="s">
        <v>85</v>
      </c>
      <c r="O453" s="1" t="s">
        <v>66</v>
      </c>
      <c r="P453" s="1" t="s">
        <v>61</v>
      </c>
      <c r="Q453" s="1"/>
      <c r="R453" s="1"/>
      <c r="S453" s="1"/>
      <c r="T453" s="1" t="s">
        <v>61</v>
      </c>
      <c r="U453" s="1"/>
      <c r="V453" s="1"/>
    </row>
    <row r="454" spans="1:22" x14ac:dyDescent="0.3">
      <c r="A454" s="1" t="s">
        <v>735</v>
      </c>
      <c r="B454" s="1" t="s">
        <v>60</v>
      </c>
      <c r="C454" s="1" t="s">
        <v>735</v>
      </c>
      <c r="D454" s="1" t="s">
        <v>61</v>
      </c>
      <c r="E454" s="1" t="s">
        <v>62</v>
      </c>
      <c r="F454" s="1"/>
      <c r="G454" s="1" t="s">
        <v>63</v>
      </c>
      <c r="H454" s="1"/>
      <c r="I454" s="1"/>
      <c r="J454" s="1"/>
      <c r="K454" s="1"/>
      <c r="L454" s="1" t="s">
        <v>61</v>
      </c>
      <c r="M454" s="1" t="s">
        <v>64</v>
      </c>
      <c r="N454" s="1" t="s">
        <v>65</v>
      </c>
      <c r="O454" s="1" t="s">
        <v>66</v>
      </c>
      <c r="P454" s="1" t="s">
        <v>61</v>
      </c>
      <c r="Q454" s="1"/>
      <c r="R454" s="1"/>
      <c r="S454" s="1"/>
      <c r="T454" s="1" t="s">
        <v>61</v>
      </c>
      <c r="U454" s="1"/>
      <c r="V454" s="1"/>
    </row>
    <row r="455" spans="1:22" x14ac:dyDescent="0.3">
      <c r="A455" s="1" t="s">
        <v>736</v>
      </c>
      <c r="B455" s="1" t="s">
        <v>60</v>
      </c>
      <c r="C455" s="1" t="s">
        <v>736</v>
      </c>
      <c r="D455" s="1" t="s">
        <v>61</v>
      </c>
      <c r="E455" s="1" t="s">
        <v>122</v>
      </c>
      <c r="F455" s="1"/>
      <c r="G455" s="1" t="s">
        <v>63</v>
      </c>
      <c r="H455" s="1"/>
      <c r="I455" s="1"/>
      <c r="J455" s="1"/>
      <c r="K455" s="1"/>
      <c r="L455" s="1" t="s">
        <v>61</v>
      </c>
      <c r="M455" s="1" t="s">
        <v>64</v>
      </c>
      <c r="N455" s="1" t="s">
        <v>81</v>
      </c>
      <c r="O455" s="1" t="s">
        <v>66</v>
      </c>
      <c r="P455" s="1" t="s">
        <v>61</v>
      </c>
      <c r="Q455" s="1"/>
      <c r="R455" s="1"/>
      <c r="S455" s="1"/>
      <c r="T455" s="1" t="s">
        <v>61</v>
      </c>
      <c r="U455" s="1" t="s">
        <v>737</v>
      </c>
      <c r="V455" s="1" t="s">
        <v>738</v>
      </c>
    </row>
    <row r="456" spans="1:22" x14ac:dyDescent="0.3">
      <c r="A456" s="1" t="s">
        <v>739</v>
      </c>
      <c r="B456" s="1" t="s">
        <v>60</v>
      </c>
      <c r="C456" s="1" t="s">
        <v>739</v>
      </c>
      <c r="D456" s="1" t="s">
        <v>61</v>
      </c>
      <c r="E456" s="1" t="s">
        <v>122</v>
      </c>
      <c r="F456" s="1" t="s">
        <v>740</v>
      </c>
      <c r="G456" s="1" t="s">
        <v>92</v>
      </c>
      <c r="H456" s="1"/>
      <c r="I456" s="1"/>
      <c r="J456" s="1"/>
      <c r="K456" s="1"/>
      <c r="L456" s="1" t="s">
        <v>60</v>
      </c>
      <c r="M456" s="1" t="s">
        <v>64</v>
      </c>
      <c r="N456" s="1"/>
      <c r="O456" s="1" t="s">
        <v>66</v>
      </c>
      <c r="P456" s="1" t="s">
        <v>61</v>
      </c>
      <c r="Q456" s="1"/>
      <c r="R456" s="1"/>
      <c r="S456" s="1"/>
      <c r="T456" s="1" t="s">
        <v>61</v>
      </c>
      <c r="U456" s="1"/>
      <c r="V456" s="1"/>
    </row>
    <row r="457" spans="1:22" x14ac:dyDescent="0.3">
      <c r="A457" s="1" t="s">
        <v>741</v>
      </c>
      <c r="B457" s="1" t="s">
        <v>60</v>
      </c>
      <c r="C457" s="1" t="s">
        <v>741</v>
      </c>
      <c r="D457" s="1" t="s">
        <v>61</v>
      </c>
      <c r="E457" s="1" t="s">
        <v>62</v>
      </c>
      <c r="F457" s="1"/>
      <c r="G457" s="1" t="s">
        <v>71</v>
      </c>
      <c r="H457" s="1" t="s">
        <v>32</v>
      </c>
      <c r="I457" s="1"/>
      <c r="J457" s="1"/>
      <c r="K457" s="1"/>
      <c r="L457" s="1" t="s">
        <v>60</v>
      </c>
      <c r="M457" s="1" t="s">
        <v>64</v>
      </c>
      <c r="N457" s="1"/>
      <c r="O457" s="1" t="s">
        <v>66</v>
      </c>
      <c r="P457" s="1" t="s">
        <v>61</v>
      </c>
      <c r="Q457" s="1"/>
      <c r="R457" s="1"/>
      <c r="S457" s="1"/>
      <c r="T457" s="1" t="s">
        <v>61</v>
      </c>
      <c r="U457" s="1" t="s">
        <v>742</v>
      </c>
      <c r="V457" s="1"/>
    </row>
    <row r="458" spans="1:22" x14ac:dyDescent="0.3">
      <c r="A458" s="1" t="s">
        <v>741</v>
      </c>
      <c r="B458" s="1" t="s">
        <v>60</v>
      </c>
      <c r="C458" s="1" t="s">
        <v>741</v>
      </c>
      <c r="D458" s="1" t="s">
        <v>61</v>
      </c>
      <c r="E458" s="1" t="s">
        <v>62</v>
      </c>
      <c r="F458" s="1"/>
      <c r="G458" s="1" t="s">
        <v>71</v>
      </c>
      <c r="H458" s="1" t="s">
        <v>32</v>
      </c>
      <c r="I458" s="1" t="s">
        <v>743</v>
      </c>
      <c r="J458" s="1"/>
      <c r="K458" s="1"/>
      <c r="L458" s="1" t="s">
        <v>60</v>
      </c>
      <c r="M458" s="1" t="s">
        <v>64</v>
      </c>
      <c r="N458" s="1" t="s">
        <v>73</v>
      </c>
      <c r="O458" s="1" t="s">
        <v>66</v>
      </c>
      <c r="P458" s="1" t="s">
        <v>61</v>
      </c>
      <c r="Q458" s="1"/>
      <c r="R458" s="1"/>
      <c r="S458" s="1"/>
      <c r="T458" s="1" t="s">
        <v>61</v>
      </c>
      <c r="U458" s="1" t="s">
        <v>742</v>
      </c>
      <c r="V458" s="1"/>
    </row>
    <row r="459" spans="1:22" x14ac:dyDescent="0.3">
      <c r="A459" s="1" t="s">
        <v>741</v>
      </c>
      <c r="B459" s="1" t="s">
        <v>60</v>
      </c>
      <c r="C459" s="1" t="s">
        <v>741</v>
      </c>
      <c r="D459" s="1" t="s">
        <v>61</v>
      </c>
      <c r="E459" s="1" t="s">
        <v>62</v>
      </c>
      <c r="F459" s="1" t="s">
        <v>744</v>
      </c>
      <c r="G459" s="1" t="s">
        <v>71</v>
      </c>
      <c r="H459" s="1" t="s">
        <v>32</v>
      </c>
      <c r="I459" s="1" t="s">
        <v>743</v>
      </c>
      <c r="J459" s="1"/>
      <c r="K459" s="1"/>
      <c r="L459" s="1" t="s">
        <v>60</v>
      </c>
      <c r="M459" s="1" t="s">
        <v>64</v>
      </c>
      <c r="N459" s="1"/>
      <c r="O459" s="1" t="s">
        <v>66</v>
      </c>
      <c r="P459" s="1" t="s">
        <v>61</v>
      </c>
      <c r="Q459" s="1"/>
      <c r="R459" s="1"/>
      <c r="S459" s="1"/>
      <c r="T459" s="1" t="s">
        <v>61</v>
      </c>
      <c r="U459" s="1"/>
      <c r="V459" s="1"/>
    </row>
    <row r="460" spans="1:22" x14ac:dyDescent="0.3">
      <c r="A460" s="1" t="s">
        <v>741</v>
      </c>
      <c r="B460" s="1" t="s">
        <v>60</v>
      </c>
      <c r="C460" s="1" t="s">
        <v>741</v>
      </c>
      <c r="D460" s="1" t="s">
        <v>61</v>
      </c>
      <c r="E460" s="1" t="s">
        <v>62</v>
      </c>
      <c r="F460" s="1"/>
      <c r="G460" s="1" t="s">
        <v>71</v>
      </c>
      <c r="H460" s="1" t="s">
        <v>32</v>
      </c>
      <c r="I460" s="1" t="s">
        <v>745</v>
      </c>
      <c r="J460" s="1"/>
      <c r="K460" s="1"/>
      <c r="L460" s="1" t="s">
        <v>60</v>
      </c>
      <c r="M460" s="1" t="s">
        <v>64</v>
      </c>
      <c r="N460" s="1" t="s">
        <v>73</v>
      </c>
      <c r="O460" s="1" t="s">
        <v>66</v>
      </c>
      <c r="P460" s="1" t="s">
        <v>61</v>
      </c>
      <c r="Q460" s="1"/>
      <c r="R460" s="1"/>
      <c r="S460" s="1"/>
      <c r="T460" s="1" t="s">
        <v>61</v>
      </c>
      <c r="U460" s="1" t="s">
        <v>742</v>
      </c>
      <c r="V460" s="1"/>
    </row>
    <row r="461" spans="1:22" x14ac:dyDescent="0.3">
      <c r="A461" s="1" t="s">
        <v>741</v>
      </c>
      <c r="B461" s="1" t="s">
        <v>60</v>
      </c>
      <c r="C461" s="1" t="s">
        <v>741</v>
      </c>
      <c r="D461" s="1" t="s">
        <v>61</v>
      </c>
      <c r="E461" s="1" t="s">
        <v>62</v>
      </c>
      <c r="F461" s="1" t="s">
        <v>744</v>
      </c>
      <c r="G461" s="1" t="s">
        <v>71</v>
      </c>
      <c r="H461" s="1" t="s">
        <v>32</v>
      </c>
      <c r="I461" s="1" t="s">
        <v>745</v>
      </c>
      <c r="J461" s="1"/>
      <c r="K461" s="1"/>
      <c r="L461" s="1" t="s">
        <v>60</v>
      </c>
      <c r="M461" s="1" t="s">
        <v>64</v>
      </c>
      <c r="N461" s="1"/>
      <c r="O461" s="1" t="s">
        <v>66</v>
      </c>
      <c r="P461" s="1" t="s">
        <v>61</v>
      </c>
      <c r="Q461" s="1"/>
      <c r="R461" s="1"/>
      <c r="S461" s="1"/>
      <c r="T461" s="1" t="s">
        <v>61</v>
      </c>
      <c r="U461" s="1"/>
      <c r="V461" s="1"/>
    </row>
    <row r="462" spans="1:22" x14ac:dyDescent="0.3">
      <c r="A462" s="1" t="s">
        <v>741</v>
      </c>
      <c r="B462" s="1" t="s">
        <v>60</v>
      </c>
      <c r="C462" s="1" t="s">
        <v>741</v>
      </c>
      <c r="D462" s="1" t="s">
        <v>61</v>
      </c>
      <c r="E462" s="1" t="s">
        <v>62</v>
      </c>
      <c r="F462" s="1"/>
      <c r="G462" s="1" t="s">
        <v>92</v>
      </c>
      <c r="H462" s="1"/>
      <c r="I462" s="1"/>
      <c r="J462" s="1"/>
      <c r="K462" s="1"/>
      <c r="L462" s="1" t="s">
        <v>61</v>
      </c>
      <c r="M462" s="1" t="s">
        <v>64</v>
      </c>
      <c r="N462" s="1" t="s">
        <v>147</v>
      </c>
      <c r="O462" s="1" t="s">
        <v>66</v>
      </c>
      <c r="P462" s="1" t="s">
        <v>61</v>
      </c>
      <c r="Q462" s="1"/>
      <c r="R462" s="1"/>
      <c r="S462" s="1"/>
      <c r="T462" s="1" t="s">
        <v>61</v>
      </c>
      <c r="U462" s="1" t="s">
        <v>746</v>
      </c>
      <c r="V462" s="1"/>
    </row>
    <row r="463" spans="1:22" x14ac:dyDescent="0.3">
      <c r="A463" s="1" t="s">
        <v>747</v>
      </c>
      <c r="B463" s="1" t="s">
        <v>60</v>
      </c>
      <c r="C463" s="1" t="s">
        <v>747</v>
      </c>
      <c r="D463" s="1" t="s">
        <v>61</v>
      </c>
      <c r="E463" s="1" t="s">
        <v>62</v>
      </c>
      <c r="F463" s="1"/>
      <c r="G463" s="1" t="s">
        <v>71</v>
      </c>
      <c r="H463" s="1" t="s">
        <v>23</v>
      </c>
      <c r="I463" s="1"/>
      <c r="J463" s="1"/>
      <c r="K463" s="1"/>
      <c r="L463" s="1" t="s">
        <v>60</v>
      </c>
      <c r="M463" s="1" t="s">
        <v>72</v>
      </c>
      <c r="N463" s="1"/>
      <c r="O463" s="1" t="s">
        <v>66</v>
      </c>
      <c r="P463" s="1" t="s">
        <v>61</v>
      </c>
      <c r="Q463" s="1"/>
      <c r="R463" s="1"/>
      <c r="S463" s="1"/>
      <c r="T463" s="1" t="s">
        <v>61</v>
      </c>
      <c r="U463" s="1" t="s">
        <v>748</v>
      </c>
      <c r="V463" s="1"/>
    </row>
    <row r="464" spans="1:22" x14ac:dyDescent="0.3">
      <c r="A464" s="1" t="s">
        <v>747</v>
      </c>
      <c r="B464" s="1" t="s">
        <v>60</v>
      </c>
      <c r="C464" s="1" t="s">
        <v>747</v>
      </c>
      <c r="D464" s="1" t="s">
        <v>61</v>
      </c>
      <c r="E464" s="1" t="s">
        <v>62</v>
      </c>
      <c r="F464" s="1"/>
      <c r="G464" s="1" t="s">
        <v>71</v>
      </c>
      <c r="H464" s="1" t="s">
        <v>23</v>
      </c>
      <c r="I464" s="1" t="s">
        <v>144</v>
      </c>
      <c r="J464" s="1"/>
      <c r="K464" s="1"/>
      <c r="L464" s="1" t="s">
        <v>60</v>
      </c>
      <c r="M464" s="1" t="s">
        <v>72</v>
      </c>
      <c r="N464" s="1"/>
      <c r="O464" s="1" t="s">
        <v>66</v>
      </c>
      <c r="P464" s="1" t="s">
        <v>61</v>
      </c>
      <c r="Q464" s="1"/>
      <c r="R464" s="1"/>
      <c r="S464" s="1"/>
      <c r="T464" s="1" t="s">
        <v>61</v>
      </c>
      <c r="U464" s="1"/>
      <c r="V464" s="1"/>
    </row>
    <row r="465" spans="1:22" x14ac:dyDescent="0.3">
      <c r="A465" s="1" t="s">
        <v>747</v>
      </c>
      <c r="B465" s="1" t="s">
        <v>60</v>
      </c>
      <c r="C465" s="1" t="s">
        <v>747</v>
      </c>
      <c r="D465" s="1" t="s">
        <v>61</v>
      </c>
      <c r="E465" s="1" t="s">
        <v>62</v>
      </c>
      <c r="F465" s="1"/>
      <c r="G465" s="1" t="s">
        <v>71</v>
      </c>
      <c r="H465" s="1" t="s">
        <v>23</v>
      </c>
      <c r="I465" s="1" t="s">
        <v>749</v>
      </c>
      <c r="J465" s="1"/>
      <c r="K465" s="1"/>
      <c r="L465" s="1" t="s">
        <v>60</v>
      </c>
      <c r="M465" s="1" t="s">
        <v>72</v>
      </c>
      <c r="N465" s="1"/>
      <c r="O465" s="1" t="s">
        <v>66</v>
      </c>
      <c r="P465" s="1" t="s">
        <v>61</v>
      </c>
      <c r="Q465" s="1"/>
      <c r="R465" s="1"/>
      <c r="S465" s="1"/>
      <c r="T465" s="1" t="s">
        <v>61</v>
      </c>
      <c r="U465" s="1"/>
      <c r="V465" s="1"/>
    </row>
    <row r="466" spans="1:22" x14ac:dyDescent="0.3">
      <c r="A466" s="1" t="s">
        <v>747</v>
      </c>
      <c r="B466" s="1" t="s">
        <v>61</v>
      </c>
      <c r="C466" s="1" t="s">
        <v>747</v>
      </c>
      <c r="D466" s="1" t="s">
        <v>61</v>
      </c>
      <c r="E466" s="1" t="s">
        <v>62</v>
      </c>
      <c r="F466" s="1" t="s">
        <v>750</v>
      </c>
      <c r="G466" s="1" t="s">
        <v>92</v>
      </c>
      <c r="H466" s="1"/>
      <c r="I466" s="1"/>
      <c r="J466" s="1"/>
      <c r="K466" s="1"/>
      <c r="L466" s="1" t="s">
        <v>60</v>
      </c>
      <c r="M466" s="1" t="s">
        <v>72</v>
      </c>
      <c r="N466" s="1"/>
      <c r="O466" s="1" t="s">
        <v>66</v>
      </c>
      <c r="P466" s="1" t="s">
        <v>61</v>
      </c>
      <c r="Q466" s="1" t="s">
        <v>751</v>
      </c>
      <c r="R466" s="1"/>
      <c r="S466" s="1"/>
      <c r="T466" s="1" t="s">
        <v>61</v>
      </c>
      <c r="U466" s="1"/>
      <c r="V466" s="1"/>
    </row>
    <row r="467" spans="1:22" x14ac:dyDescent="0.3">
      <c r="A467" s="1" t="s">
        <v>752</v>
      </c>
      <c r="B467" s="1" t="s">
        <v>60</v>
      </c>
      <c r="C467" s="1" t="s">
        <v>752</v>
      </c>
      <c r="D467" s="1" t="s">
        <v>61</v>
      </c>
      <c r="E467" s="1" t="s">
        <v>122</v>
      </c>
      <c r="F467" s="1"/>
      <c r="G467" s="1" t="s">
        <v>63</v>
      </c>
      <c r="H467" s="1"/>
      <c r="I467" s="1"/>
      <c r="J467" s="1"/>
      <c r="K467" s="1"/>
      <c r="L467" s="1" t="s">
        <v>61</v>
      </c>
      <c r="M467" s="1" t="s">
        <v>64</v>
      </c>
      <c r="N467" s="1" t="s">
        <v>81</v>
      </c>
      <c r="O467" s="1" t="s">
        <v>66</v>
      </c>
      <c r="P467" s="1" t="s">
        <v>61</v>
      </c>
      <c r="Q467" s="1"/>
      <c r="R467" s="1"/>
      <c r="S467" s="1"/>
      <c r="T467" s="1" t="s">
        <v>61</v>
      </c>
      <c r="U467" s="1"/>
      <c r="V467" s="1"/>
    </row>
    <row r="468" spans="1:22" x14ac:dyDescent="0.3">
      <c r="A468" s="1" t="s">
        <v>753</v>
      </c>
      <c r="B468" s="1" t="s">
        <v>60</v>
      </c>
      <c r="C468" s="1" t="s">
        <v>753</v>
      </c>
      <c r="D468" s="1" t="s">
        <v>61</v>
      </c>
      <c r="E468" s="1" t="s">
        <v>122</v>
      </c>
      <c r="F468" s="1"/>
      <c r="G468" s="1" t="s">
        <v>63</v>
      </c>
      <c r="H468" s="1"/>
      <c r="I468" s="1"/>
      <c r="J468" s="1"/>
      <c r="K468" s="1"/>
      <c r="L468" s="1" t="s">
        <v>61</v>
      </c>
      <c r="M468" s="1" t="s">
        <v>64</v>
      </c>
      <c r="N468" s="1" t="s">
        <v>81</v>
      </c>
      <c r="O468" s="1" t="s">
        <v>66</v>
      </c>
      <c r="P468" s="1" t="s">
        <v>61</v>
      </c>
      <c r="Q468" s="1"/>
      <c r="R468" s="1"/>
      <c r="S468" s="1"/>
      <c r="T468" s="1" t="s">
        <v>61</v>
      </c>
      <c r="U468" s="1"/>
      <c r="V468" s="1"/>
    </row>
    <row r="469" spans="1:22" x14ac:dyDescent="0.3">
      <c r="A469" s="1" t="s">
        <v>754</v>
      </c>
      <c r="B469" s="1" t="s">
        <v>60</v>
      </c>
      <c r="C469" s="1" t="s">
        <v>754</v>
      </c>
      <c r="D469" s="1" t="s">
        <v>61</v>
      </c>
      <c r="E469" s="1" t="s">
        <v>122</v>
      </c>
      <c r="F469" s="1"/>
      <c r="G469" s="1" t="s">
        <v>92</v>
      </c>
      <c r="H469" s="1"/>
      <c r="I469" s="1"/>
      <c r="J469" s="1"/>
      <c r="K469" s="1"/>
      <c r="L469" s="1" t="s">
        <v>61</v>
      </c>
      <c r="M469" s="1" t="s">
        <v>64</v>
      </c>
      <c r="N469" s="1" t="s">
        <v>81</v>
      </c>
      <c r="O469" s="1" t="s">
        <v>66</v>
      </c>
      <c r="P469" s="1" t="s">
        <v>61</v>
      </c>
      <c r="Q469" s="1"/>
      <c r="R469" s="1"/>
      <c r="S469" s="1"/>
      <c r="T469" s="1" t="s">
        <v>61</v>
      </c>
      <c r="U469" s="1"/>
      <c r="V469" s="1"/>
    </row>
    <row r="470" spans="1:22" x14ac:dyDescent="0.3">
      <c r="A470" s="1" t="s">
        <v>754</v>
      </c>
      <c r="B470" s="1" t="s">
        <v>60</v>
      </c>
      <c r="C470" s="1" t="s">
        <v>754</v>
      </c>
      <c r="D470" s="1" t="s">
        <v>61</v>
      </c>
      <c r="E470" s="1" t="s">
        <v>122</v>
      </c>
      <c r="F470" s="1"/>
      <c r="G470" s="1" t="s">
        <v>92</v>
      </c>
      <c r="H470" s="1"/>
      <c r="I470" s="1"/>
      <c r="J470" s="1"/>
      <c r="K470" s="1" t="s">
        <v>414</v>
      </c>
      <c r="L470" s="1" t="s">
        <v>61</v>
      </c>
      <c r="M470" s="1" t="s">
        <v>64</v>
      </c>
      <c r="N470" s="1"/>
      <c r="O470" s="1" t="s">
        <v>66</v>
      </c>
      <c r="P470" s="1" t="s">
        <v>61</v>
      </c>
      <c r="Q470" s="1" t="s">
        <v>755</v>
      </c>
      <c r="R470" s="1"/>
      <c r="S470" s="1"/>
      <c r="T470" s="1" t="s">
        <v>61</v>
      </c>
      <c r="U470" s="1" t="s">
        <v>756</v>
      </c>
      <c r="V470" s="1"/>
    </row>
    <row r="471" spans="1:22" x14ac:dyDescent="0.3">
      <c r="A471" s="1" t="s">
        <v>757</v>
      </c>
      <c r="B471" s="1" t="s">
        <v>60</v>
      </c>
      <c r="C471" s="1" t="s">
        <v>757</v>
      </c>
      <c r="D471" s="1" t="s">
        <v>61</v>
      </c>
      <c r="E471" s="1" t="s">
        <v>122</v>
      </c>
      <c r="F471" s="1"/>
      <c r="G471" s="1" t="s">
        <v>63</v>
      </c>
      <c r="H471" s="1"/>
      <c r="I471" s="1"/>
      <c r="J471" s="1"/>
      <c r="K471" s="1"/>
      <c r="L471" s="1" t="s">
        <v>61</v>
      </c>
      <c r="M471" s="1" t="s">
        <v>64</v>
      </c>
      <c r="N471" s="1" t="s">
        <v>81</v>
      </c>
      <c r="O471" s="1" t="s">
        <v>66</v>
      </c>
      <c r="P471" s="1" t="s">
        <v>61</v>
      </c>
      <c r="Q471" s="1"/>
      <c r="R471" s="1"/>
      <c r="S471" s="1"/>
      <c r="T471" s="1" t="s">
        <v>61</v>
      </c>
      <c r="U471" s="1" t="s">
        <v>758</v>
      </c>
      <c r="V471" s="1" t="s">
        <v>759</v>
      </c>
    </row>
    <row r="472" spans="1:22" x14ac:dyDescent="0.3">
      <c r="A472" s="1" t="s">
        <v>760</v>
      </c>
      <c r="B472" s="1" t="s">
        <v>60</v>
      </c>
      <c r="C472" s="1" t="s">
        <v>760</v>
      </c>
      <c r="D472" s="1" t="s">
        <v>61</v>
      </c>
      <c r="E472" s="1" t="s">
        <v>122</v>
      </c>
      <c r="F472" s="1" t="s">
        <v>761</v>
      </c>
      <c r="G472" s="1" t="s">
        <v>92</v>
      </c>
      <c r="H472" s="1"/>
      <c r="I472" s="1"/>
      <c r="J472" s="1"/>
      <c r="K472" s="1"/>
      <c r="L472" s="1" t="s">
        <v>60</v>
      </c>
      <c r="M472" s="1" t="s">
        <v>72</v>
      </c>
      <c r="N472" s="1"/>
      <c r="O472" s="1" t="s">
        <v>66</v>
      </c>
      <c r="P472" s="1" t="s">
        <v>61</v>
      </c>
      <c r="Q472" s="1"/>
      <c r="R472" s="1"/>
      <c r="S472" s="1"/>
      <c r="T472" s="1" t="s">
        <v>61</v>
      </c>
      <c r="U472" s="1"/>
      <c r="V472" s="1"/>
    </row>
    <row r="473" spans="1:22" x14ac:dyDescent="0.3">
      <c r="A473" s="1" t="s">
        <v>762</v>
      </c>
      <c r="B473" s="1" t="s">
        <v>60</v>
      </c>
      <c r="C473" s="1" t="s">
        <v>762</v>
      </c>
      <c r="D473" s="1" t="s">
        <v>61</v>
      </c>
      <c r="E473" s="1" t="s">
        <v>122</v>
      </c>
      <c r="F473" s="1" t="s">
        <v>763</v>
      </c>
      <c r="G473" s="1"/>
      <c r="H473" s="1"/>
      <c r="I473" s="1"/>
      <c r="J473" s="1"/>
      <c r="K473" s="1"/>
      <c r="L473" s="1" t="s">
        <v>60</v>
      </c>
      <c r="M473" s="1" t="s">
        <v>64</v>
      </c>
      <c r="N473" s="1"/>
      <c r="O473" s="1" t="s">
        <v>66</v>
      </c>
      <c r="P473" s="1" t="s">
        <v>61</v>
      </c>
      <c r="Q473" s="1"/>
      <c r="R473" s="1"/>
      <c r="S473" s="1"/>
      <c r="T473" s="1" t="s">
        <v>61</v>
      </c>
      <c r="U473" s="1"/>
      <c r="V473" s="1"/>
    </row>
    <row r="474" spans="1:22" x14ac:dyDescent="0.3">
      <c r="A474" s="1" t="s">
        <v>764</v>
      </c>
      <c r="B474" s="1" t="s">
        <v>60</v>
      </c>
      <c r="C474" s="1" t="s">
        <v>764</v>
      </c>
      <c r="D474" s="1" t="s">
        <v>61</v>
      </c>
      <c r="E474" s="1" t="s">
        <v>122</v>
      </c>
      <c r="F474" s="1"/>
      <c r="G474" s="1" t="s">
        <v>92</v>
      </c>
      <c r="H474" s="1"/>
      <c r="I474" s="1"/>
      <c r="J474" s="1"/>
      <c r="K474" s="1"/>
      <c r="L474" s="1" t="s">
        <v>61</v>
      </c>
      <c r="M474" s="1" t="s">
        <v>64</v>
      </c>
      <c r="N474" s="1" t="s">
        <v>81</v>
      </c>
      <c r="O474" s="1" t="s">
        <v>66</v>
      </c>
      <c r="P474" s="1" t="s">
        <v>61</v>
      </c>
      <c r="Q474" s="1"/>
      <c r="R474" s="1"/>
      <c r="S474" s="1"/>
      <c r="T474" s="1" t="s">
        <v>61</v>
      </c>
      <c r="U474" s="1"/>
      <c r="V474" s="1"/>
    </row>
    <row r="475" spans="1:22" x14ac:dyDescent="0.3">
      <c r="A475" s="1" t="s">
        <v>765</v>
      </c>
      <c r="B475" s="1" t="s">
        <v>60</v>
      </c>
      <c r="C475" s="1" t="s">
        <v>765</v>
      </c>
      <c r="D475" s="1" t="s">
        <v>61</v>
      </c>
      <c r="E475" s="1" t="s">
        <v>122</v>
      </c>
      <c r="F475" s="1"/>
      <c r="G475" s="1" t="s">
        <v>63</v>
      </c>
      <c r="H475" s="1"/>
      <c r="I475" s="1"/>
      <c r="J475" s="1"/>
      <c r="K475" s="1"/>
      <c r="L475" s="1" t="s">
        <v>61</v>
      </c>
      <c r="M475" s="1" t="s">
        <v>64</v>
      </c>
      <c r="N475" s="1" t="s">
        <v>85</v>
      </c>
      <c r="O475" s="1" t="s">
        <v>66</v>
      </c>
      <c r="P475" s="1" t="s">
        <v>61</v>
      </c>
      <c r="Q475" s="1"/>
      <c r="R475" s="1"/>
      <c r="S475" s="1"/>
      <c r="T475" s="1" t="s">
        <v>61</v>
      </c>
      <c r="U475" s="1"/>
      <c r="V475" s="1"/>
    </row>
    <row r="476" spans="1:22" x14ac:dyDescent="0.3">
      <c r="A476" s="1" t="s">
        <v>766</v>
      </c>
      <c r="B476" s="1" t="s">
        <v>60</v>
      </c>
      <c r="C476" s="1" t="s">
        <v>766</v>
      </c>
      <c r="D476" s="1" t="s">
        <v>61</v>
      </c>
      <c r="E476" s="1" t="s">
        <v>122</v>
      </c>
      <c r="F476" s="1"/>
      <c r="G476" s="1" t="s">
        <v>63</v>
      </c>
      <c r="H476" s="1"/>
      <c r="I476" s="1"/>
      <c r="J476" s="1"/>
      <c r="K476" s="1"/>
      <c r="L476" s="1" t="s">
        <v>61</v>
      </c>
      <c r="M476" s="1" t="s">
        <v>72</v>
      </c>
      <c r="N476" s="1" t="s">
        <v>85</v>
      </c>
      <c r="O476" s="1" t="s">
        <v>66</v>
      </c>
      <c r="P476" s="1" t="s">
        <v>61</v>
      </c>
      <c r="Q476" s="1"/>
      <c r="R476" s="1"/>
      <c r="S476" s="1"/>
      <c r="T476" s="1" t="s">
        <v>61</v>
      </c>
      <c r="U476" s="1"/>
      <c r="V476" s="1"/>
    </row>
    <row r="477" spans="1:22" x14ac:dyDescent="0.3">
      <c r="A477" s="1" t="s">
        <v>766</v>
      </c>
      <c r="B477" s="1" t="s">
        <v>60</v>
      </c>
      <c r="C477" s="1" t="s">
        <v>766</v>
      </c>
      <c r="D477" s="1" t="s">
        <v>61</v>
      </c>
      <c r="E477" s="1" t="s">
        <v>122</v>
      </c>
      <c r="F477" s="1"/>
      <c r="G477" s="1" t="s">
        <v>92</v>
      </c>
      <c r="H477" s="1"/>
      <c r="I477" s="1"/>
      <c r="J477" s="1"/>
      <c r="K477" s="1" t="s">
        <v>110</v>
      </c>
      <c r="L477" s="1" t="s">
        <v>61</v>
      </c>
      <c r="M477" s="1" t="s">
        <v>64</v>
      </c>
      <c r="N477" s="1"/>
      <c r="O477" s="1" t="s">
        <v>66</v>
      </c>
      <c r="P477" s="1" t="s">
        <v>61</v>
      </c>
      <c r="Q477" s="1" t="s">
        <v>767</v>
      </c>
      <c r="R477" s="1"/>
      <c r="S477" s="1"/>
      <c r="T477" s="1" t="s">
        <v>61</v>
      </c>
      <c r="U477" s="1"/>
      <c r="V477" s="1"/>
    </row>
    <row r="478" spans="1:22" x14ac:dyDescent="0.3">
      <c r="A478" s="1" t="s">
        <v>766</v>
      </c>
      <c r="B478" s="1" t="s">
        <v>60</v>
      </c>
      <c r="C478" s="1" t="s">
        <v>766</v>
      </c>
      <c r="D478" s="1" t="s">
        <v>61</v>
      </c>
      <c r="E478" s="1" t="s">
        <v>122</v>
      </c>
      <c r="F478" s="1"/>
      <c r="G478" s="1" t="s">
        <v>71</v>
      </c>
      <c r="H478" s="1" t="s">
        <v>26</v>
      </c>
      <c r="I478" s="1"/>
      <c r="J478" s="1"/>
      <c r="K478" s="1"/>
      <c r="L478" s="1" t="s">
        <v>60</v>
      </c>
      <c r="M478" s="1" t="s">
        <v>64</v>
      </c>
      <c r="N478" s="1"/>
      <c r="O478" s="1" t="s">
        <v>66</v>
      </c>
      <c r="P478" s="1" t="s">
        <v>61</v>
      </c>
      <c r="Q478" s="1"/>
      <c r="R478" s="1"/>
      <c r="S478" s="1"/>
      <c r="T478" s="1" t="s">
        <v>61</v>
      </c>
      <c r="U478" s="1" t="s">
        <v>768</v>
      </c>
      <c r="V478" s="1"/>
    </row>
    <row r="479" spans="1:22" x14ac:dyDescent="0.3">
      <c r="A479" s="1" t="s">
        <v>766</v>
      </c>
      <c r="B479" s="1" t="s">
        <v>60</v>
      </c>
      <c r="C479" s="1" t="s">
        <v>766</v>
      </c>
      <c r="D479" s="1" t="s">
        <v>61</v>
      </c>
      <c r="E479" s="1" t="s">
        <v>122</v>
      </c>
      <c r="F479" s="1"/>
      <c r="G479" s="1" t="s">
        <v>71</v>
      </c>
      <c r="H479" s="1" t="s">
        <v>26</v>
      </c>
      <c r="I479" s="1" t="s">
        <v>325</v>
      </c>
      <c r="J479" s="1"/>
      <c r="K479" s="1" t="s">
        <v>346</v>
      </c>
      <c r="L479" s="1" t="s">
        <v>61</v>
      </c>
      <c r="M479" s="1" t="s">
        <v>64</v>
      </c>
      <c r="N479" s="1"/>
      <c r="O479" s="1" t="s">
        <v>66</v>
      </c>
      <c r="P479" s="1" t="s">
        <v>61</v>
      </c>
      <c r="Q479" s="1" t="s">
        <v>769</v>
      </c>
      <c r="R479" s="1"/>
      <c r="S479" s="1"/>
      <c r="T479" s="1" t="s">
        <v>61</v>
      </c>
      <c r="U479" s="1" t="s">
        <v>770</v>
      </c>
      <c r="V479" s="1"/>
    </row>
    <row r="480" spans="1:22" x14ac:dyDescent="0.3">
      <c r="A480" s="1" t="s">
        <v>766</v>
      </c>
      <c r="B480" s="1" t="s">
        <v>60</v>
      </c>
      <c r="C480" s="1" t="s">
        <v>766</v>
      </c>
      <c r="D480" s="1" t="s">
        <v>61</v>
      </c>
      <c r="E480" s="1" t="s">
        <v>122</v>
      </c>
      <c r="F480" s="1" t="s">
        <v>771</v>
      </c>
      <c r="G480" s="1" t="s">
        <v>71</v>
      </c>
      <c r="H480" s="1" t="s">
        <v>35</v>
      </c>
      <c r="I480" s="1"/>
      <c r="J480" s="1"/>
      <c r="K480" s="1"/>
      <c r="L480" s="1" t="s">
        <v>60</v>
      </c>
      <c r="M480" s="1" t="s">
        <v>64</v>
      </c>
      <c r="N480" s="1"/>
      <c r="O480" s="1" t="s">
        <v>66</v>
      </c>
      <c r="P480" s="1" t="s">
        <v>61</v>
      </c>
      <c r="Q480" s="1"/>
      <c r="R480" s="1"/>
      <c r="S480" s="1"/>
      <c r="T480" s="1" t="s">
        <v>61</v>
      </c>
      <c r="U480" s="1"/>
      <c r="V480" s="1"/>
    </row>
    <row r="481" spans="1:22" x14ac:dyDescent="0.3">
      <c r="A481" s="1" t="s">
        <v>766</v>
      </c>
      <c r="B481" s="1" t="s">
        <v>60</v>
      </c>
      <c r="C481" s="1" t="s">
        <v>766</v>
      </c>
      <c r="D481" s="1" t="s">
        <v>61</v>
      </c>
      <c r="E481" s="1" t="s">
        <v>122</v>
      </c>
      <c r="F481" s="1"/>
      <c r="G481" s="1" t="s">
        <v>71</v>
      </c>
      <c r="H481" s="1" t="s">
        <v>35</v>
      </c>
      <c r="I481" s="1" t="s">
        <v>772</v>
      </c>
      <c r="J481" s="1"/>
      <c r="K481" s="1" t="s">
        <v>346</v>
      </c>
      <c r="L481" s="1" t="s">
        <v>61</v>
      </c>
      <c r="M481" s="1" t="s">
        <v>64</v>
      </c>
      <c r="N481" s="1"/>
      <c r="O481" s="1" t="s">
        <v>66</v>
      </c>
      <c r="P481" s="1" t="s">
        <v>61</v>
      </c>
      <c r="Q481" s="1" t="s">
        <v>773</v>
      </c>
      <c r="R481" s="1"/>
      <c r="S481" s="1"/>
      <c r="T481" s="1" t="s">
        <v>61</v>
      </c>
      <c r="U481" s="1"/>
      <c r="V481" s="1"/>
    </row>
    <row r="482" spans="1:22" x14ac:dyDescent="0.3">
      <c r="A482" s="1" t="s">
        <v>766</v>
      </c>
      <c r="B482" s="1" t="s">
        <v>60</v>
      </c>
      <c r="C482" s="1" t="s">
        <v>766</v>
      </c>
      <c r="D482" s="1" t="s">
        <v>61</v>
      </c>
      <c r="E482" s="1" t="s">
        <v>122</v>
      </c>
      <c r="F482" s="1" t="s">
        <v>774</v>
      </c>
      <c r="G482" s="1" t="s">
        <v>71</v>
      </c>
      <c r="H482" s="1" t="s">
        <v>30</v>
      </c>
      <c r="I482" s="1"/>
      <c r="J482" s="1"/>
      <c r="K482" s="1"/>
      <c r="L482" s="1" t="s">
        <v>60</v>
      </c>
      <c r="M482" s="1" t="s">
        <v>64</v>
      </c>
      <c r="N482" s="1"/>
      <c r="O482" s="1" t="s">
        <v>66</v>
      </c>
      <c r="P482" s="1" t="s">
        <v>61</v>
      </c>
      <c r="Q482" s="1"/>
      <c r="R482" s="1"/>
      <c r="S482" s="1"/>
      <c r="T482" s="1" t="s">
        <v>61</v>
      </c>
      <c r="U482" s="1"/>
      <c r="V482" s="1"/>
    </row>
    <row r="483" spans="1:22" x14ac:dyDescent="0.3">
      <c r="A483" s="1" t="s">
        <v>766</v>
      </c>
      <c r="B483" s="1" t="s">
        <v>60</v>
      </c>
      <c r="C483" s="1" t="s">
        <v>766</v>
      </c>
      <c r="D483" s="1" t="s">
        <v>61</v>
      </c>
      <c r="E483" s="1" t="s">
        <v>122</v>
      </c>
      <c r="F483" s="1"/>
      <c r="G483" s="1" t="s">
        <v>71</v>
      </c>
      <c r="H483" s="1" t="s">
        <v>30</v>
      </c>
      <c r="I483" s="1" t="s">
        <v>100</v>
      </c>
      <c r="J483" s="1"/>
      <c r="K483" s="1" t="s">
        <v>346</v>
      </c>
      <c r="L483" s="1" t="s">
        <v>61</v>
      </c>
      <c r="M483" s="1" t="s">
        <v>64</v>
      </c>
      <c r="N483" s="1"/>
      <c r="O483" s="1" t="s">
        <v>66</v>
      </c>
      <c r="P483" s="1" t="s">
        <v>61</v>
      </c>
      <c r="Q483" s="1" t="s">
        <v>775</v>
      </c>
      <c r="R483" s="1"/>
      <c r="S483" s="1"/>
      <c r="T483" s="1" t="s">
        <v>61</v>
      </c>
      <c r="U483" s="1"/>
      <c r="V483" s="1"/>
    </row>
    <row r="484" spans="1:22" x14ac:dyDescent="0.3">
      <c r="A484" s="1" t="s">
        <v>766</v>
      </c>
      <c r="B484" s="1" t="s">
        <v>60</v>
      </c>
      <c r="C484" s="1" t="s">
        <v>766</v>
      </c>
      <c r="D484" s="1" t="s">
        <v>61</v>
      </c>
      <c r="E484" s="1" t="s">
        <v>122</v>
      </c>
      <c r="F484" s="1"/>
      <c r="G484" s="1" t="s">
        <v>71</v>
      </c>
      <c r="H484" s="1" t="s">
        <v>30</v>
      </c>
      <c r="I484" s="1" t="s">
        <v>776</v>
      </c>
      <c r="J484" s="1"/>
      <c r="K484" s="1" t="s">
        <v>346</v>
      </c>
      <c r="L484" s="1" t="s">
        <v>61</v>
      </c>
      <c r="M484" s="1" t="s">
        <v>64</v>
      </c>
      <c r="N484" s="1"/>
      <c r="O484" s="1" t="s">
        <v>66</v>
      </c>
      <c r="P484" s="1" t="s">
        <v>61</v>
      </c>
      <c r="Q484" s="1" t="s">
        <v>775</v>
      </c>
      <c r="R484" s="1"/>
      <c r="S484" s="1"/>
      <c r="T484" s="1" t="s">
        <v>61</v>
      </c>
      <c r="U484" s="1"/>
      <c r="V484" s="1"/>
    </row>
    <row r="485" spans="1:22" x14ac:dyDescent="0.3">
      <c r="A485" s="1" t="s">
        <v>766</v>
      </c>
      <c r="B485" s="1" t="s">
        <v>60</v>
      </c>
      <c r="C485" s="1" t="s">
        <v>766</v>
      </c>
      <c r="D485" s="1" t="s">
        <v>61</v>
      </c>
      <c r="E485" s="1" t="s">
        <v>122</v>
      </c>
      <c r="F485" s="1"/>
      <c r="G485" s="1" t="s">
        <v>71</v>
      </c>
      <c r="H485" s="1" t="s">
        <v>30</v>
      </c>
      <c r="I485" s="1" t="s">
        <v>102</v>
      </c>
      <c r="J485" s="1"/>
      <c r="K485" s="1" t="s">
        <v>346</v>
      </c>
      <c r="L485" s="1" t="s">
        <v>61</v>
      </c>
      <c r="M485" s="1" t="s">
        <v>64</v>
      </c>
      <c r="N485" s="1"/>
      <c r="O485" s="1" t="s">
        <v>66</v>
      </c>
      <c r="P485" s="1" t="s">
        <v>61</v>
      </c>
      <c r="Q485" s="1" t="s">
        <v>775</v>
      </c>
      <c r="R485" s="1"/>
      <c r="S485" s="1"/>
      <c r="T485" s="1" t="s">
        <v>61</v>
      </c>
      <c r="U485" s="1"/>
      <c r="V485" s="1"/>
    </row>
    <row r="486" spans="1:22" x14ac:dyDescent="0.3">
      <c r="A486" s="1" t="s">
        <v>766</v>
      </c>
      <c r="B486" s="1" t="s">
        <v>60</v>
      </c>
      <c r="C486" s="1" t="s">
        <v>766</v>
      </c>
      <c r="D486" s="1" t="s">
        <v>61</v>
      </c>
      <c r="E486" s="1" t="s">
        <v>122</v>
      </c>
      <c r="F486" s="1" t="s">
        <v>774</v>
      </c>
      <c r="G486" s="1" t="s">
        <v>71</v>
      </c>
      <c r="H486" s="1" t="s">
        <v>33</v>
      </c>
      <c r="I486" s="1"/>
      <c r="J486" s="1"/>
      <c r="K486" s="1"/>
      <c r="L486" s="1" t="s">
        <v>60</v>
      </c>
      <c r="M486" s="1" t="s">
        <v>64</v>
      </c>
      <c r="N486" s="1"/>
      <c r="O486" s="1" t="s">
        <v>66</v>
      </c>
      <c r="P486" s="1" t="s">
        <v>61</v>
      </c>
      <c r="Q486" s="1"/>
      <c r="R486" s="1"/>
      <c r="S486" s="1"/>
      <c r="T486" s="1" t="s">
        <v>61</v>
      </c>
      <c r="U486" s="1"/>
      <c r="V486" s="1"/>
    </row>
    <row r="487" spans="1:22" x14ac:dyDescent="0.3">
      <c r="A487" s="1" t="s">
        <v>766</v>
      </c>
      <c r="B487" s="1" t="s">
        <v>60</v>
      </c>
      <c r="C487" s="1" t="s">
        <v>766</v>
      </c>
      <c r="D487" s="1" t="s">
        <v>61</v>
      </c>
      <c r="E487" s="1" t="s">
        <v>122</v>
      </c>
      <c r="F487" s="1"/>
      <c r="G487" s="1" t="s">
        <v>71</v>
      </c>
      <c r="H487" s="1" t="s">
        <v>33</v>
      </c>
      <c r="I487" s="1" t="s">
        <v>777</v>
      </c>
      <c r="J487" s="1"/>
      <c r="K487" s="1" t="s">
        <v>346</v>
      </c>
      <c r="L487" s="1" t="s">
        <v>61</v>
      </c>
      <c r="M487" s="1" t="s">
        <v>64</v>
      </c>
      <c r="N487" s="1"/>
      <c r="O487" s="1" t="s">
        <v>66</v>
      </c>
      <c r="P487" s="1" t="s">
        <v>61</v>
      </c>
      <c r="Q487" s="1" t="s">
        <v>775</v>
      </c>
      <c r="R487" s="1"/>
      <c r="S487" s="1"/>
      <c r="T487" s="1" t="s">
        <v>61</v>
      </c>
      <c r="U487" s="1"/>
      <c r="V487" s="1"/>
    </row>
    <row r="488" spans="1:22" x14ac:dyDescent="0.3">
      <c r="A488" s="1" t="s">
        <v>766</v>
      </c>
      <c r="B488" s="1" t="s">
        <v>60</v>
      </c>
      <c r="C488" s="1" t="s">
        <v>766</v>
      </c>
      <c r="D488" s="1" t="s">
        <v>61</v>
      </c>
      <c r="E488" s="1" t="s">
        <v>122</v>
      </c>
      <c r="F488" s="1"/>
      <c r="G488" s="1" t="s">
        <v>71</v>
      </c>
      <c r="H488" s="1" t="s">
        <v>33</v>
      </c>
      <c r="I488" s="1" t="s">
        <v>778</v>
      </c>
      <c r="J488" s="1"/>
      <c r="K488" s="1" t="s">
        <v>346</v>
      </c>
      <c r="L488" s="1" t="s">
        <v>61</v>
      </c>
      <c r="M488" s="1" t="s">
        <v>64</v>
      </c>
      <c r="N488" s="1"/>
      <c r="O488" s="1" t="s">
        <v>66</v>
      </c>
      <c r="P488" s="1" t="s">
        <v>61</v>
      </c>
      <c r="Q488" s="1" t="s">
        <v>775</v>
      </c>
      <c r="R488" s="1"/>
      <c r="S488" s="1"/>
      <c r="T488" s="1" t="s">
        <v>61</v>
      </c>
      <c r="U488" s="1"/>
      <c r="V488" s="1"/>
    </row>
    <row r="489" spans="1:22" x14ac:dyDescent="0.3">
      <c r="A489" s="1" t="s">
        <v>766</v>
      </c>
      <c r="B489" s="1" t="s">
        <v>60</v>
      </c>
      <c r="C489" s="1" t="s">
        <v>766</v>
      </c>
      <c r="D489" s="1" t="s">
        <v>61</v>
      </c>
      <c r="E489" s="1" t="s">
        <v>122</v>
      </c>
      <c r="F489" s="1"/>
      <c r="G489" s="1" t="s">
        <v>71</v>
      </c>
      <c r="H489" s="1" t="s">
        <v>33</v>
      </c>
      <c r="I489" s="1" t="s">
        <v>779</v>
      </c>
      <c r="J489" s="1"/>
      <c r="K489" s="1" t="s">
        <v>346</v>
      </c>
      <c r="L489" s="1" t="s">
        <v>61</v>
      </c>
      <c r="M489" s="1" t="s">
        <v>64</v>
      </c>
      <c r="N489" s="1"/>
      <c r="O489" s="1" t="s">
        <v>66</v>
      </c>
      <c r="P489" s="1" t="s">
        <v>61</v>
      </c>
      <c r="Q489" s="1" t="s">
        <v>775</v>
      </c>
      <c r="R489" s="1"/>
      <c r="S489" s="1"/>
      <c r="T489" s="1" t="s">
        <v>61</v>
      </c>
      <c r="U489" s="1"/>
      <c r="V489" s="1"/>
    </row>
    <row r="490" spans="1:22" x14ac:dyDescent="0.3">
      <c r="A490" s="1" t="s">
        <v>766</v>
      </c>
      <c r="B490" s="1" t="s">
        <v>60</v>
      </c>
      <c r="C490" s="1" t="s">
        <v>766</v>
      </c>
      <c r="D490" s="1" t="s">
        <v>61</v>
      </c>
      <c r="E490" s="1" t="s">
        <v>122</v>
      </c>
      <c r="F490" s="1"/>
      <c r="G490" s="1" t="s">
        <v>71</v>
      </c>
      <c r="H490" s="1" t="s">
        <v>36</v>
      </c>
      <c r="I490" s="1"/>
      <c r="J490" s="1"/>
      <c r="K490" s="1"/>
      <c r="L490" s="1" t="s">
        <v>60</v>
      </c>
      <c r="M490" s="1" t="s">
        <v>64</v>
      </c>
      <c r="N490" s="1"/>
      <c r="O490" s="1" t="s">
        <v>66</v>
      </c>
      <c r="P490" s="1" t="s">
        <v>61</v>
      </c>
      <c r="Q490" s="1"/>
      <c r="R490" s="1"/>
      <c r="S490" s="1"/>
      <c r="T490" s="1" t="s">
        <v>61</v>
      </c>
      <c r="U490" s="1"/>
      <c r="V490" s="1"/>
    </row>
    <row r="491" spans="1:22" x14ac:dyDescent="0.3">
      <c r="A491" s="1" t="s">
        <v>766</v>
      </c>
      <c r="B491" s="1" t="s">
        <v>60</v>
      </c>
      <c r="C491" s="1" t="s">
        <v>766</v>
      </c>
      <c r="D491" s="1" t="s">
        <v>61</v>
      </c>
      <c r="E491" s="1" t="s">
        <v>122</v>
      </c>
      <c r="F491" s="1"/>
      <c r="G491" s="1" t="s">
        <v>71</v>
      </c>
      <c r="H491" s="1" t="s">
        <v>36</v>
      </c>
      <c r="I491" s="1" t="s">
        <v>393</v>
      </c>
      <c r="J491" s="1"/>
      <c r="K491" s="1" t="s">
        <v>346</v>
      </c>
      <c r="L491" s="1" t="s">
        <v>61</v>
      </c>
      <c r="M491" s="1" t="s">
        <v>64</v>
      </c>
      <c r="N491" s="1"/>
      <c r="O491" s="1" t="s">
        <v>66</v>
      </c>
      <c r="P491" s="1" t="s">
        <v>61</v>
      </c>
      <c r="Q491" s="1" t="s">
        <v>780</v>
      </c>
      <c r="R491" s="1"/>
      <c r="S491" s="1"/>
      <c r="T491" s="1" t="s">
        <v>61</v>
      </c>
      <c r="U491" s="1"/>
      <c r="V491" s="1"/>
    </row>
    <row r="492" spans="1:22" x14ac:dyDescent="0.3">
      <c r="A492" s="1" t="s">
        <v>781</v>
      </c>
      <c r="B492" s="1" t="s">
        <v>61</v>
      </c>
      <c r="C492" s="1" t="s">
        <v>781</v>
      </c>
      <c r="D492" s="1" t="s">
        <v>61</v>
      </c>
      <c r="E492" s="1" t="s">
        <v>62</v>
      </c>
      <c r="F492" s="1" t="s">
        <v>782</v>
      </c>
      <c r="G492" s="1" t="s">
        <v>92</v>
      </c>
      <c r="H492" s="1"/>
      <c r="I492" s="1"/>
      <c r="J492" s="1"/>
      <c r="K492" s="1"/>
      <c r="L492" s="1" t="s">
        <v>60</v>
      </c>
      <c r="M492" s="1" t="s">
        <v>64</v>
      </c>
      <c r="N492" s="1"/>
      <c r="O492" s="1" t="s">
        <v>66</v>
      </c>
      <c r="P492" s="1" t="s">
        <v>61</v>
      </c>
      <c r="Q492" s="1"/>
      <c r="R492" s="1"/>
      <c r="S492" s="1"/>
      <c r="T492" s="1" t="s">
        <v>61</v>
      </c>
      <c r="U492" s="1"/>
      <c r="V492" s="1"/>
    </row>
    <row r="493" spans="1:22" x14ac:dyDescent="0.3">
      <c r="A493" s="1" t="s">
        <v>783</v>
      </c>
      <c r="B493" s="1" t="s">
        <v>61</v>
      </c>
      <c r="C493" s="1" t="s">
        <v>783</v>
      </c>
      <c r="D493" s="1" t="s">
        <v>61</v>
      </c>
      <c r="E493" s="1" t="s">
        <v>62</v>
      </c>
      <c r="F493" s="1" t="s">
        <v>784</v>
      </c>
      <c r="G493" s="1" t="s">
        <v>92</v>
      </c>
      <c r="H493" s="1"/>
      <c r="I493" s="1"/>
      <c r="J493" s="1"/>
      <c r="K493" s="1"/>
      <c r="L493" s="1" t="s">
        <v>60</v>
      </c>
      <c r="M493" s="1" t="s">
        <v>64</v>
      </c>
      <c r="N493" s="1"/>
      <c r="O493" s="1" t="s">
        <v>66</v>
      </c>
      <c r="P493" s="1" t="s">
        <v>61</v>
      </c>
      <c r="Q493" s="1"/>
      <c r="R493" s="1"/>
      <c r="S493" s="1"/>
      <c r="T493" s="1" t="s">
        <v>61</v>
      </c>
      <c r="U493" s="1"/>
      <c r="V493" s="1"/>
    </row>
    <row r="494" spans="1:22" x14ac:dyDescent="0.3">
      <c r="A494" s="1" t="s">
        <v>785</v>
      </c>
      <c r="B494" s="1" t="s">
        <v>60</v>
      </c>
      <c r="C494" s="1" t="s">
        <v>785</v>
      </c>
      <c r="D494" s="1" t="s">
        <v>61</v>
      </c>
      <c r="E494" s="1" t="s">
        <v>122</v>
      </c>
      <c r="F494" s="1"/>
      <c r="G494" s="1" t="s">
        <v>63</v>
      </c>
      <c r="H494" s="1"/>
      <c r="I494" s="1"/>
      <c r="J494" s="1"/>
      <c r="K494" s="1"/>
      <c r="L494" s="1" t="s">
        <v>61</v>
      </c>
      <c r="M494" s="1" t="s">
        <v>64</v>
      </c>
      <c r="N494" s="1" t="s">
        <v>85</v>
      </c>
      <c r="O494" s="1" t="s">
        <v>66</v>
      </c>
      <c r="P494" s="1" t="s">
        <v>61</v>
      </c>
      <c r="Q494" s="1"/>
      <c r="R494" s="1"/>
      <c r="S494" s="1"/>
      <c r="T494" s="1" t="s">
        <v>61</v>
      </c>
      <c r="U494" s="1" t="s">
        <v>786</v>
      </c>
      <c r="V494" s="1"/>
    </row>
    <row r="495" spans="1:22" x14ac:dyDescent="0.3">
      <c r="A495" s="1" t="s">
        <v>787</v>
      </c>
      <c r="B495" s="1" t="s">
        <v>60</v>
      </c>
      <c r="C495" s="1" t="s">
        <v>787</v>
      </c>
      <c r="D495" s="1" t="s">
        <v>61</v>
      </c>
      <c r="E495" s="1" t="s">
        <v>122</v>
      </c>
      <c r="F495" s="1"/>
      <c r="G495" s="1" t="s">
        <v>63</v>
      </c>
      <c r="H495" s="1"/>
      <c r="I495" s="1"/>
      <c r="J495" s="1"/>
      <c r="K495" s="1"/>
      <c r="L495" s="1" t="s">
        <v>61</v>
      </c>
      <c r="M495" s="1" t="s">
        <v>64</v>
      </c>
      <c r="N495" s="1" t="s">
        <v>85</v>
      </c>
      <c r="O495" s="1" t="s">
        <v>66</v>
      </c>
      <c r="P495" s="1" t="s">
        <v>61</v>
      </c>
      <c r="Q495" s="1"/>
      <c r="R495" s="1"/>
      <c r="S495" s="1"/>
      <c r="T495" s="1" t="s">
        <v>61</v>
      </c>
      <c r="U495" s="1" t="s">
        <v>788</v>
      </c>
      <c r="V495" s="1"/>
    </row>
    <row r="496" spans="1:22" x14ac:dyDescent="0.3">
      <c r="A496" s="1" t="s">
        <v>789</v>
      </c>
      <c r="B496" s="1" t="s">
        <v>61</v>
      </c>
      <c r="C496" s="1" t="s">
        <v>789</v>
      </c>
      <c r="D496" s="1" t="s">
        <v>61</v>
      </c>
      <c r="E496" s="1" t="s">
        <v>122</v>
      </c>
      <c r="F496" s="1"/>
      <c r="G496" s="1" t="s">
        <v>63</v>
      </c>
      <c r="H496" s="1"/>
      <c r="I496" s="1"/>
      <c r="J496" s="1"/>
      <c r="K496" s="1"/>
      <c r="L496" s="1" t="s">
        <v>61</v>
      </c>
      <c r="M496" s="1" t="s">
        <v>64</v>
      </c>
      <c r="N496" s="1" t="s">
        <v>85</v>
      </c>
      <c r="O496" s="1" t="s">
        <v>66</v>
      </c>
      <c r="P496" s="1" t="s">
        <v>61</v>
      </c>
      <c r="Q496" s="1"/>
      <c r="R496" s="1"/>
      <c r="S496" s="1"/>
      <c r="T496" s="1" t="s">
        <v>61</v>
      </c>
      <c r="U496" s="1" t="s">
        <v>790</v>
      </c>
      <c r="V496" s="1"/>
    </row>
    <row r="497" spans="1:22" x14ac:dyDescent="0.3">
      <c r="A497" s="1" t="s">
        <v>791</v>
      </c>
      <c r="B497" s="1" t="s">
        <v>60</v>
      </c>
      <c r="C497" s="1" t="s">
        <v>791</v>
      </c>
      <c r="D497" s="1" t="s">
        <v>61</v>
      </c>
      <c r="E497" s="1" t="s">
        <v>62</v>
      </c>
      <c r="F497" s="1"/>
      <c r="G497" s="1" t="s">
        <v>63</v>
      </c>
      <c r="H497" s="1"/>
      <c r="I497" s="1"/>
      <c r="J497" s="1"/>
      <c r="K497" s="1"/>
      <c r="L497" s="1" t="s">
        <v>61</v>
      </c>
      <c r="M497" s="1" t="s">
        <v>64</v>
      </c>
      <c r="N497" s="1" t="s">
        <v>81</v>
      </c>
      <c r="O497" s="1" t="s">
        <v>66</v>
      </c>
      <c r="P497" s="1" t="s">
        <v>61</v>
      </c>
      <c r="Q497" s="1"/>
      <c r="R497" s="1"/>
      <c r="S497" s="1"/>
      <c r="T497" s="1" t="s">
        <v>61</v>
      </c>
      <c r="U497" s="1" t="s">
        <v>792</v>
      </c>
      <c r="V497" s="1"/>
    </row>
    <row r="498" spans="1:22" x14ac:dyDescent="0.3">
      <c r="A498" s="1" t="s">
        <v>793</v>
      </c>
      <c r="B498" s="1" t="s">
        <v>60</v>
      </c>
      <c r="C498" s="1" t="s">
        <v>793</v>
      </c>
      <c r="D498" s="1" t="s">
        <v>61</v>
      </c>
      <c r="E498" s="1" t="s">
        <v>62</v>
      </c>
      <c r="F498" s="1" t="s">
        <v>794</v>
      </c>
      <c r="G498" s="1" t="s">
        <v>71</v>
      </c>
      <c r="H498" s="1" t="s">
        <v>16</v>
      </c>
      <c r="I498" s="1"/>
      <c r="J498" s="1"/>
      <c r="K498" s="1"/>
      <c r="L498" s="1" t="s">
        <v>60</v>
      </c>
      <c r="M498" s="1" t="s">
        <v>64</v>
      </c>
      <c r="N498" s="1"/>
      <c r="O498" s="1" t="s">
        <v>66</v>
      </c>
      <c r="P498" s="1" t="s">
        <v>61</v>
      </c>
      <c r="Q498" s="1"/>
      <c r="R498" s="1"/>
      <c r="S498" s="1"/>
      <c r="T498" s="1" t="s">
        <v>61</v>
      </c>
      <c r="U498" s="1" t="s">
        <v>795</v>
      </c>
      <c r="V498" s="1"/>
    </row>
    <row r="499" spans="1:22" x14ac:dyDescent="0.3">
      <c r="A499" s="1" t="s">
        <v>793</v>
      </c>
      <c r="B499" s="1" t="s">
        <v>60</v>
      </c>
      <c r="C499" s="1" t="s">
        <v>793</v>
      </c>
      <c r="D499" s="1" t="s">
        <v>61</v>
      </c>
      <c r="E499" s="1" t="s">
        <v>62</v>
      </c>
      <c r="F499" s="1"/>
      <c r="G499" s="1" t="s">
        <v>71</v>
      </c>
      <c r="H499" s="1" t="s">
        <v>16</v>
      </c>
      <c r="I499" s="1" t="s">
        <v>170</v>
      </c>
      <c r="J499" s="1"/>
      <c r="K499" s="1" t="s">
        <v>796</v>
      </c>
      <c r="L499" s="1" t="s">
        <v>61</v>
      </c>
      <c r="M499" s="1" t="s">
        <v>64</v>
      </c>
      <c r="N499" s="1"/>
      <c r="O499" s="1" t="s">
        <v>66</v>
      </c>
      <c r="P499" s="1" t="s">
        <v>61</v>
      </c>
      <c r="Q499" s="1" t="s">
        <v>797</v>
      </c>
      <c r="R499" s="1"/>
      <c r="S499" s="1"/>
      <c r="T499" s="1" t="s">
        <v>61</v>
      </c>
      <c r="U499" s="1"/>
      <c r="V499" s="1"/>
    </row>
    <row r="500" spans="1:22" x14ac:dyDescent="0.3">
      <c r="A500" s="1" t="s">
        <v>793</v>
      </c>
      <c r="B500" s="1" t="s">
        <v>60</v>
      </c>
      <c r="C500" s="1" t="s">
        <v>793</v>
      </c>
      <c r="D500" s="1" t="s">
        <v>61</v>
      </c>
      <c r="E500" s="1" t="s">
        <v>62</v>
      </c>
      <c r="F500" s="1" t="s">
        <v>798</v>
      </c>
      <c r="G500" s="1" t="s">
        <v>71</v>
      </c>
      <c r="H500" s="1" t="s">
        <v>16</v>
      </c>
      <c r="I500" s="1" t="s">
        <v>172</v>
      </c>
      <c r="J500" s="1"/>
      <c r="K500" s="1"/>
      <c r="L500" s="1" t="s">
        <v>61</v>
      </c>
      <c r="M500" s="1" t="s">
        <v>64</v>
      </c>
      <c r="N500" s="1"/>
      <c r="O500" s="1" t="s">
        <v>66</v>
      </c>
      <c r="P500" s="1" t="s">
        <v>61</v>
      </c>
      <c r="Q500" s="1" t="s">
        <v>797</v>
      </c>
      <c r="R500" s="1"/>
      <c r="S500" s="1"/>
      <c r="T500" s="1" t="s">
        <v>61</v>
      </c>
      <c r="U500" s="1"/>
      <c r="V500" s="1"/>
    </row>
    <row r="501" spans="1:22" x14ac:dyDescent="0.3">
      <c r="A501" s="1" t="s">
        <v>799</v>
      </c>
      <c r="B501" s="1" t="s">
        <v>60</v>
      </c>
      <c r="C501" s="1" t="s">
        <v>799</v>
      </c>
      <c r="D501" s="1" t="s">
        <v>61</v>
      </c>
      <c r="E501" s="1" t="s">
        <v>62</v>
      </c>
      <c r="F501" s="1"/>
      <c r="G501" s="1" t="s">
        <v>63</v>
      </c>
      <c r="H501" s="1"/>
      <c r="I501" s="1"/>
      <c r="J501" s="1"/>
      <c r="K501" s="1"/>
      <c r="L501" s="1" t="s">
        <v>61</v>
      </c>
      <c r="M501" s="1" t="s">
        <v>64</v>
      </c>
      <c r="N501" s="1" t="s">
        <v>81</v>
      </c>
      <c r="O501" s="1" t="s">
        <v>66</v>
      </c>
      <c r="P501" s="1" t="s">
        <v>61</v>
      </c>
      <c r="Q501" s="1"/>
      <c r="R501" s="1"/>
      <c r="S501" s="1"/>
      <c r="T501" s="1" t="s">
        <v>61</v>
      </c>
      <c r="U501" s="1" t="s">
        <v>800</v>
      </c>
      <c r="V501" s="1"/>
    </row>
    <row r="502" spans="1:22" x14ac:dyDescent="0.3">
      <c r="A502" s="1" t="s">
        <v>801</v>
      </c>
      <c r="B502" s="1" t="s">
        <v>60</v>
      </c>
      <c r="C502" s="1" t="s">
        <v>801</v>
      </c>
      <c r="D502" s="1" t="s">
        <v>61</v>
      </c>
      <c r="E502" s="1" t="s">
        <v>62</v>
      </c>
      <c r="F502" s="1"/>
      <c r="G502" s="1" t="s">
        <v>92</v>
      </c>
      <c r="H502" s="1"/>
      <c r="I502" s="1"/>
      <c r="J502" s="1"/>
      <c r="K502" s="1" t="s">
        <v>110</v>
      </c>
      <c r="L502" s="1"/>
      <c r="M502" s="1" t="s">
        <v>64</v>
      </c>
      <c r="N502" s="1"/>
      <c r="O502" s="1" t="s">
        <v>66</v>
      </c>
      <c r="P502" s="1" t="s">
        <v>61</v>
      </c>
      <c r="Q502" s="1" t="s">
        <v>767</v>
      </c>
      <c r="R502" s="1"/>
      <c r="S502" s="1"/>
      <c r="T502" s="1" t="s">
        <v>61</v>
      </c>
      <c r="U502" s="1" t="s">
        <v>802</v>
      </c>
      <c r="V502" s="1"/>
    </row>
    <row r="503" spans="1:22" x14ac:dyDescent="0.3">
      <c r="A503" s="1" t="s">
        <v>803</v>
      </c>
      <c r="B503" s="1" t="s">
        <v>60</v>
      </c>
      <c r="C503" s="1" t="s">
        <v>803</v>
      </c>
      <c r="D503" s="1" t="s">
        <v>61</v>
      </c>
      <c r="E503" s="1" t="s">
        <v>122</v>
      </c>
      <c r="F503" s="1"/>
      <c r="G503" s="1" t="s">
        <v>92</v>
      </c>
      <c r="H503" s="1"/>
      <c r="I503" s="1"/>
      <c r="J503" s="1"/>
      <c r="K503" s="1" t="s">
        <v>804</v>
      </c>
      <c r="L503" s="1" t="s">
        <v>61</v>
      </c>
      <c r="M503" s="1" t="s">
        <v>64</v>
      </c>
      <c r="N503" s="1" t="s">
        <v>81</v>
      </c>
      <c r="O503" s="1" t="s">
        <v>66</v>
      </c>
      <c r="P503" s="1" t="s">
        <v>61</v>
      </c>
      <c r="Q503" s="1" t="s">
        <v>805</v>
      </c>
      <c r="R503" s="1"/>
      <c r="S503" s="1"/>
      <c r="T503" s="1" t="s">
        <v>61</v>
      </c>
      <c r="U503" s="1" t="s">
        <v>806</v>
      </c>
      <c r="V503" s="1"/>
    </row>
    <row r="504" spans="1:22" x14ac:dyDescent="0.3">
      <c r="A504" s="1" t="s">
        <v>807</v>
      </c>
      <c r="B504" s="1" t="s">
        <v>60</v>
      </c>
      <c r="C504" s="1" t="s">
        <v>807</v>
      </c>
      <c r="D504" s="1" t="s">
        <v>61</v>
      </c>
      <c r="E504" s="1" t="s">
        <v>62</v>
      </c>
      <c r="F504" s="1"/>
      <c r="G504" s="1" t="s">
        <v>92</v>
      </c>
      <c r="H504" s="1"/>
      <c r="I504" s="1"/>
      <c r="J504" s="1"/>
      <c r="K504" s="1"/>
      <c r="L504" s="1"/>
      <c r="M504" s="1" t="s">
        <v>64</v>
      </c>
      <c r="N504" s="1" t="s">
        <v>85</v>
      </c>
      <c r="O504" s="1" t="s">
        <v>66</v>
      </c>
      <c r="P504" s="1" t="s">
        <v>61</v>
      </c>
      <c r="Q504" s="1"/>
      <c r="R504" s="1"/>
      <c r="S504" s="1"/>
      <c r="T504" s="1" t="s">
        <v>61</v>
      </c>
      <c r="U504" s="1" t="s">
        <v>808</v>
      </c>
      <c r="V504" s="1"/>
    </row>
    <row r="505" spans="1:22" x14ac:dyDescent="0.3">
      <c r="A505" s="1" t="s">
        <v>809</v>
      </c>
      <c r="B505" s="1" t="s">
        <v>60</v>
      </c>
      <c r="C505" s="1" t="s">
        <v>809</v>
      </c>
      <c r="D505" s="1" t="s">
        <v>61</v>
      </c>
      <c r="E505" s="1" t="s">
        <v>62</v>
      </c>
      <c r="F505" s="1"/>
      <c r="G505" s="1" t="s">
        <v>92</v>
      </c>
      <c r="H505" s="1"/>
      <c r="I505" s="1"/>
      <c r="J505" s="1"/>
      <c r="K505" s="1"/>
      <c r="L505" s="1" t="s">
        <v>61</v>
      </c>
      <c r="M505" s="1" t="s">
        <v>64</v>
      </c>
      <c r="N505" s="1" t="s">
        <v>65</v>
      </c>
      <c r="O505" s="1" t="s">
        <v>66</v>
      </c>
      <c r="P505" s="1" t="s">
        <v>61</v>
      </c>
      <c r="Q505" s="1"/>
      <c r="R505" s="1"/>
      <c r="S505" s="1"/>
      <c r="T505" s="1" t="s">
        <v>61</v>
      </c>
      <c r="U505" s="1"/>
      <c r="V505" s="1"/>
    </row>
    <row r="506" spans="1:22" x14ac:dyDescent="0.3">
      <c r="A506" s="1" t="s">
        <v>810</v>
      </c>
      <c r="B506" s="1" t="s">
        <v>60</v>
      </c>
      <c r="C506" s="1" t="s">
        <v>810</v>
      </c>
      <c r="D506" s="1" t="s">
        <v>61</v>
      </c>
      <c r="E506" s="1" t="s">
        <v>62</v>
      </c>
      <c r="F506" s="1" t="s">
        <v>811</v>
      </c>
      <c r="G506" s="1" t="s">
        <v>71</v>
      </c>
      <c r="H506" s="1" t="s">
        <v>31</v>
      </c>
      <c r="I506" s="1"/>
      <c r="J506" s="1"/>
      <c r="K506" s="1"/>
      <c r="L506" s="1" t="s">
        <v>60</v>
      </c>
      <c r="M506" s="1" t="s">
        <v>64</v>
      </c>
      <c r="N506" s="1"/>
      <c r="O506" s="1" t="s">
        <v>66</v>
      </c>
      <c r="P506" s="1" t="s">
        <v>61</v>
      </c>
      <c r="Q506" s="1"/>
      <c r="R506" s="1"/>
      <c r="S506" s="1"/>
      <c r="T506" s="1" t="s">
        <v>61</v>
      </c>
      <c r="U506" s="1"/>
      <c r="V506" s="1"/>
    </row>
    <row r="507" spans="1:22" x14ac:dyDescent="0.3">
      <c r="A507" s="1" t="s">
        <v>810</v>
      </c>
      <c r="B507" s="1" t="s">
        <v>60</v>
      </c>
      <c r="C507" s="1" t="s">
        <v>810</v>
      </c>
      <c r="D507" s="1" t="s">
        <v>61</v>
      </c>
      <c r="E507" s="1" t="s">
        <v>62</v>
      </c>
      <c r="F507" s="1" t="s">
        <v>811</v>
      </c>
      <c r="G507" s="1" t="s">
        <v>71</v>
      </c>
      <c r="H507" s="1" t="s">
        <v>31</v>
      </c>
      <c r="I507" s="1" t="s">
        <v>141</v>
      </c>
      <c r="J507" s="1"/>
      <c r="K507" s="1"/>
      <c r="L507" s="1" t="s">
        <v>60</v>
      </c>
      <c r="M507" s="1" t="s">
        <v>64</v>
      </c>
      <c r="N507" s="1"/>
      <c r="O507" s="1" t="s">
        <v>66</v>
      </c>
      <c r="P507" s="1" t="s">
        <v>61</v>
      </c>
      <c r="Q507" s="1"/>
      <c r="R507" s="1"/>
      <c r="S507" s="1"/>
      <c r="T507" s="1" t="s">
        <v>61</v>
      </c>
      <c r="U507" s="1" t="s">
        <v>812</v>
      </c>
      <c r="V507" s="1"/>
    </row>
    <row r="508" spans="1:22" x14ac:dyDescent="0.3">
      <c r="A508" s="1" t="s">
        <v>813</v>
      </c>
      <c r="B508" s="1" t="s">
        <v>60</v>
      </c>
      <c r="C508" s="1" t="s">
        <v>813</v>
      </c>
      <c r="D508" s="1" t="s">
        <v>60</v>
      </c>
      <c r="E508" s="1" t="s">
        <v>62</v>
      </c>
      <c r="F508" s="1"/>
      <c r="G508" s="1" t="s">
        <v>63</v>
      </c>
      <c r="H508" s="1"/>
      <c r="I508" s="1"/>
      <c r="J508" s="1"/>
      <c r="K508" s="1"/>
      <c r="L508" s="1" t="s">
        <v>61</v>
      </c>
      <c r="M508" s="1" t="s">
        <v>64</v>
      </c>
      <c r="N508" s="1" t="s">
        <v>85</v>
      </c>
      <c r="O508" s="1" t="s">
        <v>66</v>
      </c>
      <c r="P508" s="1" t="s">
        <v>61</v>
      </c>
      <c r="Q508" s="1"/>
      <c r="R508" s="1"/>
      <c r="S508" s="1"/>
      <c r="T508" s="1" t="s">
        <v>61</v>
      </c>
      <c r="U508" s="1" t="s">
        <v>814</v>
      </c>
      <c r="V508" s="1"/>
    </row>
    <row r="509" spans="1:22" x14ac:dyDescent="0.3">
      <c r="A509" s="1" t="s">
        <v>815</v>
      </c>
      <c r="B509" s="1" t="s">
        <v>60</v>
      </c>
      <c r="C509" s="1" t="s">
        <v>815</v>
      </c>
      <c r="D509" s="1" t="s">
        <v>60</v>
      </c>
      <c r="E509" s="1" t="s">
        <v>62</v>
      </c>
      <c r="F509" s="1"/>
      <c r="G509" s="1" t="s">
        <v>63</v>
      </c>
      <c r="H509" s="1"/>
      <c r="I509" s="1"/>
      <c r="J509" s="1"/>
      <c r="K509" s="1"/>
      <c r="L509" s="1" t="s">
        <v>61</v>
      </c>
      <c r="M509" s="1" t="s">
        <v>64</v>
      </c>
      <c r="N509" s="1" t="s">
        <v>85</v>
      </c>
      <c r="O509" s="1" t="s">
        <v>66</v>
      </c>
      <c r="P509" s="1" t="s">
        <v>61</v>
      </c>
      <c r="Q509" s="1"/>
      <c r="R509" s="1"/>
      <c r="S509" s="1"/>
      <c r="T509" s="1" t="s">
        <v>61</v>
      </c>
      <c r="U509" s="1" t="s">
        <v>816</v>
      </c>
      <c r="V509" s="1"/>
    </row>
    <row r="510" spans="1:22" x14ac:dyDescent="0.3">
      <c r="A510" s="1" t="s">
        <v>817</v>
      </c>
      <c r="B510" s="1" t="s">
        <v>60</v>
      </c>
      <c r="C510" s="1" t="s">
        <v>817</v>
      </c>
      <c r="D510" s="1" t="s">
        <v>60</v>
      </c>
      <c r="E510" s="1" t="s">
        <v>62</v>
      </c>
      <c r="F510" s="1"/>
      <c r="G510" s="1" t="s">
        <v>63</v>
      </c>
      <c r="H510" s="1"/>
      <c r="I510" s="1"/>
      <c r="J510" s="1"/>
      <c r="K510" s="1"/>
      <c r="L510" s="1" t="s">
        <v>61</v>
      </c>
      <c r="M510" s="1" t="s">
        <v>252</v>
      </c>
      <c r="N510" s="1" t="s">
        <v>65</v>
      </c>
      <c r="O510" s="1" t="s">
        <v>66</v>
      </c>
      <c r="P510" s="1" t="s">
        <v>61</v>
      </c>
      <c r="Q510" s="1"/>
      <c r="R510" s="1"/>
      <c r="S510" s="1"/>
      <c r="T510" s="1" t="s">
        <v>61</v>
      </c>
      <c r="U510" s="1"/>
      <c r="V510" s="1"/>
    </row>
    <row r="511" spans="1:22" x14ac:dyDescent="0.3">
      <c r="A511" s="1" t="s">
        <v>818</v>
      </c>
      <c r="B511" s="1" t="s">
        <v>60</v>
      </c>
      <c r="C511" s="1" t="s">
        <v>818</v>
      </c>
      <c r="D511" s="1" t="s">
        <v>61</v>
      </c>
      <c r="E511" s="1" t="s">
        <v>62</v>
      </c>
      <c r="F511" s="1"/>
      <c r="G511" s="1" t="s">
        <v>63</v>
      </c>
      <c r="H511" s="1"/>
      <c r="I511" s="1"/>
      <c r="J511" s="1"/>
      <c r="K511" s="1"/>
      <c r="L511" s="1" t="s">
        <v>61</v>
      </c>
      <c r="M511" s="1" t="s">
        <v>64</v>
      </c>
      <c r="N511" s="1" t="s">
        <v>65</v>
      </c>
      <c r="O511" s="1" t="s">
        <v>66</v>
      </c>
      <c r="P511" s="1" t="s">
        <v>61</v>
      </c>
      <c r="Q511" s="1"/>
      <c r="R511" s="1"/>
      <c r="S511" s="1"/>
      <c r="T511" s="1" t="s">
        <v>61</v>
      </c>
      <c r="U511" s="1"/>
      <c r="V511" s="1"/>
    </row>
    <row r="512" spans="1:22" x14ac:dyDescent="0.3">
      <c r="A512" s="1" t="s">
        <v>819</v>
      </c>
      <c r="B512" s="1" t="s">
        <v>60</v>
      </c>
      <c r="C512" s="1" t="s">
        <v>819</v>
      </c>
      <c r="D512" s="1" t="s">
        <v>61</v>
      </c>
      <c r="E512" s="1" t="s">
        <v>62</v>
      </c>
      <c r="F512" s="1"/>
      <c r="G512" s="1" t="s">
        <v>63</v>
      </c>
      <c r="H512" s="1"/>
      <c r="I512" s="1"/>
      <c r="J512" s="1"/>
      <c r="K512" s="1"/>
      <c r="L512" s="1" t="s">
        <v>61</v>
      </c>
      <c r="M512" s="1" t="s">
        <v>72</v>
      </c>
      <c r="N512" s="1" t="s">
        <v>85</v>
      </c>
      <c r="O512" s="1" t="s">
        <v>66</v>
      </c>
      <c r="P512" s="1" t="s">
        <v>61</v>
      </c>
      <c r="Q512" s="1"/>
      <c r="R512" s="1"/>
      <c r="S512" s="1"/>
      <c r="T512" s="1" t="s">
        <v>61</v>
      </c>
      <c r="U512" s="1"/>
      <c r="V512" s="1"/>
    </row>
    <row r="513" spans="1:22" x14ac:dyDescent="0.3">
      <c r="A513" s="1" t="s">
        <v>820</v>
      </c>
      <c r="B513" s="1" t="s">
        <v>60</v>
      </c>
      <c r="C513" s="1" t="s">
        <v>820</v>
      </c>
      <c r="D513" s="1" t="s">
        <v>61</v>
      </c>
      <c r="E513" s="1" t="s">
        <v>62</v>
      </c>
      <c r="F513" s="1"/>
      <c r="G513" s="1" t="s">
        <v>63</v>
      </c>
      <c r="H513" s="1"/>
      <c r="I513" s="1"/>
      <c r="J513" s="1"/>
      <c r="K513" s="1"/>
      <c r="L513" s="1" t="s">
        <v>61</v>
      </c>
      <c r="M513" s="1" t="s">
        <v>64</v>
      </c>
      <c r="N513" s="1" t="s">
        <v>85</v>
      </c>
      <c r="O513" s="1" t="s">
        <v>66</v>
      </c>
      <c r="P513" s="1" t="s">
        <v>61</v>
      </c>
      <c r="Q513" s="1"/>
      <c r="R513" s="1"/>
      <c r="S513" s="1"/>
      <c r="T513" s="1" t="s">
        <v>61</v>
      </c>
      <c r="U513" s="1"/>
      <c r="V513" s="1" t="s">
        <v>821</v>
      </c>
    </row>
    <row r="514" spans="1:22" x14ac:dyDescent="0.3">
      <c r="A514" s="1" t="s">
        <v>822</v>
      </c>
      <c r="B514" s="1" t="s">
        <v>60</v>
      </c>
      <c r="C514" s="1" t="s">
        <v>822</v>
      </c>
      <c r="D514" s="1" t="s">
        <v>61</v>
      </c>
      <c r="E514" s="1" t="s">
        <v>62</v>
      </c>
      <c r="F514" s="1" t="s">
        <v>823</v>
      </c>
      <c r="G514" s="1" t="s">
        <v>92</v>
      </c>
      <c r="H514" s="1"/>
      <c r="I514" s="1"/>
      <c r="J514" s="1"/>
      <c r="K514" s="1"/>
      <c r="L514" s="1" t="s">
        <v>60</v>
      </c>
      <c r="M514" s="1" t="s">
        <v>64</v>
      </c>
      <c r="N514" s="1"/>
      <c r="O514" s="1" t="s">
        <v>66</v>
      </c>
      <c r="P514" s="1" t="s">
        <v>61</v>
      </c>
      <c r="Q514" s="1"/>
      <c r="R514" s="1"/>
      <c r="S514" s="1"/>
      <c r="T514" s="1" t="s">
        <v>61</v>
      </c>
      <c r="U514" s="1" t="s">
        <v>824</v>
      </c>
      <c r="V514" s="1"/>
    </row>
    <row r="515" spans="1:22" x14ac:dyDescent="0.3">
      <c r="A515" s="1" t="s">
        <v>825</v>
      </c>
      <c r="B515" s="1" t="s">
        <v>60</v>
      </c>
      <c r="C515" s="1" t="s">
        <v>825</v>
      </c>
      <c r="D515" s="1" t="s">
        <v>61</v>
      </c>
      <c r="E515" s="1" t="s">
        <v>122</v>
      </c>
      <c r="F515" s="1"/>
      <c r="G515" s="1" t="s">
        <v>63</v>
      </c>
      <c r="H515" s="1"/>
      <c r="I515" s="1"/>
      <c r="J515" s="1"/>
      <c r="K515" s="1"/>
      <c r="L515" s="1" t="s">
        <v>61</v>
      </c>
      <c r="M515" s="1" t="s">
        <v>64</v>
      </c>
      <c r="N515" s="1" t="s">
        <v>85</v>
      </c>
      <c r="O515" s="1" t="s">
        <v>66</v>
      </c>
      <c r="P515" s="1" t="s">
        <v>61</v>
      </c>
      <c r="Q515" s="1"/>
      <c r="R515" s="1"/>
      <c r="S515" s="1"/>
      <c r="T515" s="1" t="s">
        <v>61</v>
      </c>
      <c r="U515" s="1"/>
      <c r="V515" s="1"/>
    </row>
    <row r="516" spans="1:22" x14ac:dyDescent="0.3">
      <c r="A516" s="1" t="s">
        <v>826</v>
      </c>
      <c r="B516" s="1" t="s">
        <v>60</v>
      </c>
      <c r="C516" s="1" t="s">
        <v>826</v>
      </c>
      <c r="D516" s="1" t="s">
        <v>61</v>
      </c>
      <c r="E516" s="1" t="s">
        <v>122</v>
      </c>
      <c r="F516" s="1"/>
      <c r="G516" s="1" t="s">
        <v>63</v>
      </c>
      <c r="H516" s="1"/>
      <c r="I516" s="1"/>
      <c r="J516" s="1"/>
      <c r="K516" s="1"/>
      <c r="L516" s="1" t="s">
        <v>61</v>
      </c>
      <c r="M516" s="1" t="s">
        <v>64</v>
      </c>
      <c r="N516" s="1" t="s">
        <v>85</v>
      </c>
      <c r="O516" s="1" t="s">
        <v>66</v>
      </c>
      <c r="P516" s="1" t="s">
        <v>61</v>
      </c>
      <c r="Q516" s="1"/>
      <c r="R516" s="1"/>
      <c r="S516" s="1"/>
      <c r="T516" s="1" t="s">
        <v>61</v>
      </c>
      <c r="U516" s="1"/>
      <c r="V516" s="1"/>
    </row>
    <row r="517" spans="1:22" x14ac:dyDescent="0.3">
      <c r="A517" s="1" t="s">
        <v>827</v>
      </c>
      <c r="B517" s="1" t="s">
        <v>60</v>
      </c>
      <c r="C517" s="1" t="s">
        <v>827</v>
      </c>
      <c r="D517" s="1" t="s">
        <v>61</v>
      </c>
      <c r="E517" s="1" t="s">
        <v>62</v>
      </c>
      <c r="F517" s="1"/>
      <c r="G517" s="1" t="s">
        <v>63</v>
      </c>
      <c r="H517" s="1"/>
      <c r="I517" s="1"/>
      <c r="J517" s="1"/>
      <c r="K517" s="1"/>
      <c r="L517" s="1" t="s">
        <v>61</v>
      </c>
      <c r="M517" s="1" t="s">
        <v>64</v>
      </c>
      <c r="N517" s="1" t="s">
        <v>85</v>
      </c>
      <c r="O517" s="1" t="s">
        <v>66</v>
      </c>
      <c r="P517" s="1" t="s">
        <v>61</v>
      </c>
      <c r="Q517" s="1"/>
      <c r="R517" s="1"/>
      <c r="S517" s="1"/>
      <c r="T517" s="1" t="s">
        <v>61</v>
      </c>
      <c r="U517" s="1" t="s">
        <v>828</v>
      </c>
      <c r="V517" s="1"/>
    </row>
    <row r="518" spans="1:22" x14ac:dyDescent="0.3">
      <c r="A518" s="1" t="s">
        <v>829</v>
      </c>
      <c r="B518" s="1" t="s">
        <v>60</v>
      </c>
      <c r="C518" s="1" t="s">
        <v>829</v>
      </c>
      <c r="D518" s="1" t="s">
        <v>61</v>
      </c>
      <c r="E518" s="1" t="s">
        <v>122</v>
      </c>
      <c r="F518" s="1"/>
      <c r="G518" s="1" t="s">
        <v>63</v>
      </c>
      <c r="H518" s="1"/>
      <c r="I518" s="1"/>
      <c r="J518" s="1"/>
      <c r="K518" s="1"/>
      <c r="L518" s="1" t="s">
        <v>61</v>
      </c>
      <c r="M518" s="1" t="s">
        <v>64</v>
      </c>
      <c r="N518" s="1" t="s">
        <v>128</v>
      </c>
      <c r="O518" s="1" t="s">
        <v>66</v>
      </c>
      <c r="P518" s="1" t="s">
        <v>61</v>
      </c>
      <c r="Q518" s="1"/>
      <c r="R518" s="1"/>
      <c r="S518" s="1"/>
      <c r="T518" s="1" t="s">
        <v>61</v>
      </c>
      <c r="U518" s="1" t="s">
        <v>830</v>
      </c>
      <c r="V518" s="1"/>
    </row>
    <row r="519" spans="1:22" x14ac:dyDescent="0.3">
      <c r="A519" s="1" t="s">
        <v>831</v>
      </c>
      <c r="B519" s="1" t="s">
        <v>60</v>
      </c>
      <c r="C519" s="1" t="s">
        <v>831</v>
      </c>
      <c r="D519" s="1" t="s">
        <v>61</v>
      </c>
      <c r="E519" s="1" t="s">
        <v>122</v>
      </c>
      <c r="F519" s="1"/>
      <c r="G519" s="1" t="s">
        <v>92</v>
      </c>
      <c r="H519" s="1"/>
      <c r="I519" s="1"/>
      <c r="J519" s="1"/>
      <c r="K519" s="1"/>
      <c r="L519" s="1" t="s">
        <v>61</v>
      </c>
      <c r="M519" s="1" t="s">
        <v>64</v>
      </c>
      <c r="N519" s="1" t="s">
        <v>128</v>
      </c>
      <c r="O519" s="1" t="s">
        <v>66</v>
      </c>
      <c r="P519" s="1" t="s">
        <v>61</v>
      </c>
      <c r="Q519" s="1"/>
      <c r="R519" s="1"/>
      <c r="S519" s="1"/>
      <c r="T519" s="1" t="s">
        <v>61</v>
      </c>
      <c r="U519" s="1" t="s">
        <v>832</v>
      </c>
      <c r="V519" s="1"/>
    </row>
    <row r="520" spans="1:22" x14ac:dyDescent="0.3">
      <c r="A520" s="1" t="s">
        <v>831</v>
      </c>
      <c r="B520" s="1" t="s">
        <v>60</v>
      </c>
      <c r="C520" s="1" t="s">
        <v>831</v>
      </c>
      <c r="D520" s="1" t="s">
        <v>61</v>
      </c>
      <c r="E520" s="1" t="s">
        <v>122</v>
      </c>
      <c r="F520" s="1" t="s">
        <v>833</v>
      </c>
      <c r="G520" s="1"/>
      <c r="H520" s="1"/>
      <c r="I520" s="1"/>
      <c r="J520" s="1"/>
      <c r="K520" s="1"/>
      <c r="L520" s="1" t="s">
        <v>60</v>
      </c>
      <c r="M520" s="1" t="s">
        <v>64</v>
      </c>
      <c r="N520" s="1"/>
      <c r="O520" s="1" t="s">
        <v>66</v>
      </c>
      <c r="P520" s="1" t="s">
        <v>61</v>
      </c>
      <c r="Q520" s="1"/>
      <c r="R520" s="1"/>
      <c r="S520" s="1"/>
      <c r="T520" s="1" t="s">
        <v>61</v>
      </c>
      <c r="U520" s="1" t="s">
        <v>834</v>
      </c>
      <c r="V520" s="1"/>
    </row>
    <row r="521" spans="1:22" x14ac:dyDescent="0.3">
      <c r="A521" s="1" t="s">
        <v>835</v>
      </c>
      <c r="B521" s="1" t="s">
        <v>60</v>
      </c>
      <c r="C521" s="1" t="s">
        <v>835</v>
      </c>
      <c r="D521" s="1" t="s">
        <v>61</v>
      </c>
      <c r="E521" s="1" t="s">
        <v>62</v>
      </c>
      <c r="F521" s="1"/>
      <c r="G521" s="1" t="s">
        <v>92</v>
      </c>
      <c r="H521" s="1"/>
      <c r="I521" s="1"/>
      <c r="J521" s="1"/>
      <c r="K521" s="1" t="s">
        <v>110</v>
      </c>
      <c r="L521" s="1" t="s">
        <v>61</v>
      </c>
      <c r="M521" s="1" t="s">
        <v>64</v>
      </c>
      <c r="N521" s="1"/>
      <c r="O521" s="1" t="s">
        <v>66</v>
      </c>
      <c r="P521" s="1" t="s">
        <v>61</v>
      </c>
      <c r="Q521" s="1" t="s">
        <v>836</v>
      </c>
      <c r="R521" s="1"/>
      <c r="S521" s="1"/>
      <c r="T521" s="1" t="s">
        <v>61</v>
      </c>
      <c r="U521" s="1"/>
      <c r="V521" s="1"/>
    </row>
    <row r="522" spans="1:22" x14ac:dyDescent="0.3">
      <c r="A522" s="1" t="s">
        <v>835</v>
      </c>
      <c r="B522" s="1" t="s">
        <v>60</v>
      </c>
      <c r="C522" s="1" t="s">
        <v>835</v>
      </c>
      <c r="D522" s="1" t="s">
        <v>61</v>
      </c>
      <c r="E522" s="1" t="s">
        <v>62</v>
      </c>
      <c r="F522" s="1"/>
      <c r="G522" s="1" t="s">
        <v>63</v>
      </c>
      <c r="H522" s="1"/>
      <c r="I522" s="1"/>
      <c r="J522" s="1"/>
      <c r="K522" s="1"/>
      <c r="L522" s="1" t="s">
        <v>61</v>
      </c>
      <c r="M522" s="1" t="s">
        <v>64</v>
      </c>
      <c r="N522" s="1" t="s">
        <v>128</v>
      </c>
      <c r="O522" s="1" t="s">
        <v>66</v>
      </c>
      <c r="P522" s="1" t="s">
        <v>61</v>
      </c>
      <c r="Q522" s="1"/>
      <c r="R522" s="1"/>
      <c r="S522" s="1"/>
      <c r="T522" s="1" t="s">
        <v>61</v>
      </c>
      <c r="U522" s="1"/>
      <c r="V522" s="1"/>
    </row>
    <row r="523" spans="1:22" x14ac:dyDescent="0.3">
      <c r="A523" s="1" t="s">
        <v>837</v>
      </c>
      <c r="B523" s="1" t="s">
        <v>60</v>
      </c>
      <c r="C523" s="1" t="s">
        <v>837</v>
      </c>
      <c r="D523" s="1" t="s">
        <v>61</v>
      </c>
      <c r="E523" s="1" t="s">
        <v>62</v>
      </c>
      <c r="F523" s="1"/>
      <c r="G523" s="1" t="s">
        <v>63</v>
      </c>
      <c r="H523" s="1"/>
      <c r="I523" s="1"/>
      <c r="J523" s="1"/>
      <c r="K523" s="1"/>
      <c r="L523" s="1" t="s">
        <v>61</v>
      </c>
      <c r="M523" s="1" t="s">
        <v>64</v>
      </c>
      <c r="N523" s="1" t="s">
        <v>128</v>
      </c>
      <c r="O523" s="1" t="s">
        <v>66</v>
      </c>
      <c r="P523" s="1" t="s">
        <v>61</v>
      </c>
      <c r="Q523" s="1"/>
      <c r="R523" s="1"/>
      <c r="S523" s="1"/>
      <c r="T523" s="1" t="s">
        <v>61</v>
      </c>
      <c r="U523" s="1"/>
      <c r="V523" s="1"/>
    </row>
    <row r="524" spans="1:22" x14ac:dyDescent="0.3">
      <c r="A524" s="1" t="s">
        <v>837</v>
      </c>
      <c r="B524" s="1" t="s">
        <v>60</v>
      </c>
      <c r="C524" s="1" t="s">
        <v>837</v>
      </c>
      <c r="D524" s="1" t="s">
        <v>61</v>
      </c>
      <c r="E524" s="1" t="s">
        <v>62</v>
      </c>
      <c r="F524" s="1"/>
      <c r="G524" s="1" t="s">
        <v>63</v>
      </c>
      <c r="H524" s="1"/>
      <c r="I524" s="1"/>
      <c r="J524" s="1"/>
      <c r="K524" s="1"/>
      <c r="L524" s="1" t="s">
        <v>61</v>
      </c>
      <c r="M524" s="1" t="s">
        <v>64</v>
      </c>
      <c r="N524" s="1" t="s">
        <v>65</v>
      </c>
      <c r="O524" s="1" t="s">
        <v>66</v>
      </c>
      <c r="P524" s="1" t="s">
        <v>61</v>
      </c>
      <c r="Q524" s="1"/>
      <c r="R524" s="1"/>
      <c r="S524" s="1"/>
      <c r="T524" s="1" t="s">
        <v>61</v>
      </c>
      <c r="U524" s="1"/>
      <c r="V524" s="1"/>
    </row>
    <row r="525" spans="1:22" x14ac:dyDescent="0.3">
      <c r="A525" s="1" t="s">
        <v>837</v>
      </c>
      <c r="B525" s="1" t="s">
        <v>60</v>
      </c>
      <c r="C525" s="1" t="s">
        <v>837</v>
      </c>
      <c r="D525" s="1" t="s">
        <v>61</v>
      </c>
      <c r="E525" s="1" t="s">
        <v>62</v>
      </c>
      <c r="F525" s="1"/>
      <c r="G525" s="1" t="s">
        <v>63</v>
      </c>
      <c r="H525" s="1"/>
      <c r="I525" s="1"/>
      <c r="J525" s="1"/>
      <c r="K525" s="1"/>
      <c r="L525" s="1" t="s">
        <v>61</v>
      </c>
      <c r="M525" s="1" t="s">
        <v>64</v>
      </c>
      <c r="N525" s="1" t="s">
        <v>85</v>
      </c>
      <c r="O525" s="1" t="s">
        <v>66</v>
      </c>
      <c r="P525" s="1" t="s">
        <v>61</v>
      </c>
      <c r="Q525" s="1"/>
      <c r="R525" s="1"/>
      <c r="S525" s="1"/>
      <c r="T525" s="1" t="s">
        <v>61</v>
      </c>
      <c r="U525" s="1"/>
      <c r="V525" s="1"/>
    </row>
    <row r="526" spans="1:22" x14ac:dyDescent="0.3">
      <c r="A526" s="1" t="s">
        <v>838</v>
      </c>
      <c r="B526" s="1" t="s">
        <v>60</v>
      </c>
      <c r="C526" s="1" t="s">
        <v>838</v>
      </c>
      <c r="D526" s="1" t="s">
        <v>61</v>
      </c>
      <c r="E526" s="1" t="s">
        <v>122</v>
      </c>
      <c r="F526" s="1"/>
      <c r="G526" s="1"/>
      <c r="H526" s="1"/>
      <c r="I526" s="1"/>
      <c r="J526" s="1"/>
      <c r="K526" s="1"/>
      <c r="L526" s="1" t="s">
        <v>61</v>
      </c>
      <c r="M526" s="1" t="s">
        <v>64</v>
      </c>
      <c r="N526" s="1" t="s">
        <v>81</v>
      </c>
      <c r="O526" s="1" t="s">
        <v>66</v>
      </c>
      <c r="P526" s="1" t="s">
        <v>61</v>
      </c>
      <c r="Q526" s="1"/>
      <c r="R526" s="1"/>
      <c r="S526" s="1"/>
      <c r="T526" s="1" t="s">
        <v>61</v>
      </c>
      <c r="U526" s="1" t="s">
        <v>839</v>
      </c>
      <c r="V526" s="1"/>
    </row>
    <row r="527" spans="1:22" x14ac:dyDescent="0.3">
      <c r="A527" s="1" t="s">
        <v>838</v>
      </c>
      <c r="B527" s="1" t="s">
        <v>60</v>
      </c>
      <c r="C527" s="1" t="s">
        <v>838</v>
      </c>
      <c r="D527" s="1" t="s">
        <v>61</v>
      </c>
      <c r="E527" s="1" t="s">
        <v>122</v>
      </c>
      <c r="F527" s="1"/>
      <c r="G527" s="1"/>
      <c r="H527" s="1"/>
      <c r="I527" s="1"/>
      <c r="J527" s="1"/>
      <c r="K527" s="1"/>
      <c r="L527" s="1" t="s">
        <v>61</v>
      </c>
      <c r="M527" s="1" t="s">
        <v>64</v>
      </c>
      <c r="N527" s="1" t="s">
        <v>147</v>
      </c>
      <c r="O527" s="1" t="s">
        <v>66</v>
      </c>
      <c r="P527" s="1" t="s">
        <v>61</v>
      </c>
      <c r="Q527" s="1"/>
      <c r="R527" s="1"/>
      <c r="S527" s="1"/>
      <c r="T527" s="1" t="s">
        <v>61</v>
      </c>
      <c r="U527" s="1" t="s">
        <v>840</v>
      </c>
      <c r="V527" s="1"/>
    </row>
    <row r="528" spans="1:22" x14ac:dyDescent="0.3">
      <c r="A528" s="1" t="s">
        <v>838</v>
      </c>
      <c r="B528" s="1" t="s">
        <v>60</v>
      </c>
      <c r="C528" s="1" t="s">
        <v>838</v>
      </c>
      <c r="D528" s="1" t="s">
        <v>61</v>
      </c>
      <c r="E528" s="1" t="s">
        <v>122</v>
      </c>
      <c r="F528" s="1" t="s">
        <v>841</v>
      </c>
      <c r="G528" s="1"/>
      <c r="H528" s="1"/>
      <c r="I528" s="1"/>
      <c r="J528" s="1"/>
      <c r="K528" s="1"/>
      <c r="L528" s="1" t="s">
        <v>60</v>
      </c>
      <c r="M528" s="1" t="s">
        <v>64</v>
      </c>
      <c r="N528" s="1"/>
      <c r="O528" s="1" t="s">
        <v>66</v>
      </c>
      <c r="P528" s="1" t="s">
        <v>61</v>
      </c>
      <c r="Q528" s="1"/>
      <c r="R528" s="1"/>
      <c r="S528" s="1"/>
      <c r="T528" s="1" t="s">
        <v>61</v>
      </c>
      <c r="U528" s="1" t="s">
        <v>842</v>
      </c>
      <c r="V528" s="1"/>
    </row>
    <row r="529" spans="1:22" x14ac:dyDescent="0.3">
      <c r="A529" s="1" t="s">
        <v>843</v>
      </c>
      <c r="B529" s="1" t="s">
        <v>60</v>
      </c>
      <c r="C529" s="1" t="s">
        <v>843</v>
      </c>
      <c r="D529" s="1" t="s">
        <v>61</v>
      </c>
      <c r="E529" s="1" t="s">
        <v>122</v>
      </c>
      <c r="F529" s="1"/>
      <c r="G529" s="1" t="s">
        <v>92</v>
      </c>
      <c r="H529" s="1"/>
      <c r="I529" s="1"/>
      <c r="J529" s="1"/>
      <c r="K529" s="1"/>
      <c r="L529" s="1" t="s">
        <v>61</v>
      </c>
      <c r="M529" s="1" t="s">
        <v>64</v>
      </c>
      <c r="N529" s="1" t="s">
        <v>147</v>
      </c>
      <c r="O529" s="1" t="s">
        <v>66</v>
      </c>
      <c r="P529" s="1" t="s">
        <v>61</v>
      </c>
      <c r="Q529" s="1"/>
      <c r="R529" s="1"/>
      <c r="S529" s="1"/>
      <c r="T529" s="1" t="s">
        <v>61</v>
      </c>
      <c r="U529" s="1" t="s">
        <v>844</v>
      </c>
      <c r="V529" s="1"/>
    </row>
    <row r="530" spans="1:22" x14ac:dyDescent="0.3">
      <c r="A530" s="1" t="s">
        <v>843</v>
      </c>
      <c r="B530" s="1" t="s">
        <v>60</v>
      </c>
      <c r="C530" s="1" t="s">
        <v>843</v>
      </c>
      <c r="D530" s="1" t="s">
        <v>61</v>
      </c>
      <c r="E530" s="1" t="s">
        <v>122</v>
      </c>
      <c r="F530" s="1"/>
      <c r="G530" s="1" t="s">
        <v>92</v>
      </c>
      <c r="H530" s="1"/>
      <c r="I530" s="1"/>
      <c r="J530" s="1"/>
      <c r="K530" s="1"/>
      <c r="L530" s="1" t="s">
        <v>61</v>
      </c>
      <c r="M530" s="1" t="s">
        <v>64</v>
      </c>
      <c r="N530" s="1" t="s">
        <v>81</v>
      </c>
      <c r="O530" s="1" t="s">
        <v>66</v>
      </c>
      <c r="P530" s="1" t="s">
        <v>61</v>
      </c>
      <c r="Q530" s="1"/>
      <c r="R530" s="1"/>
      <c r="S530" s="1"/>
      <c r="T530" s="1" t="s">
        <v>61</v>
      </c>
      <c r="U530" s="1" t="s">
        <v>845</v>
      </c>
      <c r="V530" s="1"/>
    </row>
    <row r="531" spans="1:22" x14ac:dyDescent="0.3">
      <c r="A531" s="1" t="s">
        <v>846</v>
      </c>
      <c r="B531" s="1" t="s">
        <v>60</v>
      </c>
      <c r="C531" s="1" t="s">
        <v>846</v>
      </c>
      <c r="D531" s="1" t="s">
        <v>61</v>
      </c>
      <c r="E531" s="1" t="s">
        <v>122</v>
      </c>
      <c r="F531" s="1"/>
      <c r="G531" s="1" t="s">
        <v>92</v>
      </c>
      <c r="H531" s="1"/>
      <c r="I531" s="1"/>
      <c r="J531" s="1"/>
      <c r="K531" s="1" t="s">
        <v>110</v>
      </c>
      <c r="L531" s="1" t="s">
        <v>61</v>
      </c>
      <c r="M531" s="1" t="s">
        <v>64</v>
      </c>
      <c r="N531" s="1"/>
      <c r="O531" s="1" t="s">
        <v>66</v>
      </c>
      <c r="P531" s="1" t="s">
        <v>61</v>
      </c>
      <c r="Q531" s="1" t="s">
        <v>847</v>
      </c>
      <c r="R531" s="1"/>
      <c r="S531" s="1"/>
      <c r="T531" s="1" t="s">
        <v>61</v>
      </c>
      <c r="U531" s="1"/>
      <c r="V531" s="1"/>
    </row>
    <row r="532" spans="1:22" x14ac:dyDescent="0.3">
      <c r="A532" s="1" t="s">
        <v>846</v>
      </c>
      <c r="B532" s="1" t="s">
        <v>60</v>
      </c>
      <c r="C532" s="1" t="s">
        <v>846</v>
      </c>
      <c r="D532" s="1" t="s">
        <v>61</v>
      </c>
      <c r="E532" s="1" t="s">
        <v>122</v>
      </c>
      <c r="F532" s="1" t="s">
        <v>848</v>
      </c>
      <c r="G532" s="1" t="s">
        <v>92</v>
      </c>
      <c r="H532" s="1"/>
      <c r="I532" s="1"/>
      <c r="J532" s="1"/>
      <c r="K532" s="1"/>
      <c r="L532" s="1" t="s">
        <v>60</v>
      </c>
      <c r="M532" s="1" t="s">
        <v>64</v>
      </c>
      <c r="N532" s="1"/>
      <c r="O532" s="1" t="s">
        <v>66</v>
      </c>
      <c r="P532" s="1" t="s">
        <v>61</v>
      </c>
      <c r="Q532" s="1"/>
      <c r="R532" s="1"/>
      <c r="S532" s="1"/>
      <c r="T532" s="1" t="s">
        <v>61</v>
      </c>
      <c r="U532" s="1"/>
      <c r="V532" s="1"/>
    </row>
    <row r="533" spans="1:22" x14ac:dyDescent="0.3">
      <c r="A533" s="1" t="s">
        <v>849</v>
      </c>
      <c r="B533" s="1" t="s">
        <v>60</v>
      </c>
      <c r="C533" s="1" t="s">
        <v>849</v>
      </c>
      <c r="D533" s="1" t="s">
        <v>61</v>
      </c>
      <c r="E533" s="1" t="s">
        <v>122</v>
      </c>
      <c r="F533" s="1"/>
      <c r="G533" s="1"/>
      <c r="H533" s="1"/>
      <c r="I533" s="1"/>
      <c r="J533" s="1"/>
      <c r="K533" s="1"/>
      <c r="L533" s="1" t="s">
        <v>61</v>
      </c>
      <c r="M533" s="1" t="s">
        <v>64</v>
      </c>
      <c r="N533" s="1" t="s">
        <v>65</v>
      </c>
      <c r="O533" s="1" t="s">
        <v>66</v>
      </c>
      <c r="P533" s="1" t="s">
        <v>61</v>
      </c>
      <c r="Q533" s="1"/>
      <c r="R533" s="1"/>
      <c r="S533" s="1"/>
      <c r="T533" s="1" t="s">
        <v>61</v>
      </c>
      <c r="U533" s="1" t="s">
        <v>540</v>
      </c>
      <c r="V533" s="1"/>
    </row>
    <row r="534" spans="1:22" x14ac:dyDescent="0.3">
      <c r="A534" s="1" t="s">
        <v>850</v>
      </c>
      <c r="B534" s="1" t="s">
        <v>60</v>
      </c>
      <c r="C534" s="1" t="s">
        <v>850</v>
      </c>
      <c r="D534" s="1" t="s">
        <v>61</v>
      </c>
      <c r="E534" s="1" t="s">
        <v>122</v>
      </c>
      <c r="F534" s="1"/>
      <c r="G534" s="1"/>
      <c r="H534" s="1"/>
      <c r="I534" s="1"/>
      <c r="J534" s="1"/>
      <c r="K534" s="1"/>
      <c r="L534" s="1" t="s">
        <v>61</v>
      </c>
      <c r="M534" s="1" t="s">
        <v>64</v>
      </c>
      <c r="N534" s="1" t="s">
        <v>65</v>
      </c>
      <c r="O534" s="1" t="s">
        <v>66</v>
      </c>
      <c r="P534" s="1" t="s">
        <v>61</v>
      </c>
      <c r="Q534" s="1"/>
      <c r="R534" s="1"/>
      <c r="S534" s="1"/>
      <c r="T534" s="1" t="s">
        <v>61</v>
      </c>
      <c r="U534" s="1"/>
      <c r="V534" s="1" t="s">
        <v>851</v>
      </c>
    </row>
    <row r="535" spans="1:22" x14ac:dyDescent="0.3">
      <c r="A535" s="1" t="s">
        <v>852</v>
      </c>
      <c r="B535" s="1" t="s">
        <v>60</v>
      </c>
      <c r="C535" s="1" t="s">
        <v>852</v>
      </c>
      <c r="D535" s="1" t="s">
        <v>61</v>
      </c>
      <c r="E535" s="1" t="s">
        <v>122</v>
      </c>
      <c r="F535" s="1"/>
      <c r="G535" s="1"/>
      <c r="H535" s="1"/>
      <c r="I535" s="1"/>
      <c r="J535" s="1"/>
      <c r="K535" s="1"/>
      <c r="L535" s="1" t="s">
        <v>61</v>
      </c>
      <c r="M535" s="1" t="s">
        <v>64</v>
      </c>
      <c r="N535" s="1" t="s">
        <v>65</v>
      </c>
      <c r="O535" s="1" t="s">
        <v>66</v>
      </c>
      <c r="P535" s="1" t="s">
        <v>61</v>
      </c>
      <c r="Q535" s="1"/>
      <c r="R535" s="1"/>
      <c r="S535" s="1"/>
      <c r="T535" s="1" t="s">
        <v>61</v>
      </c>
      <c r="U535" s="1"/>
      <c r="V535" s="1" t="s">
        <v>851</v>
      </c>
    </row>
    <row r="536" spans="1:22" x14ac:dyDescent="0.3">
      <c r="A536" s="1" t="s">
        <v>853</v>
      </c>
      <c r="B536" s="1" t="s">
        <v>60</v>
      </c>
      <c r="C536" s="1" t="s">
        <v>853</v>
      </c>
      <c r="D536" s="1" t="s">
        <v>61</v>
      </c>
      <c r="E536" s="1" t="s">
        <v>122</v>
      </c>
      <c r="F536" s="1" t="s">
        <v>854</v>
      </c>
      <c r="G536" s="1" t="s">
        <v>92</v>
      </c>
      <c r="H536" s="1"/>
      <c r="I536" s="1"/>
      <c r="J536" s="1"/>
      <c r="K536" s="1"/>
      <c r="L536" s="1" t="s">
        <v>60</v>
      </c>
      <c r="M536" s="1" t="s">
        <v>64</v>
      </c>
      <c r="N536" s="1"/>
      <c r="O536" s="1" t="s">
        <v>66</v>
      </c>
      <c r="P536" s="1" t="s">
        <v>61</v>
      </c>
      <c r="Q536" s="1"/>
      <c r="R536" s="1"/>
      <c r="S536" s="1"/>
      <c r="T536" s="1" t="s">
        <v>61</v>
      </c>
      <c r="U536" s="1" t="s">
        <v>855</v>
      </c>
      <c r="V536" s="1"/>
    </row>
    <row r="537" spans="1:22" x14ac:dyDescent="0.3">
      <c r="A537" s="1" t="s">
        <v>856</v>
      </c>
      <c r="B537" s="1" t="s">
        <v>60</v>
      </c>
      <c r="C537" s="1" t="s">
        <v>856</v>
      </c>
      <c r="D537" s="1" t="s">
        <v>61</v>
      </c>
      <c r="E537" s="1" t="s">
        <v>122</v>
      </c>
      <c r="F537" s="1" t="s">
        <v>857</v>
      </c>
      <c r="G537" s="1" t="s">
        <v>92</v>
      </c>
      <c r="H537" s="1"/>
      <c r="I537" s="1"/>
      <c r="J537" s="1"/>
      <c r="K537" s="1"/>
      <c r="L537" s="1" t="s">
        <v>60</v>
      </c>
      <c r="M537" s="1" t="s">
        <v>64</v>
      </c>
      <c r="N537" s="1"/>
      <c r="O537" s="1" t="s">
        <v>66</v>
      </c>
      <c r="P537" s="1" t="s">
        <v>61</v>
      </c>
      <c r="Q537" s="1"/>
      <c r="R537" s="1"/>
      <c r="S537" s="1"/>
      <c r="T537" s="1" t="s">
        <v>61</v>
      </c>
      <c r="U537" s="1"/>
      <c r="V537" s="1"/>
    </row>
    <row r="538" spans="1:22" x14ac:dyDescent="0.3">
      <c r="A538" s="1" t="s">
        <v>858</v>
      </c>
      <c r="B538" s="1" t="s">
        <v>60</v>
      </c>
      <c r="C538" s="1" t="s">
        <v>858</v>
      </c>
      <c r="D538" s="1" t="s">
        <v>61</v>
      </c>
      <c r="E538" s="1" t="s">
        <v>62</v>
      </c>
      <c r="F538" s="1"/>
      <c r="G538" s="1" t="s">
        <v>92</v>
      </c>
      <c r="H538" s="1"/>
      <c r="I538" s="1"/>
      <c r="J538" s="1"/>
      <c r="K538" s="1"/>
      <c r="L538" s="1" t="s">
        <v>60</v>
      </c>
      <c r="M538" s="1" t="s">
        <v>64</v>
      </c>
      <c r="N538" s="1"/>
      <c r="O538" s="1" t="s">
        <v>66</v>
      </c>
      <c r="P538" s="1" t="s">
        <v>61</v>
      </c>
      <c r="Q538" s="1"/>
      <c r="R538" s="1"/>
      <c r="S538" s="1"/>
      <c r="T538" s="1" t="s">
        <v>61</v>
      </c>
      <c r="U538" s="1"/>
      <c r="V538" s="1"/>
    </row>
    <row r="539" spans="1:22" x14ac:dyDescent="0.3">
      <c r="A539" s="1" t="s">
        <v>859</v>
      </c>
      <c r="B539" s="1" t="s">
        <v>60</v>
      </c>
      <c r="C539" s="1" t="s">
        <v>859</v>
      </c>
      <c r="D539" s="1" t="s">
        <v>61</v>
      </c>
      <c r="E539" s="1" t="s">
        <v>62</v>
      </c>
      <c r="F539" s="1"/>
      <c r="G539" s="1" t="s">
        <v>92</v>
      </c>
      <c r="H539" s="1"/>
      <c r="I539" s="1"/>
      <c r="J539" s="1"/>
      <c r="K539" s="1" t="s">
        <v>110</v>
      </c>
      <c r="L539" s="1"/>
      <c r="M539" s="1" t="s">
        <v>64</v>
      </c>
      <c r="N539" s="1"/>
      <c r="O539" s="1" t="s">
        <v>66</v>
      </c>
      <c r="P539" s="1" t="s">
        <v>61</v>
      </c>
      <c r="Q539" s="1"/>
      <c r="R539" s="1"/>
      <c r="S539" s="1"/>
      <c r="T539" s="1" t="s">
        <v>61</v>
      </c>
      <c r="U539" s="1" t="s">
        <v>860</v>
      </c>
      <c r="V539" s="1"/>
    </row>
    <row r="540" spans="1:22" x14ac:dyDescent="0.3">
      <c r="A540" s="1" t="s">
        <v>859</v>
      </c>
      <c r="B540" s="1" t="s">
        <v>60</v>
      </c>
      <c r="C540" s="1" t="s">
        <v>859</v>
      </c>
      <c r="D540" s="1" t="s">
        <v>61</v>
      </c>
      <c r="E540" s="1" t="s">
        <v>62</v>
      </c>
      <c r="F540" s="1"/>
      <c r="G540" s="1" t="s">
        <v>92</v>
      </c>
      <c r="H540" s="1"/>
      <c r="I540" s="1"/>
      <c r="J540" s="1"/>
      <c r="K540" s="1"/>
      <c r="L540" s="1" t="s">
        <v>61</v>
      </c>
      <c r="M540" s="1" t="s">
        <v>64</v>
      </c>
      <c r="N540" s="1" t="s">
        <v>85</v>
      </c>
      <c r="O540" s="1" t="s">
        <v>66</v>
      </c>
      <c r="P540" s="1" t="s">
        <v>61</v>
      </c>
      <c r="Q540" s="1"/>
      <c r="R540" s="1"/>
      <c r="S540" s="1"/>
      <c r="T540" s="1" t="s">
        <v>61</v>
      </c>
      <c r="U540" s="1" t="s">
        <v>861</v>
      </c>
      <c r="V540" s="1"/>
    </row>
    <row r="541" spans="1:22" x14ac:dyDescent="0.3">
      <c r="A541" s="1" t="s">
        <v>862</v>
      </c>
      <c r="B541" s="1" t="s">
        <v>60</v>
      </c>
      <c r="C541" s="1" t="s">
        <v>862</v>
      </c>
      <c r="D541" s="1" t="s">
        <v>60</v>
      </c>
      <c r="E541" s="1" t="s">
        <v>62</v>
      </c>
      <c r="F541" s="1" t="s">
        <v>863</v>
      </c>
      <c r="G541" s="1" t="s">
        <v>92</v>
      </c>
      <c r="H541" s="1"/>
      <c r="I541" s="1"/>
      <c r="J541" s="1"/>
      <c r="K541" s="1"/>
      <c r="L541" s="1" t="s">
        <v>60</v>
      </c>
      <c r="M541" s="1" t="s">
        <v>64</v>
      </c>
      <c r="N541" s="1"/>
      <c r="O541" s="1" t="s">
        <v>66</v>
      </c>
      <c r="P541" s="1" t="s">
        <v>61</v>
      </c>
      <c r="Q541" s="1"/>
      <c r="R541" s="1"/>
      <c r="S541" s="1"/>
      <c r="T541" s="1" t="s">
        <v>61</v>
      </c>
      <c r="U541" s="1"/>
      <c r="V541" s="1" t="s">
        <v>864</v>
      </c>
    </row>
    <row r="542" spans="1:22" x14ac:dyDescent="0.3">
      <c r="A542" s="1" t="s">
        <v>865</v>
      </c>
      <c r="B542" s="1" t="s">
        <v>60</v>
      </c>
      <c r="C542" s="1" t="s">
        <v>865</v>
      </c>
      <c r="D542" s="1" t="s">
        <v>60</v>
      </c>
      <c r="E542" s="1" t="s">
        <v>62</v>
      </c>
      <c r="F542" s="1" t="s">
        <v>866</v>
      </c>
      <c r="G542" s="1" t="s">
        <v>92</v>
      </c>
      <c r="H542" s="1"/>
      <c r="I542" s="1"/>
      <c r="J542" s="1"/>
      <c r="K542" s="1"/>
      <c r="L542" s="1" t="s">
        <v>60</v>
      </c>
      <c r="M542" s="1" t="s">
        <v>64</v>
      </c>
      <c r="N542" s="1"/>
      <c r="O542" s="1" t="s">
        <v>66</v>
      </c>
      <c r="P542" s="1" t="s">
        <v>61</v>
      </c>
      <c r="Q542" s="1"/>
      <c r="R542" s="1"/>
      <c r="S542" s="1"/>
      <c r="T542" s="1" t="s">
        <v>61</v>
      </c>
      <c r="U542" s="1"/>
      <c r="V542" s="1"/>
    </row>
    <row r="543" spans="1:22" x14ac:dyDescent="0.3">
      <c r="A543" s="1" t="s">
        <v>867</v>
      </c>
      <c r="B543" s="1" t="s">
        <v>60</v>
      </c>
      <c r="C543" s="1" t="s">
        <v>867</v>
      </c>
      <c r="D543" s="1" t="s">
        <v>60</v>
      </c>
      <c r="E543" s="1" t="s">
        <v>62</v>
      </c>
      <c r="F543" s="1" t="s">
        <v>868</v>
      </c>
      <c r="G543" s="1" t="s">
        <v>92</v>
      </c>
      <c r="H543" s="1"/>
      <c r="I543" s="1"/>
      <c r="J543" s="1"/>
      <c r="K543" s="1"/>
      <c r="L543" s="1" t="s">
        <v>61</v>
      </c>
      <c r="M543" s="1" t="s">
        <v>64</v>
      </c>
      <c r="N543" s="1"/>
      <c r="O543" s="1" t="s">
        <v>66</v>
      </c>
      <c r="P543" s="1" t="s">
        <v>61</v>
      </c>
      <c r="Q543" s="1"/>
      <c r="R543" s="1"/>
      <c r="S543" s="1"/>
      <c r="T543" s="1" t="s">
        <v>61</v>
      </c>
      <c r="U543" s="1"/>
      <c r="V543" s="1"/>
    </row>
    <row r="544" spans="1:22" x14ac:dyDescent="0.3">
      <c r="A544" s="1" t="s">
        <v>869</v>
      </c>
      <c r="B544" s="1" t="s">
        <v>60</v>
      </c>
      <c r="C544" s="1" t="s">
        <v>869</v>
      </c>
      <c r="D544" s="1" t="s">
        <v>60</v>
      </c>
      <c r="E544" s="1" t="s">
        <v>62</v>
      </c>
      <c r="F544" s="1" t="s">
        <v>870</v>
      </c>
      <c r="G544" s="1" t="s">
        <v>92</v>
      </c>
      <c r="H544" s="1"/>
      <c r="I544" s="1"/>
      <c r="J544" s="1"/>
      <c r="K544" s="1"/>
      <c r="L544" s="1" t="s">
        <v>61</v>
      </c>
      <c r="M544" s="1" t="s">
        <v>64</v>
      </c>
      <c r="N544" s="1"/>
      <c r="O544" s="1" t="s">
        <v>66</v>
      </c>
      <c r="P544" s="1" t="s">
        <v>61</v>
      </c>
      <c r="Q544" s="1"/>
      <c r="R544" s="1"/>
      <c r="S544" s="1"/>
      <c r="T544" s="1" t="s">
        <v>61</v>
      </c>
      <c r="U544" s="1"/>
      <c r="V544" s="1"/>
    </row>
    <row r="545" spans="1:22" x14ac:dyDescent="0.3">
      <c r="A545" s="1" t="s">
        <v>871</v>
      </c>
      <c r="B545" s="1" t="s">
        <v>60</v>
      </c>
      <c r="C545" s="1" t="s">
        <v>871</v>
      </c>
      <c r="D545" s="1" t="s">
        <v>60</v>
      </c>
      <c r="E545" s="1" t="s">
        <v>62</v>
      </c>
      <c r="F545" s="1" t="s">
        <v>872</v>
      </c>
      <c r="G545" s="1" t="s">
        <v>92</v>
      </c>
      <c r="H545" s="1"/>
      <c r="I545" s="1"/>
      <c r="J545" s="1"/>
      <c r="K545" s="1"/>
      <c r="L545" s="1" t="s">
        <v>61</v>
      </c>
      <c r="M545" s="1" t="s">
        <v>64</v>
      </c>
      <c r="N545" s="1"/>
      <c r="O545" s="1" t="s">
        <v>66</v>
      </c>
      <c r="P545" s="1" t="s">
        <v>61</v>
      </c>
      <c r="Q545" s="1"/>
      <c r="R545" s="1"/>
      <c r="S545" s="1"/>
      <c r="T545" s="1" t="s">
        <v>61</v>
      </c>
      <c r="U545" s="1"/>
      <c r="V545" s="1"/>
    </row>
    <row r="546" spans="1:22" x14ac:dyDescent="0.3">
      <c r="A546" s="1" t="s">
        <v>873</v>
      </c>
      <c r="B546" s="1" t="s">
        <v>60</v>
      </c>
      <c r="C546" s="1" t="s">
        <v>873</v>
      </c>
      <c r="D546" s="1" t="s">
        <v>60</v>
      </c>
      <c r="E546" s="1" t="s">
        <v>62</v>
      </c>
      <c r="F546" s="1" t="s">
        <v>874</v>
      </c>
      <c r="G546" s="1" t="s">
        <v>92</v>
      </c>
      <c r="H546" s="1"/>
      <c r="I546" s="1"/>
      <c r="J546" s="1"/>
      <c r="K546" s="1"/>
      <c r="L546" s="1" t="s">
        <v>61</v>
      </c>
      <c r="M546" s="1" t="s">
        <v>252</v>
      </c>
      <c r="N546" s="1" t="s">
        <v>65</v>
      </c>
      <c r="O546" s="1" t="s">
        <v>66</v>
      </c>
      <c r="P546" s="1" t="s">
        <v>61</v>
      </c>
      <c r="Q546" s="1"/>
      <c r="R546" s="1"/>
      <c r="S546" s="1"/>
      <c r="T546" s="1" t="s">
        <v>61</v>
      </c>
      <c r="U546" s="1"/>
      <c r="V546" s="1"/>
    </row>
    <row r="547" spans="1:22" x14ac:dyDescent="0.3">
      <c r="A547" s="1" t="s">
        <v>875</v>
      </c>
      <c r="B547" s="1" t="s">
        <v>60</v>
      </c>
      <c r="C547" s="1" t="s">
        <v>875</v>
      </c>
      <c r="D547" s="1" t="s">
        <v>60</v>
      </c>
      <c r="E547" s="1" t="s">
        <v>62</v>
      </c>
      <c r="F547" s="1"/>
      <c r="G547" s="1" t="s">
        <v>92</v>
      </c>
      <c r="H547" s="1"/>
      <c r="I547" s="1"/>
      <c r="J547" s="1"/>
      <c r="K547" s="1"/>
      <c r="L547" s="1" t="s">
        <v>61</v>
      </c>
      <c r="M547" s="1" t="s">
        <v>64</v>
      </c>
      <c r="N547" s="1" t="s">
        <v>85</v>
      </c>
      <c r="O547" s="1" t="s">
        <v>66</v>
      </c>
      <c r="P547" s="1" t="s">
        <v>61</v>
      </c>
      <c r="Q547" s="1"/>
      <c r="R547" s="1"/>
      <c r="S547" s="1"/>
      <c r="T547" s="1" t="s">
        <v>61</v>
      </c>
      <c r="U547" s="1"/>
      <c r="V547" s="1"/>
    </row>
    <row r="548" spans="1:22" x14ac:dyDescent="0.3">
      <c r="A548" s="1" t="s">
        <v>876</v>
      </c>
      <c r="B548" s="1" t="s">
        <v>60</v>
      </c>
      <c r="C548" s="1" t="s">
        <v>876</v>
      </c>
      <c r="D548" s="1" t="s">
        <v>60</v>
      </c>
      <c r="E548" s="1" t="s">
        <v>62</v>
      </c>
      <c r="F548" s="1"/>
      <c r="G548" s="1" t="s">
        <v>92</v>
      </c>
      <c r="H548" s="1"/>
      <c r="I548" s="1"/>
      <c r="J548" s="1"/>
      <c r="K548" s="1"/>
      <c r="L548" s="1" t="s">
        <v>61</v>
      </c>
      <c r="M548" s="1" t="s">
        <v>64</v>
      </c>
      <c r="N548" s="1" t="s">
        <v>85</v>
      </c>
      <c r="O548" s="1" t="s">
        <v>66</v>
      </c>
      <c r="P548" s="1" t="s">
        <v>61</v>
      </c>
      <c r="Q548" s="1"/>
      <c r="R548" s="1"/>
      <c r="S548" s="1"/>
      <c r="T548" s="1" t="s">
        <v>61</v>
      </c>
      <c r="U548" s="1"/>
      <c r="V548" s="1"/>
    </row>
    <row r="549" spans="1:22" x14ac:dyDescent="0.3">
      <c r="A549" s="1" t="s">
        <v>877</v>
      </c>
      <c r="B549" s="1" t="s">
        <v>60</v>
      </c>
      <c r="C549" s="1" t="s">
        <v>877</v>
      </c>
      <c r="D549" s="1" t="s">
        <v>60</v>
      </c>
      <c r="E549" s="1" t="s">
        <v>62</v>
      </c>
      <c r="F549" s="1"/>
      <c r="G549" s="1" t="s">
        <v>92</v>
      </c>
      <c r="H549" s="1"/>
      <c r="I549" s="1"/>
      <c r="J549" s="1"/>
      <c r="K549" s="1"/>
      <c r="L549" s="1" t="s">
        <v>61</v>
      </c>
      <c r="M549" s="1" t="s">
        <v>252</v>
      </c>
      <c r="N549" s="1" t="s">
        <v>65</v>
      </c>
      <c r="O549" s="1" t="s">
        <v>66</v>
      </c>
      <c r="P549" s="1" t="s">
        <v>61</v>
      </c>
      <c r="Q549" s="1"/>
      <c r="R549" s="1"/>
      <c r="S549" s="1"/>
      <c r="T549" s="1" t="s">
        <v>61</v>
      </c>
      <c r="U549" s="1"/>
      <c r="V549"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D6A94-89E6-4DCE-A788-5B8BC08044E9}">
  <sheetPr>
    <tabColor theme="4" tint="0.39997558519241921"/>
  </sheetPr>
  <dimension ref="A1:L27"/>
  <sheetViews>
    <sheetView workbookViewId="0">
      <selection activeCell="I17" sqref="I17"/>
    </sheetView>
  </sheetViews>
  <sheetFormatPr defaultRowHeight="14.4" x14ac:dyDescent="0.3"/>
  <cols>
    <col min="1" max="1" width="26.88671875" bestFit="1" customWidth="1"/>
    <col min="2" max="2" width="8.44140625" bestFit="1" customWidth="1"/>
    <col min="3" max="3" width="12.109375" bestFit="1" customWidth="1"/>
    <col min="4" max="4" width="10.5546875" bestFit="1" customWidth="1"/>
    <col min="5" max="5" width="19.33203125" bestFit="1" customWidth="1"/>
    <col min="6" max="6" width="26" customWidth="1"/>
    <col min="7" max="7" width="13.77734375" bestFit="1" customWidth="1"/>
    <col min="8" max="8" width="1.33203125" customWidth="1"/>
    <col min="9" max="9" width="32.33203125" bestFit="1" customWidth="1"/>
    <col min="10" max="10" width="20.44140625" bestFit="1" customWidth="1"/>
    <col min="11" max="12" width="26.88671875" customWidth="1"/>
    <col min="13" max="13" width="4.21875" customWidth="1"/>
    <col min="14" max="14" width="26.88671875" customWidth="1"/>
    <col min="15" max="16" width="8.88671875" customWidth="1"/>
    <col min="17" max="17" width="12.33203125" customWidth="1"/>
  </cols>
  <sheetData>
    <row r="1" spans="1:12" x14ac:dyDescent="0.3">
      <c r="A1" s="13" t="s">
        <v>2</v>
      </c>
      <c r="B1" s="13" t="s">
        <v>890</v>
      </c>
      <c r="C1" s="13" t="s">
        <v>891</v>
      </c>
      <c r="D1" s="13" t="s">
        <v>892</v>
      </c>
      <c r="E1" s="13" t="s">
        <v>893</v>
      </c>
      <c r="F1" s="13" t="s">
        <v>894</v>
      </c>
      <c r="G1" s="13" t="s">
        <v>895</v>
      </c>
      <c r="I1" s="14" t="s">
        <v>906</v>
      </c>
      <c r="J1" s="20" t="s">
        <v>897</v>
      </c>
      <c r="K1" s="16" t="s">
        <v>907</v>
      </c>
      <c r="L1" s="20" t="s">
        <v>896</v>
      </c>
    </row>
    <row r="2" spans="1:12" x14ac:dyDescent="0.3">
      <c r="A2" t="s">
        <v>3</v>
      </c>
      <c r="B2" t="s">
        <v>3</v>
      </c>
      <c r="C2" t="s">
        <v>4</v>
      </c>
      <c r="D2" t="s">
        <v>5</v>
      </c>
      <c r="E2" t="s">
        <v>6</v>
      </c>
      <c r="F2" t="s">
        <v>7</v>
      </c>
      <c r="G2" t="s">
        <v>8</v>
      </c>
      <c r="I2" s="15" t="s">
        <v>16</v>
      </c>
      <c r="J2" s="15" t="str">
        <f>IFERROR(VLOOKUP(I2,Variables[Component Variations],1,FALSE), "# # MISSING # #")</f>
        <v>image/os</v>
      </c>
      <c r="K2" s="21" t="s">
        <v>10</v>
      </c>
      <c r="L2" s="15" t="str">
        <f>IFERROR(VLOOKUP(K2, Variables[Component Variations],1,FALSE), "# # MISSING # #")</f>
        <v># # MISSING # #</v>
      </c>
    </row>
    <row r="3" spans="1:12" x14ac:dyDescent="0.3">
      <c r="A3" s="12" t="s">
        <v>16</v>
      </c>
      <c r="B3" t="s">
        <v>12</v>
      </c>
      <c r="C3" t="s">
        <v>13</v>
      </c>
      <c r="D3" t="s">
        <v>14</v>
      </c>
      <c r="E3" t="s">
        <v>880</v>
      </c>
      <c r="F3" s="12" t="s">
        <v>884</v>
      </c>
      <c r="G3" t="s">
        <v>35</v>
      </c>
      <c r="I3" s="15" t="s">
        <v>23</v>
      </c>
      <c r="J3" s="15" t="str">
        <f>IFERROR(VLOOKUP(I3,Variables[Component Variations],1,FALSE), "# # MISSING # #")</f>
        <v>network/firewall</v>
      </c>
      <c r="K3" s="21" t="s">
        <v>3</v>
      </c>
      <c r="L3" s="15" t="str">
        <f>IFERROR(VLOOKUP(K3, Variables[Component Variations],1,FALSE), "# # MISSING # #")</f>
        <v>image</v>
      </c>
    </row>
    <row r="4" spans="1:12" x14ac:dyDescent="0.3">
      <c r="A4" s="12" t="s">
        <v>4</v>
      </c>
      <c r="C4" t="s">
        <v>17</v>
      </c>
      <c r="D4" t="s">
        <v>18</v>
      </c>
      <c r="E4" t="s">
        <v>32</v>
      </c>
      <c r="G4" t="s">
        <v>36</v>
      </c>
      <c r="I4" s="15" t="s">
        <v>26</v>
      </c>
      <c r="J4" s="15" t="str">
        <f>IFERROR(VLOOKUP(I4,Variables[Component Variations],1,FALSE), "# # MISSING # #")</f>
        <v>network/loadbalancer</v>
      </c>
      <c r="K4" s="21" t="s">
        <v>16</v>
      </c>
      <c r="L4" s="15" t="str">
        <f>IFERROR(VLOOKUP(K4, Variables[Component Variations],1,FALSE), "# # MISSING # #")</f>
        <v>image/os</v>
      </c>
    </row>
    <row r="5" spans="1:12" x14ac:dyDescent="0.3">
      <c r="A5" s="12" t="s">
        <v>23</v>
      </c>
      <c r="C5" t="s">
        <v>20</v>
      </c>
      <c r="D5" t="s">
        <v>21</v>
      </c>
      <c r="E5" t="s">
        <v>33</v>
      </c>
      <c r="G5" t="s">
        <v>885</v>
      </c>
      <c r="I5" s="15" t="s">
        <v>27</v>
      </c>
      <c r="J5" s="15" t="str">
        <f>IFERROR(VLOOKUP(I5,Variables[Component Variations],1,FALSE), "# # MISSING # #")</f>
        <v>network/proxy</v>
      </c>
      <c r="K5" s="21" t="s">
        <v>4</v>
      </c>
      <c r="L5" s="15" t="str">
        <f>IFERROR(VLOOKUP(K5, Variables[Component Variations],1,FALSE), "# # MISSING # #")</f>
        <v>network</v>
      </c>
    </row>
    <row r="6" spans="1:12" x14ac:dyDescent="0.3">
      <c r="A6" s="12" t="s">
        <v>26</v>
      </c>
      <c r="C6" t="s">
        <v>24</v>
      </c>
      <c r="E6" t="s">
        <v>881</v>
      </c>
      <c r="I6" s="15" t="s">
        <v>28</v>
      </c>
      <c r="J6" s="15" t="str">
        <f>IFERROR(VLOOKUP(I6,Variables[Component Variations],1,FALSE), "# # MISSING # #")</f>
        <v>network/wifi</v>
      </c>
      <c r="K6" s="21" t="s">
        <v>23</v>
      </c>
      <c r="L6" s="15" t="str">
        <f>IFERROR(VLOOKUP(K6, Variables[Component Variations],1,FALSE), "# # MISSING # #")</f>
        <v>network/firewall</v>
      </c>
    </row>
    <row r="7" spans="1:12" x14ac:dyDescent="0.3">
      <c r="A7" s="12" t="s">
        <v>27</v>
      </c>
      <c r="E7" t="s">
        <v>34</v>
      </c>
      <c r="I7" s="15" t="s">
        <v>29</v>
      </c>
      <c r="J7" s="15" t="str">
        <f>IFERROR(VLOOKUP(I7,Variables[Component Variations],1,FALSE), "# # MISSING # #")</f>
        <v>server/application</v>
      </c>
      <c r="K7" s="21" t="s">
        <v>26</v>
      </c>
      <c r="L7" s="15" t="str">
        <f>IFERROR(VLOOKUP(K7, Variables[Component Variations],1,FALSE), "# # MISSING # #")</f>
        <v>network/loadbalancer</v>
      </c>
    </row>
    <row r="8" spans="1:12" x14ac:dyDescent="0.3">
      <c r="A8" s="12" t="s">
        <v>28</v>
      </c>
      <c r="E8" t="s">
        <v>882</v>
      </c>
      <c r="I8" s="15" t="s">
        <v>30</v>
      </c>
      <c r="J8" s="15" t="str">
        <f>IFERROR(VLOOKUP(I8,Variables[Component Variations],1,FALSE), "# # MISSING # #")</f>
        <v>server/database</v>
      </c>
      <c r="K8" s="21" t="s">
        <v>27</v>
      </c>
      <c r="L8" s="15" t="str">
        <f>IFERROR(VLOOKUP(K8, Variables[Component Variations],1,FALSE), "# # MISSING # #")</f>
        <v>network/proxy</v>
      </c>
    </row>
    <row r="9" spans="1:12" x14ac:dyDescent="0.3">
      <c r="A9" s="12" t="s">
        <v>5</v>
      </c>
      <c r="E9" t="s">
        <v>326</v>
      </c>
      <c r="I9" s="15" t="s">
        <v>31</v>
      </c>
      <c r="J9" s="15" t="str">
        <f>IFERROR(VLOOKUP(I9,Variables[Component Variations],1,FALSE), "# # MISSING # #")</f>
        <v>server/web</v>
      </c>
      <c r="K9" s="21" t="s">
        <v>28</v>
      </c>
      <c r="L9" s="15" t="str">
        <f>IFERROR(VLOOKUP(K9, Variables[Component Variations],1,FALSE), "# # MISSING # #")</f>
        <v>network/wifi</v>
      </c>
    </row>
    <row r="10" spans="1:12" x14ac:dyDescent="0.3">
      <c r="A10" s="12" t="s">
        <v>29</v>
      </c>
      <c r="E10" t="s">
        <v>883</v>
      </c>
      <c r="I10" s="15" t="s">
        <v>32</v>
      </c>
      <c r="J10" s="15" t="str">
        <f>IFERROR(VLOOKUP(I10,Variables[Component Variations],1,FALSE), "# # MISSING # #")</f>
        <v>service/CDN</v>
      </c>
      <c r="K10" s="21" t="s">
        <v>5</v>
      </c>
      <c r="L10" s="15" t="str">
        <f>IFERROR(VLOOKUP(K10, Variables[Component Variations],1,FALSE), "# # MISSING # #")</f>
        <v>server</v>
      </c>
    </row>
    <row r="11" spans="1:12" x14ac:dyDescent="0.3">
      <c r="A11" s="12" t="s">
        <v>30</v>
      </c>
      <c r="I11" s="15" t="s">
        <v>33</v>
      </c>
      <c r="J11" s="15" t="str">
        <f>IFERROR(VLOOKUP(I11,Variables[Component Variations],1,FALSE), "# # MISSING # #")</f>
        <v>service/database</v>
      </c>
      <c r="K11" s="21" t="s">
        <v>29</v>
      </c>
      <c r="L11" s="15" t="str">
        <f>IFERROR(VLOOKUP(K11, Variables[Component Variations],1,FALSE), "# # MISSING # #")</f>
        <v>server/application</v>
      </c>
    </row>
    <row r="12" spans="1:12" x14ac:dyDescent="0.3">
      <c r="A12" s="12" t="s">
        <v>31</v>
      </c>
      <c r="I12" s="15" t="s">
        <v>34</v>
      </c>
      <c r="J12" s="15" t="str">
        <f>IFERROR(VLOOKUP(I12,Variables[Component Variations],1,FALSE), "# # MISSING # #")</f>
        <v>service/messaging</v>
      </c>
      <c r="K12" s="21" t="s">
        <v>30</v>
      </c>
      <c r="L12" s="15" t="str">
        <f>IFERROR(VLOOKUP(K12, Variables[Component Variations],1,FALSE), "# # MISSING # #")</f>
        <v>server/database</v>
      </c>
    </row>
    <row r="13" spans="1:12" x14ac:dyDescent="0.3">
      <c r="A13" s="12" t="s">
        <v>6</v>
      </c>
      <c r="I13" s="15" t="s">
        <v>326</v>
      </c>
      <c r="J13" s="15" t="str">
        <f>IFERROR(VLOOKUP(I13,Variables[Component Variations],1,FALSE), "# # MISSING # #")</f>
        <v>service/WAF</v>
      </c>
      <c r="K13" s="21" t="s">
        <v>31</v>
      </c>
      <c r="L13" s="15" t="str">
        <f>IFERROR(VLOOKUP(K13, Variables[Component Variations],1,FALSE), "# # MISSING # #")</f>
        <v>server/web</v>
      </c>
    </row>
    <row r="14" spans="1:12" x14ac:dyDescent="0.3">
      <c r="A14" s="12" t="s">
        <v>880</v>
      </c>
      <c r="I14" s="15" t="s">
        <v>35</v>
      </c>
      <c r="J14" s="15" t="str">
        <f>IFERROR(VLOOKUP(I14,Variables[Component Variations],1,FALSE), "# # MISSING # #")</f>
        <v>storage/block</v>
      </c>
      <c r="K14" s="21" t="s">
        <v>6</v>
      </c>
      <c r="L14" s="15" t="str">
        <f>IFERROR(VLOOKUP(K14, Variables[Component Variations],1,FALSE), "# # MISSING # #")</f>
        <v>service</v>
      </c>
    </row>
    <row r="15" spans="1:12" x14ac:dyDescent="0.3">
      <c r="A15" s="12" t="s">
        <v>32</v>
      </c>
      <c r="I15" s="15" t="s">
        <v>36</v>
      </c>
      <c r="J15" s="15" t="str">
        <f>IFERROR(VLOOKUP(I15,Variables[Component Variations],1,FALSE), "# # MISSING # #")</f>
        <v>storage/object</v>
      </c>
      <c r="K15" s="21" t="s">
        <v>880</v>
      </c>
      <c r="L15" s="15" t="str">
        <f>IFERROR(VLOOKUP(K15, Variables[Component Variations],1,FALSE), "# # MISSING # #")</f>
        <v>service/application</v>
      </c>
    </row>
    <row r="16" spans="1:12" x14ac:dyDescent="0.3">
      <c r="A16" s="12" t="s">
        <v>33</v>
      </c>
      <c r="I16" s="15"/>
      <c r="K16" s="21" t="s">
        <v>32</v>
      </c>
      <c r="L16" s="15" t="str">
        <f>IFERROR(VLOOKUP(K16, Variables[Component Variations],1,FALSE), "# # MISSING # #")</f>
        <v>service/CDN</v>
      </c>
    </row>
    <row r="17" spans="1:12" x14ac:dyDescent="0.3">
      <c r="A17" s="12" t="s">
        <v>881</v>
      </c>
      <c r="I17" s="15"/>
      <c r="K17" s="21" t="s">
        <v>33</v>
      </c>
      <c r="L17" s="15" t="str">
        <f>IFERROR(VLOOKUP(K17, Variables[Component Variations],1,FALSE), "# # MISSING # #")</f>
        <v>service/database</v>
      </c>
    </row>
    <row r="18" spans="1:12" x14ac:dyDescent="0.3">
      <c r="A18" s="12" t="s">
        <v>34</v>
      </c>
      <c r="I18" s="15"/>
      <c r="K18" s="21" t="s">
        <v>881</v>
      </c>
      <c r="L18" s="15" t="str">
        <f>IFERROR(VLOOKUP(K18, Variables[Component Variations],1,FALSE), "# # MISSING # #")</f>
        <v>service/loadbalancer</v>
      </c>
    </row>
    <row r="19" spans="1:12" x14ac:dyDescent="0.3">
      <c r="A19" s="12" t="s">
        <v>882</v>
      </c>
      <c r="I19" s="15"/>
      <c r="K19" s="21" t="s">
        <v>34</v>
      </c>
      <c r="L19" s="15" t="str">
        <f>IFERROR(VLOOKUP(K19, Variables[Component Variations],1,FALSE), "# # MISSING # #")</f>
        <v>service/messaging</v>
      </c>
    </row>
    <row r="20" spans="1:12" x14ac:dyDescent="0.3">
      <c r="A20" s="12" t="s">
        <v>326</v>
      </c>
      <c r="I20" s="15"/>
      <c r="K20" s="21" t="s">
        <v>882</v>
      </c>
      <c r="L20" s="15" t="str">
        <f>IFERROR(VLOOKUP(K20, Variables[Component Variations],1,FALSE), "# # MISSING # #")</f>
        <v>service/proxy</v>
      </c>
    </row>
    <row r="21" spans="1:12" x14ac:dyDescent="0.3">
      <c r="A21" s="12" t="s">
        <v>883</v>
      </c>
      <c r="I21" s="15"/>
      <c r="K21" s="21" t="s">
        <v>326</v>
      </c>
      <c r="L21" s="15" t="str">
        <f>IFERROR(VLOOKUP(K21, Variables[Component Variations],1,FALSE), "# # MISSING # #")</f>
        <v>service/WAF</v>
      </c>
    </row>
    <row r="22" spans="1:12" x14ac:dyDescent="0.3">
      <c r="A22" s="12" t="s">
        <v>7</v>
      </c>
      <c r="I22" s="15"/>
      <c r="K22" s="21" t="s">
        <v>883</v>
      </c>
      <c r="L22" s="15" t="str">
        <f>IFERROR(VLOOKUP(K22, Variables[Component Variations],1,FALSE), "# # MISSING # #")</f>
        <v>service/web</v>
      </c>
    </row>
    <row r="23" spans="1:12" x14ac:dyDescent="0.3">
      <c r="A23" s="12" t="s">
        <v>884</v>
      </c>
      <c r="I23" s="15"/>
      <c r="K23" s="21" t="s">
        <v>7</v>
      </c>
      <c r="L23" s="15" t="str">
        <f>IFERROR(VLOOKUP(K23, Variables[Component Variations],1,FALSE), "# # MISSING # #")</f>
        <v>software</v>
      </c>
    </row>
    <row r="24" spans="1:12" x14ac:dyDescent="0.3">
      <c r="A24" s="12" t="s">
        <v>35</v>
      </c>
      <c r="I24" s="15"/>
      <c r="K24" s="21" t="s">
        <v>884</v>
      </c>
      <c r="L24" s="15" t="str">
        <f>IFERROR(VLOOKUP(K24, Variables[Component Variations],1,FALSE), "# # MISSING # #")</f>
        <v>software/application,security</v>
      </c>
    </row>
    <row r="25" spans="1:12" x14ac:dyDescent="0.3">
      <c r="A25" s="12" t="s">
        <v>36</v>
      </c>
      <c r="I25" s="15"/>
      <c r="K25" s="21" t="s">
        <v>35</v>
      </c>
      <c r="L25" s="15" t="str">
        <f>IFERROR(VLOOKUP(K25, Variables[Component Variations],1,FALSE), "# # MISSING # #")</f>
        <v>storage/block</v>
      </c>
    </row>
    <row r="26" spans="1:12" x14ac:dyDescent="0.3">
      <c r="A26" s="12" t="s">
        <v>885</v>
      </c>
      <c r="I26" s="15"/>
      <c r="K26" s="21" t="s">
        <v>36</v>
      </c>
      <c r="L26" s="15" t="str">
        <f>IFERROR(VLOOKUP(K26, Variables[Component Variations],1,FALSE), "# # MISSING # #")</f>
        <v>storage/object</v>
      </c>
    </row>
    <row r="27" spans="1:12" x14ac:dyDescent="0.3">
      <c r="A27" s="12" t="s">
        <v>8</v>
      </c>
      <c r="I27" s="15"/>
      <c r="K27" s="21" t="s">
        <v>885</v>
      </c>
      <c r="L27" s="15" t="str">
        <f>IFERROR(VLOOKUP(K27, Variables[Component Variations],1,FALSE), "# # MISSING # #")</f>
        <v>storage/file</v>
      </c>
    </row>
  </sheetData>
  <pageMargins left="0.7" right="0.7" top="0.75" bottom="0.75" header="0.3" footer="0.3"/>
  <pageSetup orientation="portrait"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67E0A-57CC-492E-AC6B-84ADB2D0CE7C}">
  <sheetPr>
    <tabColor theme="5" tint="0.39997558519241921"/>
  </sheetPr>
  <dimension ref="A1:F16"/>
  <sheetViews>
    <sheetView workbookViewId="0">
      <selection activeCell="E2" sqref="E2"/>
    </sheetView>
  </sheetViews>
  <sheetFormatPr defaultRowHeight="14.4" x14ac:dyDescent="0.3"/>
  <cols>
    <col min="1" max="1" width="35.109375" bestFit="1" customWidth="1"/>
    <col min="2" max="2" width="6.77734375" bestFit="1" customWidth="1"/>
    <col min="3" max="3" width="10.109375" customWidth="1"/>
    <col min="4" max="4" width="32.6640625" customWidth="1"/>
    <col min="5" max="5" width="5.33203125" customWidth="1"/>
    <col min="6" max="6" width="16" bestFit="1" customWidth="1"/>
    <col min="7" max="16" width="10.109375" customWidth="1"/>
    <col min="17" max="17" width="7.33203125" bestFit="1" customWidth="1"/>
  </cols>
  <sheetData>
    <row r="1" spans="1:6" ht="18" x14ac:dyDescent="0.35">
      <c r="A1" s="9" t="s">
        <v>886</v>
      </c>
      <c r="B1" s="3">
        <f>COUNTIFS(Data[depends_on],  "",Data[component_type], "&lt;&gt;*~*")</f>
        <v>191</v>
      </c>
      <c r="C1" s="4"/>
      <c r="D1" s="32" t="s">
        <v>1</v>
      </c>
      <c r="E1" s="33"/>
      <c r="F1" s="10" t="s">
        <v>889</v>
      </c>
    </row>
    <row r="2" spans="1:6" ht="18" x14ac:dyDescent="0.35">
      <c r="A2" s="9" t="s">
        <v>887</v>
      </c>
      <c r="B2" s="2">
        <f>COUNTIFS(Data[depends_on],  "&lt;&gt;",Data[component_type], "&lt;&gt;*~*")</f>
        <v>337</v>
      </c>
      <c r="C2" s="4"/>
      <c r="D2" s="2" t="s">
        <v>9</v>
      </c>
      <c r="E2" s="7">
        <f>COUNTIFS(Data[depends_on], "&lt;&gt;", Data[component_type], "image/~*")</f>
        <v>2</v>
      </c>
      <c r="F2" s="7">
        <f>COUNTA(Variables[Image])*(E2*2)</f>
        <v>8</v>
      </c>
    </row>
    <row r="3" spans="1:6" ht="18" x14ac:dyDescent="0.35">
      <c r="A3" s="9" t="s">
        <v>0</v>
      </c>
      <c r="B3" s="2">
        <f>COUNTIFS(Data[depends_on],  "&lt;&gt;",Data[component_type], "~*")</f>
        <v>0</v>
      </c>
      <c r="C3" s="4"/>
      <c r="D3" s="2" t="s">
        <v>11</v>
      </c>
      <c r="E3" s="7">
        <f>COUNTIFS(Data[depends_on], "&lt;&gt;", Data[component_type], "network/~*")</f>
        <v>3</v>
      </c>
      <c r="F3" s="7">
        <f>COUNTA(Variables[Network])*(E3*2)</f>
        <v>30</v>
      </c>
    </row>
    <row r="4" spans="1:6" ht="18" x14ac:dyDescent="0.35">
      <c r="A4" s="9" t="s">
        <v>878</v>
      </c>
      <c r="B4" s="2">
        <f>COUNTIFS(Data[depends_on],  "",Data[component_type], "~*")</f>
        <v>3</v>
      </c>
      <c r="C4" s="4"/>
      <c r="D4" s="2" t="s">
        <v>15</v>
      </c>
      <c r="E4" s="7">
        <f>COUNTIFS(Data[depends_on], "&lt;&gt;", Data[component_type], "server/~*")</f>
        <v>2</v>
      </c>
      <c r="F4" s="7">
        <f>COUNTA(Variables[Server])*(E4*2)</f>
        <v>16</v>
      </c>
    </row>
    <row r="5" spans="1:6" ht="18" x14ac:dyDescent="0.35">
      <c r="C5" s="4"/>
      <c r="D5" s="2" t="s">
        <v>19</v>
      </c>
      <c r="E5" s="7">
        <f>COUNTIFS(Data[depends_on], "&lt;&gt;", Data[component_type], "service/~*")</f>
        <v>2</v>
      </c>
      <c r="F5" s="7">
        <f>COUNTA(Variables[Service])*(E5*2)</f>
        <v>36</v>
      </c>
    </row>
    <row r="6" spans="1:6" ht="18" x14ac:dyDescent="0.35">
      <c r="A6" s="17" t="s">
        <v>1</v>
      </c>
      <c r="B6" s="18">
        <f>COUNTIFS(Data[depends_on],  "&lt;&gt;",Data[component_type], "*/~*")</f>
        <v>10</v>
      </c>
      <c r="C6" s="4"/>
      <c r="D6" s="2" t="s">
        <v>22</v>
      </c>
      <c r="E6" s="7">
        <f>COUNTIFS(Data[depends_on], "&lt;&gt;", Data[component_type], "software/~*")</f>
        <v>1</v>
      </c>
      <c r="F6" s="7">
        <f>COUNTA(Variables[Software])*(E6*2)</f>
        <v>4</v>
      </c>
    </row>
    <row r="7" spans="1:6" ht="18" x14ac:dyDescent="0.35">
      <c r="A7" s="17" t="s">
        <v>879</v>
      </c>
      <c r="B7" s="18">
        <f>COUNTIFS(Data[depends_on],  "",Data[component_type], "*/~*")</f>
        <v>7</v>
      </c>
      <c r="C7" s="4"/>
      <c r="D7" s="2" t="s">
        <v>25</v>
      </c>
      <c r="E7" s="7">
        <f>COUNTIFS(Data[depends_on], "&lt;&gt;", Data[component_type], "storage/~*")</f>
        <v>0</v>
      </c>
      <c r="F7" s="7">
        <f>COUNTA(Variables[Storage])*(E7*2)</f>
        <v>0</v>
      </c>
    </row>
    <row r="8" spans="1:6" ht="18" x14ac:dyDescent="0.35">
      <c r="A8" s="19" t="s">
        <v>898</v>
      </c>
      <c r="B8" s="19" t="str">
        <f>IF(SUM(COUNTIF(check_2[check_2], "# # MISSING # #"), COUNTIF(check_1[check_1], "# # MISSING # #")) &gt;  1, "Fail", "Pass")</f>
        <v>Pass</v>
      </c>
      <c r="C8" s="4"/>
      <c r="D8" s="4"/>
      <c r="E8" s="4"/>
      <c r="F8" s="8"/>
    </row>
    <row r="9" spans="1:6" ht="18" x14ac:dyDescent="0.35">
      <c r="C9" s="4"/>
      <c r="D9" s="32" t="s">
        <v>879</v>
      </c>
      <c r="E9" s="33"/>
      <c r="F9" s="11"/>
    </row>
    <row r="10" spans="1:6" ht="18" x14ac:dyDescent="0.35">
      <c r="A10" s="5" t="s">
        <v>888</v>
      </c>
      <c r="B10" s="6">
        <f>B1 + (B2 * 2) + (B3 * 2 * COUNTA(Variables[Component Variations])) + (B4 * COUNTA(Variables[Component Variations])) + F16</f>
        <v>1061</v>
      </c>
      <c r="C10" s="4"/>
      <c r="D10" s="2" t="s">
        <v>9</v>
      </c>
      <c r="E10" s="7">
        <f>COUNTIFS(Data[depends_on], "", Data[component_type], "image/~*")</f>
        <v>0</v>
      </c>
      <c r="F10" s="7">
        <f>COUNTA(Variables[Image])*(E10)</f>
        <v>0</v>
      </c>
    </row>
    <row r="11" spans="1:6" ht="18" x14ac:dyDescent="0.35">
      <c r="A11" s="4"/>
      <c r="B11" s="4"/>
      <c r="C11" s="4"/>
      <c r="D11" s="2" t="s">
        <v>11</v>
      </c>
      <c r="E11" s="7">
        <f>COUNTIFS(Data[depends_on], "", Data[component_type], "network/~*")</f>
        <v>0</v>
      </c>
      <c r="F11" s="7">
        <f>COUNTA(Variables[Network])*(E11)</f>
        <v>0</v>
      </c>
    </row>
    <row r="12" spans="1:6" ht="18" x14ac:dyDescent="0.35">
      <c r="B12" s="4"/>
      <c r="C12" s="4"/>
      <c r="D12" s="2" t="s">
        <v>15</v>
      </c>
      <c r="E12" s="7">
        <f>COUNTIFS(Data[depends_on], "", Data[component_type], "server/~*")</f>
        <v>2</v>
      </c>
      <c r="F12" s="7">
        <f>COUNTA(Variables[Server])*(E12)</f>
        <v>8</v>
      </c>
    </row>
    <row r="13" spans="1:6" ht="18" x14ac:dyDescent="0.35">
      <c r="A13" s="4"/>
      <c r="B13" s="4"/>
      <c r="C13" s="4"/>
      <c r="D13" s="2" t="s">
        <v>19</v>
      </c>
      <c r="E13" s="7">
        <f>COUNTIFS(Data[depends_on], "", Data[component_type], "service/~*")</f>
        <v>0</v>
      </c>
      <c r="F13" s="7">
        <f>COUNTA(Variables[Service])*(E13)</f>
        <v>0</v>
      </c>
    </row>
    <row r="14" spans="1:6" ht="18" x14ac:dyDescent="0.35">
      <c r="A14" s="4"/>
      <c r="B14" s="4"/>
      <c r="C14" s="4"/>
      <c r="D14" s="2" t="s">
        <v>22</v>
      </c>
      <c r="E14" s="7">
        <f>COUNTIFS(Data[depends_on], "", Data[component_type], "software/~*")</f>
        <v>2</v>
      </c>
      <c r="F14" s="7">
        <f>COUNTA(Variables[Software])*(E14)</f>
        <v>4</v>
      </c>
    </row>
    <row r="15" spans="1:6" ht="18" x14ac:dyDescent="0.35">
      <c r="C15" s="4"/>
      <c r="D15" s="2" t="s">
        <v>25</v>
      </c>
      <c r="E15" s="7">
        <f>COUNTIFS(Data[depends_on], "", Data[component_type], "storage/~*")</f>
        <v>3</v>
      </c>
      <c r="F15" s="7">
        <f>COUNTA(Variables[Storage])*(E15)</f>
        <v>12</v>
      </c>
    </row>
    <row r="16" spans="1:6" ht="18" x14ac:dyDescent="0.35">
      <c r="C16" s="4"/>
      <c r="D16" s="4"/>
      <c r="E16" s="4"/>
      <c r="F16" s="2">
        <f>SUM(F2:F15)</f>
        <v>118</v>
      </c>
    </row>
  </sheetData>
  <mergeCells count="2">
    <mergeCell ref="D9:E9"/>
    <mergeCell ref="D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5F743-9262-4BD7-8AE6-85028BF96239}">
  <dimension ref="A1:AD79"/>
  <sheetViews>
    <sheetView tabSelected="1" workbookViewId="0">
      <selection activeCell="A3" sqref="A3"/>
    </sheetView>
  </sheetViews>
  <sheetFormatPr defaultRowHeight="14.4" x14ac:dyDescent="0.3"/>
  <cols>
    <col min="1" max="1" width="150" bestFit="1" customWidth="1"/>
    <col min="2" max="2" width="2.88671875" customWidth="1"/>
  </cols>
  <sheetData>
    <row r="1" spans="1:30" ht="18" x14ac:dyDescent="0.35">
      <c r="A1" s="24" t="s">
        <v>899</v>
      </c>
      <c r="B1" s="25"/>
      <c r="C1" s="28"/>
      <c r="D1" s="28"/>
      <c r="E1" s="28"/>
      <c r="F1" s="28"/>
      <c r="G1" s="28"/>
      <c r="H1" s="28"/>
      <c r="I1" s="28"/>
      <c r="J1" s="28"/>
      <c r="K1" s="28"/>
      <c r="L1" s="28"/>
      <c r="M1" s="26"/>
      <c r="N1" s="26"/>
      <c r="O1" s="26"/>
      <c r="P1" s="26"/>
      <c r="Q1" s="26"/>
      <c r="R1" s="26"/>
      <c r="S1" s="26"/>
      <c r="T1" s="26"/>
      <c r="U1" s="26"/>
      <c r="V1" s="26"/>
      <c r="W1" s="26"/>
      <c r="X1" s="26"/>
      <c r="Y1" s="26"/>
      <c r="Z1" s="26"/>
      <c r="AA1" s="26"/>
      <c r="AB1" s="26"/>
      <c r="AC1" s="26"/>
      <c r="AD1" s="26"/>
    </row>
    <row r="2" spans="1:30" s="22" customFormat="1" ht="20.399999999999999" customHeight="1" x14ac:dyDescent="0.3">
      <c r="A2" s="22" t="s">
        <v>919</v>
      </c>
      <c r="B2" s="23"/>
      <c r="C2" s="29"/>
      <c r="D2" s="29"/>
      <c r="E2" s="29"/>
      <c r="F2" s="29"/>
      <c r="G2" s="29"/>
      <c r="H2" s="29"/>
      <c r="I2" s="29"/>
      <c r="J2" s="29"/>
      <c r="K2" s="29"/>
      <c r="L2" s="29"/>
      <c r="M2" s="30"/>
      <c r="N2" s="30"/>
      <c r="O2" s="30"/>
      <c r="P2" s="30"/>
      <c r="Q2" s="30"/>
      <c r="R2" s="30"/>
      <c r="S2" s="30"/>
      <c r="T2" s="30"/>
      <c r="U2" s="30"/>
      <c r="V2" s="30"/>
      <c r="W2" s="30"/>
      <c r="X2" s="30"/>
      <c r="Y2" s="30"/>
      <c r="Z2" s="30"/>
      <c r="AA2" s="30"/>
      <c r="AB2" s="30"/>
      <c r="AC2" s="30"/>
      <c r="AD2" s="30"/>
    </row>
    <row r="3" spans="1:30" s="22" customFormat="1" ht="20.399999999999999" customHeight="1" x14ac:dyDescent="0.3">
      <c r="A3" s="22" t="s">
        <v>902</v>
      </c>
      <c r="B3" s="23"/>
      <c r="C3" s="29"/>
      <c r="D3" s="29"/>
      <c r="E3" s="29"/>
      <c r="F3" s="29"/>
      <c r="G3" s="29"/>
      <c r="H3" s="29"/>
      <c r="I3" s="29"/>
      <c r="J3" s="29"/>
      <c r="K3" s="29"/>
      <c r="L3" s="29"/>
      <c r="M3" s="30"/>
      <c r="N3" s="30"/>
      <c r="O3" s="30"/>
      <c r="P3" s="30"/>
      <c r="Q3" s="30"/>
      <c r="R3" s="30"/>
      <c r="S3" s="30"/>
      <c r="T3" s="30"/>
      <c r="U3" s="30"/>
      <c r="V3" s="30"/>
      <c r="W3" s="30"/>
      <c r="X3" s="30"/>
      <c r="Y3" s="30"/>
      <c r="Z3" s="30"/>
      <c r="AA3" s="30"/>
      <c r="AB3" s="30"/>
      <c r="AC3" s="30"/>
      <c r="AD3" s="30"/>
    </row>
    <row r="4" spans="1:30" s="22" customFormat="1" ht="20.399999999999999" customHeight="1" x14ac:dyDescent="0.3">
      <c r="A4" s="22" t="s">
        <v>901</v>
      </c>
      <c r="B4" s="23"/>
      <c r="C4" s="29"/>
      <c r="D4" s="29"/>
      <c r="E4" s="29"/>
      <c r="F4" s="29"/>
      <c r="G4" s="29"/>
      <c r="H4" s="29"/>
      <c r="I4" s="29"/>
      <c r="J4" s="29"/>
      <c r="K4" s="29"/>
      <c r="L4" s="29"/>
      <c r="M4" s="30"/>
      <c r="N4" s="30"/>
      <c r="O4" s="30"/>
      <c r="P4" s="30"/>
      <c r="Q4" s="30"/>
      <c r="R4" s="30"/>
      <c r="S4" s="30"/>
      <c r="T4" s="30"/>
      <c r="U4" s="30"/>
      <c r="V4" s="30"/>
      <c r="W4" s="30"/>
      <c r="X4" s="30"/>
      <c r="Y4" s="30"/>
      <c r="Z4" s="30"/>
      <c r="AA4" s="30"/>
      <c r="AB4" s="30"/>
      <c r="AC4" s="30"/>
      <c r="AD4" s="30"/>
    </row>
    <row r="5" spans="1:30" s="22" customFormat="1" ht="20.399999999999999" customHeight="1" x14ac:dyDescent="0.3">
      <c r="B5" s="23"/>
      <c r="C5" s="29"/>
      <c r="D5" s="29"/>
      <c r="E5" s="29"/>
      <c r="F5" s="29"/>
      <c r="G5" s="29"/>
      <c r="H5" s="29"/>
      <c r="I5" s="29"/>
      <c r="J5" s="29"/>
      <c r="K5" s="29"/>
      <c r="L5" s="29"/>
      <c r="M5" s="30"/>
      <c r="N5" s="30"/>
      <c r="O5" s="30"/>
      <c r="P5" s="30"/>
      <c r="Q5" s="30"/>
      <c r="R5" s="30"/>
      <c r="S5" s="30"/>
      <c r="T5" s="30"/>
      <c r="U5" s="30"/>
      <c r="V5" s="30"/>
      <c r="W5" s="30"/>
      <c r="X5" s="30"/>
      <c r="Y5" s="30"/>
      <c r="Z5" s="30"/>
      <c r="AA5" s="30"/>
      <c r="AB5" s="30"/>
      <c r="AC5" s="30"/>
      <c r="AD5" s="30"/>
    </row>
    <row r="6" spans="1:30" s="22" customFormat="1" ht="20.399999999999999" customHeight="1" x14ac:dyDescent="0.3">
      <c r="A6" s="22" t="s">
        <v>903</v>
      </c>
      <c r="B6" s="23"/>
      <c r="C6" s="29"/>
      <c r="D6" s="29"/>
      <c r="E6" s="29"/>
      <c r="F6" s="29"/>
      <c r="G6" s="29"/>
      <c r="H6" s="29"/>
      <c r="I6" s="29"/>
      <c r="J6" s="29"/>
      <c r="K6" s="29"/>
      <c r="L6" s="29"/>
      <c r="M6" s="30"/>
      <c r="N6" s="30"/>
      <c r="O6" s="30"/>
      <c r="P6" s="30"/>
      <c r="Q6" s="30"/>
      <c r="R6" s="30"/>
      <c r="S6" s="30"/>
      <c r="T6" s="30"/>
      <c r="U6" s="30"/>
      <c r="V6" s="30"/>
      <c r="W6" s="30"/>
      <c r="X6" s="30"/>
      <c r="Y6" s="30"/>
      <c r="Z6" s="30"/>
      <c r="AA6" s="30"/>
      <c r="AB6" s="30"/>
      <c r="AC6" s="30"/>
      <c r="AD6" s="30"/>
    </row>
    <row r="7" spans="1:30" s="22" customFormat="1" ht="20.399999999999999" customHeight="1" x14ac:dyDescent="0.3">
      <c r="A7" s="22" t="s">
        <v>912</v>
      </c>
      <c r="B7" s="23"/>
      <c r="C7" s="29"/>
      <c r="D7" s="29"/>
      <c r="E7" s="29"/>
      <c r="F7" s="29"/>
      <c r="G7" s="29"/>
      <c r="H7" s="29"/>
      <c r="I7" s="29"/>
      <c r="J7" s="29"/>
      <c r="K7" s="29"/>
      <c r="L7" s="29"/>
      <c r="M7" s="30"/>
      <c r="N7" s="30"/>
      <c r="O7" s="30"/>
      <c r="P7" s="30"/>
      <c r="Q7" s="30"/>
      <c r="R7" s="30"/>
      <c r="S7" s="30"/>
      <c r="T7" s="30"/>
      <c r="U7" s="30"/>
      <c r="V7" s="30"/>
      <c r="W7" s="30"/>
      <c r="X7" s="30"/>
      <c r="Y7" s="30"/>
      <c r="Z7" s="30"/>
      <c r="AA7" s="30"/>
      <c r="AB7" s="30"/>
      <c r="AC7" s="30"/>
      <c r="AD7" s="30"/>
    </row>
    <row r="8" spans="1:30" s="22" customFormat="1" ht="20.399999999999999" customHeight="1" x14ac:dyDescent="0.3">
      <c r="A8" s="22" t="s">
        <v>911</v>
      </c>
      <c r="B8" s="23"/>
      <c r="C8" s="29"/>
      <c r="D8" s="29"/>
      <c r="E8" s="29"/>
      <c r="F8" s="29"/>
      <c r="G8" s="29"/>
      <c r="H8" s="29"/>
      <c r="I8" s="29"/>
      <c r="J8" s="29"/>
      <c r="K8" s="29"/>
      <c r="L8" s="29"/>
      <c r="M8" s="30"/>
      <c r="N8" s="30"/>
      <c r="O8" s="30"/>
      <c r="P8" s="30"/>
      <c r="Q8" s="30"/>
      <c r="R8" s="30"/>
      <c r="S8" s="30"/>
      <c r="T8" s="30"/>
      <c r="U8" s="30"/>
      <c r="V8" s="30"/>
      <c r="W8" s="30"/>
      <c r="X8" s="30"/>
      <c r="Y8" s="30"/>
      <c r="Z8" s="30"/>
      <c r="AA8" s="30"/>
      <c r="AB8" s="30"/>
      <c r="AC8" s="30"/>
      <c r="AD8" s="30"/>
    </row>
    <row r="9" spans="1:30" s="22" customFormat="1" ht="20.399999999999999" customHeight="1" x14ac:dyDescent="0.3">
      <c r="A9" s="22" t="s">
        <v>909</v>
      </c>
      <c r="B9" s="23"/>
      <c r="C9" s="29"/>
      <c r="D9" s="29"/>
      <c r="E9" s="29"/>
      <c r="F9" s="29"/>
      <c r="G9" s="29"/>
      <c r="H9" s="29"/>
      <c r="I9" s="29"/>
      <c r="J9" s="29"/>
      <c r="K9" s="29"/>
      <c r="L9" s="29"/>
      <c r="M9" s="30"/>
      <c r="N9" s="30"/>
      <c r="O9" s="30"/>
      <c r="P9" s="30"/>
      <c r="Q9" s="30"/>
      <c r="R9" s="30"/>
      <c r="S9" s="30"/>
      <c r="T9" s="30"/>
      <c r="U9" s="30"/>
      <c r="V9" s="30"/>
      <c r="W9" s="30"/>
      <c r="X9" s="30"/>
      <c r="Y9" s="30"/>
      <c r="Z9" s="30"/>
      <c r="AA9" s="30"/>
      <c r="AB9" s="30"/>
      <c r="AC9" s="30"/>
      <c r="AD9" s="30"/>
    </row>
    <row r="10" spans="1:30" s="22" customFormat="1" ht="20.399999999999999" customHeight="1" x14ac:dyDescent="0.3">
      <c r="A10" s="22" t="s">
        <v>900</v>
      </c>
      <c r="B10" s="23"/>
      <c r="C10" s="29"/>
      <c r="D10" s="29"/>
      <c r="E10" s="29"/>
      <c r="F10" s="29"/>
      <c r="G10" s="29"/>
      <c r="H10" s="29"/>
      <c r="I10" s="29"/>
      <c r="J10" s="29"/>
      <c r="K10" s="29"/>
      <c r="L10" s="29"/>
      <c r="M10" s="30"/>
      <c r="N10" s="30"/>
      <c r="O10" s="30"/>
      <c r="P10" s="30"/>
      <c r="Q10" s="30"/>
      <c r="R10" s="30"/>
      <c r="S10" s="30"/>
      <c r="T10" s="30"/>
      <c r="U10" s="30"/>
      <c r="V10" s="30"/>
      <c r="W10" s="30"/>
      <c r="X10" s="30"/>
      <c r="Y10" s="30"/>
      <c r="Z10" s="30"/>
      <c r="AA10" s="30"/>
      <c r="AB10" s="30"/>
      <c r="AC10" s="30"/>
      <c r="AD10" s="30"/>
    </row>
    <row r="11" spans="1:30" s="22" customFormat="1" ht="20.399999999999999" customHeight="1" x14ac:dyDescent="0.3">
      <c r="A11" s="22" t="s">
        <v>910</v>
      </c>
      <c r="B11" s="23"/>
      <c r="C11" s="29"/>
      <c r="D11" s="29"/>
      <c r="E11" s="29"/>
      <c r="F11" s="29"/>
      <c r="G11" s="29"/>
      <c r="H11" s="29"/>
      <c r="I11" s="29"/>
      <c r="J11" s="29"/>
      <c r="K11" s="29"/>
      <c r="L11" s="29"/>
      <c r="M11" s="30"/>
      <c r="N11" s="30"/>
      <c r="O11" s="30"/>
      <c r="P11" s="30"/>
      <c r="Q11" s="30"/>
      <c r="R11" s="30"/>
      <c r="S11" s="30"/>
      <c r="T11" s="30"/>
      <c r="U11" s="30"/>
      <c r="V11" s="30"/>
      <c r="W11" s="30"/>
      <c r="X11" s="30"/>
      <c r="Y11" s="30"/>
      <c r="Z11" s="30"/>
      <c r="AA11" s="30"/>
      <c r="AB11" s="30"/>
      <c r="AC11" s="30"/>
      <c r="AD11" s="30"/>
    </row>
    <row r="12" spans="1:30" s="22" customFormat="1" ht="20.399999999999999" customHeight="1" x14ac:dyDescent="0.3">
      <c r="B12" s="23"/>
      <c r="C12" s="29"/>
      <c r="D12" s="29"/>
      <c r="E12" s="29"/>
      <c r="F12" s="29"/>
      <c r="G12" s="29"/>
      <c r="H12" s="29"/>
      <c r="I12" s="29"/>
      <c r="J12" s="29"/>
      <c r="K12" s="29"/>
      <c r="L12" s="29"/>
      <c r="M12" s="30"/>
      <c r="N12" s="30"/>
      <c r="O12" s="30"/>
      <c r="P12" s="30"/>
      <c r="Q12" s="30"/>
      <c r="R12" s="30"/>
      <c r="S12" s="30"/>
      <c r="T12" s="30"/>
      <c r="U12" s="30"/>
      <c r="V12" s="30"/>
      <c r="W12" s="30"/>
      <c r="X12" s="30"/>
      <c r="Y12" s="30"/>
      <c r="Z12" s="30"/>
      <c r="AA12" s="30"/>
      <c r="AB12" s="30"/>
      <c r="AC12" s="30"/>
      <c r="AD12" s="30"/>
    </row>
    <row r="13" spans="1:30" s="22" customFormat="1" ht="20.399999999999999" customHeight="1" x14ac:dyDescent="0.3">
      <c r="A13" s="22" t="s">
        <v>905</v>
      </c>
      <c r="B13" s="23"/>
      <c r="C13" s="29"/>
      <c r="D13" s="29"/>
      <c r="E13" s="29"/>
      <c r="F13" s="29"/>
      <c r="G13" s="29"/>
      <c r="H13" s="29"/>
      <c r="I13" s="29"/>
      <c r="J13" s="29"/>
      <c r="K13" s="29"/>
      <c r="L13" s="29"/>
      <c r="M13" s="30"/>
      <c r="N13" s="30"/>
      <c r="O13" s="30"/>
      <c r="P13" s="30"/>
      <c r="Q13" s="30"/>
      <c r="R13" s="30"/>
      <c r="S13" s="30"/>
      <c r="T13" s="30"/>
      <c r="U13" s="30"/>
      <c r="V13" s="30"/>
      <c r="W13" s="30"/>
      <c r="X13" s="30"/>
      <c r="Y13" s="30"/>
      <c r="Z13" s="30"/>
      <c r="AA13" s="30"/>
      <c r="AB13" s="30"/>
      <c r="AC13" s="30"/>
      <c r="AD13" s="30"/>
    </row>
    <row r="14" spans="1:30" s="22" customFormat="1" ht="20.399999999999999" customHeight="1" x14ac:dyDescent="0.3">
      <c r="A14" s="22" t="s">
        <v>904</v>
      </c>
      <c r="B14" s="23"/>
      <c r="C14" s="29"/>
      <c r="D14" s="29"/>
      <c r="E14" s="29"/>
      <c r="F14" s="29"/>
      <c r="G14" s="29"/>
      <c r="H14" s="29"/>
      <c r="I14" s="29"/>
      <c r="J14" s="29"/>
      <c r="K14" s="29"/>
      <c r="L14" s="29"/>
      <c r="M14" s="30"/>
      <c r="N14" s="30"/>
      <c r="O14" s="30"/>
      <c r="P14" s="30"/>
      <c r="Q14" s="30"/>
      <c r="R14" s="30"/>
      <c r="S14" s="30"/>
      <c r="T14" s="30"/>
      <c r="U14" s="30"/>
      <c r="V14" s="30"/>
      <c r="W14" s="30"/>
      <c r="X14" s="30"/>
      <c r="Y14" s="30"/>
      <c r="Z14" s="30"/>
      <c r="AA14" s="30"/>
      <c r="AB14" s="30"/>
      <c r="AC14" s="30"/>
      <c r="AD14" s="30"/>
    </row>
    <row r="15" spans="1:30" s="22" customFormat="1" ht="20.399999999999999" customHeight="1" x14ac:dyDescent="0.3">
      <c r="A15" s="22" t="s">
        <v>915</v>
      </c>
      <c r="B15" s="23"/>
      <c r="C15" s="29"/>
      <c r="D15" s="29"/>
      <c r="E15" s="29"/>
      <c r="F15" s="29"/>
      <c r="G15" s="29"/>
      <c r="H15" s="29"/>
      <c r="I15" s="29"/>
      <c r="J15" s="29"/>
      <c r="K15" s="29"/>
      <c r="L15" s="29"/>
      <c r="M15" s="30"/>
      <c r="N15" s="30"/>
      <c r="O15" s="30"/>
      <c r="P15" s="30"/>
      <c r="Q15" s="30"/>
      <c r="R15" s="30"/>
      <c r="S15" s="30"/>
      <c r="T15" s="30"/>
      <c r="U15" s="30"/>
      <c r="V15" s="30"/>
      <c r="W15" s="30"/>
      <c r="X15" s="30"/>
      <c r="Y15" s="30"/>
      <c r="Z15" s="30"/>
      <c r="AA15" s="30"/>
      <c r="AB15" s="30"/>
      <c r="AC15" s="30"/>
      <c r="AD15" s="30"/>
    </row>
    <row r="16" spans="1:30" s="22" customFormat="1" ht="20.399999999999999" customHeight="1" x14ac:dyDescent="0.3">
      <c r="A16" s="31" t="s">
        <v>916</v>
      </c>
      <c r="B16" s="23"/>
      <c r="C16" s="29"/>
      <c r="D16" s="29"/>
      <c r="E16" s="29"/>
      <c r="F16" s="29"/>
      <c r="G16" s="29"/>
      <c r="H16" s="29"/>
      <c r="I16" s="29"/>
      <c r="J16" s="29"/>
      <c r="K16" s="29"/>
      <c r="L16" s="29"/>
      <c r="M16" s="30"/>
      <c r="N16" s="30"/>
      <c r="O16" s="30"/>
      <c r="P16" s="30"/>
      <c r="Q16" s="30"/>
      <c r="R16" s="30"/>
      <c r="S16" s="30"/>
      <c r="T16" s="30"/>
      <c r="U16" s="30"/>
      <c r="V16" s="30"/>
      <c r="W16" s="30"/>
      <c r="X16" s="30"/>
      <c r="Y16" s="30"/>
      <c r="Z16" s="30"/>
      <c r="AA16" s="30"/>
      <c r="AB16" s="30"/>
      <c r="AC16" s="30"/>
      <c r="AD16" s="30"/>
    </row>
    <row r="17" spans="1:30" s="22" customFormat="1" ht="20.399999999999999" customHeight="1" x14ac:dyDescent="0.3">
      <c r="A17" s="22" t="s">
        <v>917</v>
      </c>
      <c r="B17" s="23"/>
      <c r="C17" s="29"/>
      <c r="D17" s="29"/>
      <c r="E17" s="29"/>
      <c r="F17" s="29"/>
      <c r="G17" s="29"/>
      <c r="H17" s="29"/>
      <c r="I17" s="29"/>
      <c r="J17" s="29"/>
      <c r="K17" s="29"/>
      <c r="L17" s="29"/>
      <c r="M17" s="30"/>
      <c r="N17" s="30"/>
      <c r="O17" s="30"/>
      <c r="P17" s="30"/>
      <c r="Q17" s="30"/>
      <c r="R17" s="30"/>
      <c r="S17" s="30"/>
      <c r="T17" s="30"/>
      <c r="U17" s="30"/>
      <c r="V17" s="30"/>
      <c r="W17" s="30"/>
      <c r="X17" s="30"/>
      <c r="Y17" s="30"/>
      <c r="Z17" s="30"/>
      <c r="AA17" s="30"/>
      <c r="AB17" s="30"/>
      <c r="AC17" s="30"/>
      <c r="AD17" s="30"/>
    </row>
    <row r="18" spans="1:30" s="22" customFormat="1" ht="20.399999999999999" customHeight="1" x14ac:dyDescent="0.3">
      <c r="A18" s="22" t="s">
        <v>918</v>
      </c>
      <c r="B18" s="23"/>
      <c r="C18" s="29"/>
      <c r="D18" s="29"/>
      <c r="E18" s="29"/>
      <c r="F18" s="29"/>
      <c r="G18" s="29"/>
      <c r="H18" s="29"/>
      <c r="I18" s="29"/>
      <c r="J18" s="29"/>
      <c r="K18" s="29"/>
      <c r="L18" s="29"/>
      <c r="M18" s="30"/>
      <c r="N18" s="30"/>
      <c r="O18" s="30"/>
      <c r="P18" s="30"/>
      <c r="Q18" s="30"/>
      <c r="R18" s="30"/>
      <c r="S18" s="30"/>
      <c r="T18" s="30"/>
      <c r="U18" s="30"/>
      <c r="V18" s="30"/>
      <c r="W18" s="30"/>
      <c r="X18" s="30"/>
      <c r="Y18" s="30"/>
      <c r="Z18" s="30"/>
      <c r="AA18" s="30"/>
      <c r="AB18" s="30"/>
      <c r="AC18" s="30"/>
      <c r="AD18" s="30"/>
    </row>
    <row r="19" spans="1:30" s="22" customFormat="1" ht="20.399999999999999" customHeight="1" x14ac:dyDescent="0.3">
      <c r="A19" s="22" t="s">
        <v>914</v>
      </c>
      <c r="B19" s="23"/>
      <c r="C19" s="29"/>
      <c r="D19" s="29"/>
      <c r="E19" s="29"/>
      <c r="F19" s="29"/>
      <c r="G19" s="29"/>
      <c r="H19" s="29"/>
      <c r="I19" s="29"/>
      <c r="J19" s="29"/>
      <c r="K19" s="29"/>
      <c r="L19" s="29"/>
      <c r="M19" s="30"/>
      <c r="N19" s="30"/>
      <c r="O19" s="30"/>
      <c r="P19" s="30"/>
      <c r="Q19" s="30"/>
      <c r="R19" s="30"/>
      <c r="S19" s="30"/>
      <c r="T19" s="30"/>
      <c r="U19" s="30"/>
      <c r="V19" s="30"/>
      <c r="W19" s="30"/>
      <c r="X19" s="30"/>
      <c r="Y19" s="30"/>
      <c r="Z19" s="30"/>
      <c r="AA19" s="30"/>
      <c r="AB19" s="30"/>
      <c r="AC19" s="30"/>
      <c r="AD19" s="30"/>
    </row>
    <row r="20" spans="1:30" s="22" customFormat="1" ht="20.399999999999999" customHeight="1" x14ac:dyDescent="0.3">
      <c r="A20" s="22" t="s">
        <v>913</v>
      </c>
      <c r="B20" s="23"/>
      <c r="C20" s="29"/>
      <c r="D20" s="29"/>
      <c r="E20" s="29"/>
      <c r="F20" s="29"/>
      <c r="G20" s="29"/>
      <c r="H20" s="29"/>
      <c r="I20" s="29"/>
      <c r="J20" s="29"/>
      <c r="K20" s="29"/>
      <c r="L20" s="29"/>
      <c r="M20" s="30"/>
      <c r="N20" s="30"/>
      <c r="O20" s="30"/>
      <c r="P20" s="30"/>
      <c r="Q20" s="30"/>
      <c r="R20" s="30"/>
      <c r="S20" s="30"/>
      <c r="T20" s="30"/>
      <c r="U20" s="30"/>
      <c r="V20" s="30"/>
      <c r="W20" s="30"/>
      <c r="X20" s="30"/>
      <c r="Y20" s="30"/>
      <c r="Z20" s="30"/>
      <c r="AA20" s="30"/>
      <c r="AB20" s="30"/>
      <c r="AC20" s="30"/>
      <c r="AD20" s="30"/>
    </row>
    <row r="21" spans="1:30" ht="15.6" x14ac:dyDescent="0.3">
      <c r="A21" s="22"/>
      <c r="B21" s="25"/>
      <c r="C21" s="28"/>
      <c r="D21" s="28"/>
      <c r="E21" s="28"/>
      <c r="F21" s="28"/>
      <c r="G21" s="28"/>
      <c r="H21" s="28"/>
      <c r="I21" s="28"/>
      <c r="J21" s="28"/>
      <c r="K21" s="28"/>
      <c r="L21" s="28"/>
      <c r="M21" s="26"/>
      <c r="N21" s="26"/>
      <c r="O21" s="26"/>
      <c r="P21" s="26"/>
      <c r="Q21" s="26"/>
      <c r="R21" s="26"/>
      <c r="S21" s="26"/>
      <c r="T21" s="26"/>
      <c r="U21" s="26"/>
      <c r="V21" s="26"/>
      <c r="W21" s="26"/>
      <c r="X21" s="26"/>
      <c r="Y21" s="26"/>
      <c r="Z21" s="26"/>
      <c r="AA21" s="26"/>
      <c r="AB21" s="26"/>
      <c r="AC21" s="26"/>
      <c r="AD21" s="26"/>
    </row>
    <row r="22" spans="1:30" ht="15.6" x14ac:dyDescent="0.3">
      <c r="A22" s="22" t="s">
        <v>908</v>
      </c>
      <c r="B22" s="25"/>
      <c r="C22" s="28"/>
      <c r="D22" s="28"/>
      <c r="E22" s="28"/>
      <c r="F22" s="28"/>
      <c r="G22" s="28"/>
      <c r="H22" s="28"/>
      <c r="I22" s="28"/>
      <c r="J22" s="28"/>
      <c r="K22" s="28"/>
      <c r="L22" s="28"/>
      <c r="M22" s="26"/>
      <c r="N22" s="26"/>
      <c r="O22" s="26"/>
      <c r="P22" s="26"/>
      <c r="Q22" s="26"/>
      <c r="R22" s="26"/>
      <c r="S22" s="26"/>
      <c r="T22" s="26"/>
      <c r="U22" s="26"/>
      <c r="V22" s="26"/>
      <c r="W22" s="26"/>
      <c r="X22" s="26"/>
      <c r="Y22" s="26"/>
      <c r="Z22" s="26"/>
      <c r="AA22" s="26"/>
      <c r="AB22" s="26"/>
      <c r="AC22" s="26"/>
      <c r="AD22" s="26"/>
    </row>
    <row r="23" spans="1:30" ht="15.6" x14ac:dyDescent="0.3">
      <c r="A23" s="23"/>
      <c r="B23" s="27"/>
      <c r="C23" s="28"/>
      <c r="D23" s="28"/>
      <c r="E23" s="28"/>
      <c r="F23" s="28"/>
      <c r="G23" s="28"/>
      <c r="H23" s="28"/>
      <c r="I23" s="28"/>
      <c r="J23" s="28"/>
      <c r="K23" s="28"/>
      <c r="L23" s="28"/>
      <c r="M23" s="26"/>
      <c r="N23" s="26"/>
      <c r="O23" s="26"/>
      <c r="P23" s="26"/>
      <c r="Q23" s="26"/>
      <c r="R23" s="26"/>
      <c r="S23" s="26"/>
      <c r="T23" s="26"/>
      <c r="U23" s="26"/>
      <c r="V23" s="26"/>
      <c r="W23" s="26"/>
      <c r="X23" s="26"/>
      <c r="Y23" s="26"/>
      <c r="Z23" s="26"/>
      <c r="AA23" s="26"/>
      <c r="AB23" s="26"/>
      <c r="AC23" s="26"/>
      <c r="AD23" s="26"/>
    </row>
    <row r="24" spans="1:30" x14ac:dyDescent="0.3">
      <c r="A24" s="27"/>
      <c r="B24" s="27"/>
      <c r="C24" s="28"/>
      <c r="D24" s="28"/>
      <c r="E24" s="28"/>
      <c r="F24" s="28"/>
      <c r="G24" s="28"/>
      <c r="H24" s="28"/>
      <c r="I24" s="28"/>
      <c r="J24" s="28"/>
      <c r="K24" s="28"/>
      <c r="L24" s="28"/>
      <c r="M24" s="26"/>
      <c r="N24" s="26"/>
      <c r="O24" s="26"/>
      <c r="P24" s="26"/>
      <c r="Q24" s="26"/>
      <c r="R24" s="26"/>
      <c r="S24" s="26"/>
      <c r="T24" s="26"/>
      <c r="U24" s="26"/>
      <c r="V24" s="26"/>
      <c r="W24" s="26"/>
      <c r="X24" s="26"/>
      <c r="Y24" s="26"/>
      <c r="Z24" s="26"/>
      <c r="AA24" s="26"/>
      <c r="AB24" s="26"/>
      <c r="AC24" s="26"/>
      <c r="AD24" s="26"/>
    </row>
    <row r="25" spans="1:30" x14ac:dyDescent="0.3">
      <c r="A25" s="27"/>
      <c r="B25" s="27"/>
      <c r="C25" s="28"/>
      <c r="D25" s="28"/>
      <c r="E25" s="28"/>
      <c r="F25" s="28"/>
      <c r="G25" s="28"/>
      <c r="H25" s="28"/>
      <c r="I25" s="28"/>
      <c r="J25" s="28"/>
      <c r="K25" s="28"/>
      <c r="L25" s="28"/>
      <c r="M25" s="26"/>
      <c r="N25" s="26"/>
      <c r="O25" s="26"/>
      <c r="P25" s="26"/>
      <c r="Q25" s="26"/>
      <c r="R25" s="26"/>
      <c r="S25" s="26"/>
      <c r="T25" s="26"/>
      <c r="U25" s="26"/>
      <c r="V25" s="26"/>
      <c r="W25" s="26"/>
      <c r="X25" s="26"/>
      <c r="Y25" s="26"/>
      <c r="Z25" s="26"/>
      <c r="AA25" s="26"/>
      <c r="AB25" s="26"/>
      <c r="AC25" s="26"/>
      <c r="AD25" s="26"/>
    </row>
    <row r="26" spans="1:30" x14ac:dyDescent="0.3">
      <c r="A26" s="27"/>
      <c r="B26" s="27"/>
      <c r="C26" s="28"/>
      <c r="D26" s="28"/>
      <c r="E26" s="28"/>
      <c r="F26" s="28"/>
      <c r="G26" s="28"/>
      <c r="H26" s="28"/>
      <c r="I26" s="28"/>
      <c r="J26" s="28"/>
      <c r="K26" s="28"/>
      <c r="L26" s="28"/>
      <c r="M26" s="26"/>
      <c r="N26" s="26"/>
      <c r="O26" s="26"/>
      <c r="P26" s="26"/>
      <c r="Q26" s="26"/>
      <c r="R26" s="26"/>
      <c r="S26" s="26"/>
      <c r="T26" s="26"/>
      <c r="U26" s="26"/>
      <c r="V26" s="26"/>
      <c r="W26" s="26"/>
      <c r="X26" s="26"/>
      <c r="Y26" s="26"/>
      <c r="Z26" s="26"/>
      <c r="AA26" s="26"/>
      <c r="AB26" s="26"/>
      <c r="AC26" s="26"/>
      <c r="AD26" s="26"/>
    </row>
    <row r="27" spans="1:30" x14ac:dyDescent="0.3">
      <c r="A27" s="27"/>
      <c r="B27" s="27"/>
      <c r="C27" s="28"/>
      <c r="D27" s="28"/>
      <c r="E27" s="28"/>
      <c r="F27" s="28"/>
      <c r="G27" s="28"/>
      <c r="H27" s="28"/>
      <c r="I27" s="28"/>
      <c r="J27" s="28"/>
      <c r="K27" s="28"/>
      <c r="L27" s="28"/>
      <c r="M27" s="26"/>
      <c r="N27" s="26"/>
      <c r="O27" s="26"/>
      <c r="P27" s="26"/>
      <c r="Q27" s="26"/>
      <c r="R27" s="26"/>
      <c r="S27" s="26"/>
      <c r="T27" s="26"/>
      <c r="U27" s="26"/>
      <c r="V27" s="26"/>
      <c r="W27" s="26"/>
      <c r="X27" s="26"/>
      <c r="Y27" s="26"/>
      <c r="Z27" s="26"/>
      <c r="AA27" s="26"/>
      <c r="AB27" s="26"/>
      <c r="AC27" s="26"/>
      <c r="AD27" s="26"/>
    </row>
    <row r="28" spans="1:30" x14ac:dyDescent="0.3">
      <c r="A28" s="27"/>
      <c r="B28" s="27"/>
      <c r="C28" s="28"/>
      <c r="D28" s="28"/>
      <c r="E28" s="28"/>
      <c r="F28" s="28"/>
      <c r="G28" s="28"/>
      <c r="H28" s="28"/>
      <c r="I28" s="28"/>
      <c r="J28" s="28"/>
      <c r="K28" s="28"/>
      <c r="L28" s="28"/>
      <c r="M28" s="26"/>
      <c r="N28" s="26"/>
      <c r="O28" s="26"/>
      <c r="P28" s="26"/>
      <c r="Q28" s="26"/>
      <c r="R28" s="26"/>
      <c r="S28" s="26"/>
      <c r="T28" s="26"/>
      <c r="U28" s="26"/>
      <c r="V28" s="26"/>
      <c r="W28" s="26"/>
      <c r="X28" s="26"/>
      <c r="Y28" s="26"/>
      <c r="Z28" s="26"/>
      <c r="AA28" s="26"/>
      <c r="AB28" s="26"/>
      <c r="AC28" s="26"/>
      <c r="AD28" s="26"/>
    </row>
    <row r="29" spans="1:30" x14ac:dyDescent="0.3">
      <c r="A29" s="27"/>
      <c r="B29" s="27"/>
      <c r="C29" s="28"/>
      <c r="D29" s="28"/>
      <c r="E29" s="28"/>
      <c r="F29" s="28"/>
      <c r="G29" s="28"/>
      <c r="H29" s="28"/>
      <c r="I29" s="28"/>
      <c r="J29" s="28"/>
      <c r="K29" s="28"/>
      <c r="L29" s="28"/>
      <c r="M29" s="26"/>
      <c r="N29" s="26"/>
      <c r="O29" s="26"/>
      <c r="P29" s="26"/>
      <c r="Q29" s="26"/>
      <c r="R29" s="26"/>
      <c r="S29" s="26"/>
      <c r="T29" s="26"/>
      <c r="U29" s="26"/>
      <c r="V29" s="26"/>
      <c r="W29" s="26"/>
      <c r="X29" s="26"/>
      <c r="Y29" s="26"/>
      <c r="Z29" s="26"/>
      <c r="AA29" s="26"/>
      <c r="AB29" s="26"/>
      <c r="AC29" s="26"/>
      <c r="AD29" s="26"/>
    </row>
    <row r="30" spans="1:30" x14ac:dyDescent="0.3">
      <c r="A30" s="27"/>
      <c r="B30" s="27"/>
      <c r="C30" s="28"/>
      <c r="D30" s="28"/>
      <c r="E30" s="28"/>
      <c r="F30" s="28"/>
      <c r="G30" s="28"/>
      <c r="H30" s="28"/>
      <c r="I30" s="28"/>
      <c r="J30" s="28"/>
      <c r="K30" s="28"/>
      <c r="L30" s="28"/>
      <c r="M30" s="26"/>
      <c r="N30" s="26"/>
      <c r="O30" s="26"/>
      <c r="P30" s="26"/>
      <c r="Q30" s="26"/>
      <c r="R30" s="26"/>
      <c r="S30" s="26"/>
      <c r="T30" s="26"/>
      <c r="U30" s="26"/>
      <c r="V30" s="26"/>
      <c r="W30" s="26"/>
      <c r="X30" s="26"/>
      <c r="Y30" s="26"/>
      <c r="Z30" s="26"/>
      <c r="AA30" s="26"/>
      <c r="AB30" s="26"/>
      <c r="AC30" s="26"/>
      <c r="AD30" s="26"/>
    </row>
    <row r="31" spans="1:30" x14ac:dyDescent="0.3">
      <c r="A31" s="27"/>
      <c r="B31" s="27"/>
      <c r="C31" s="28"/>
      <c r="D31" s="28"/>
      <c r="E31" s="28"/>
      <c r="F31" s="28"/>
      <c r="G31" s="28"/>
      <c r="H31" s="28"/>
      <c r="I31" s="28"/>
      <c r="J31" s="28"/>
      <c r="K31" s="28"/>
      <c r="L31" s="28"/>
      <c r="M31" s="26"/>
      <c r="N31" s="26"/>
      <c r="O31" s="26"/>
      <c r="P31" s="26"/>
      <c r="Q31" s="26"/>
      <c r="R31" s="26"/>
      <c r="S31" s="26"/>
      <c r="T31" s="26"/>
      <c r="U31" s="26"/>
      <c r="V31" s="26"/>
      <c r="W31" s="26"/>
      <c r="X31" s="26"/>
      <c r="Y31" s="26"/>
      <c r="Z31" s="26"/>
      <c r="AA31" s="26"/>
      <c r="AB31" s="26"/>
      <c r="AC31" s="26"/>
      <c r="AD31" s="26"/>
    </row>
    <row r="32" spans="1:30" x14ac:dyDescent="0.3">
      <c r="A32" s="27"/>
      <c r="B32" s="27"/>
      <c r="C32" s="28"/>
      <c r="D32" s="28"/>
      <c r="E32" s="28"/>
      <c r="F32" s="28"/>
      <c r="G32" s="28"/>
      <c r="H32" s="28"/>
      <c r="I32" s="28"/>
      <c r="J32" s="28"/>
      <c r="K32" s="28"/>
      <c r="L32" s="28"/>
      <c r="M32" s="26"/>
      <c r="N32" s="26"/>
      <c r="O32" s="26"/>
      <c r="P32" s="26"/>
      <c r="Q32" s="26"/>
      <c r="R32" s="26"/>
      <c r="S32" s="26"/>
      <c r="T32" s="26"/>
      <c r="U32" s="26"/>
      <c r="V32" s="26"/>
      <c r="W32" s="26"/>
      <c r="X32" s="26"/>
      <c r="Y32" s="26"/>
      <c r="Z32" s="26"/>
      <c r="AA32" s="26"/>
      <c r="AB32" s="26"/>
      <c r="AC32" s="26"/>
      <c r="AD32" s="26"/>
    </row>
    <row r="33" spans="1:30" x14ac:dyDescent="0.3">
      <c r="A33" s="27"/>
      <c r="B33" s="27"/>
      <c r="C33" s="28"/>
      <c r="D33" s="28"/>
      <c r="E33" s="28"/>
      <c r="F33" s="28"/>
      <c r="G33" s="28"/>
      <c r="H33" s="28"/>
      <c r="I33" s="28"/>
      <c r="J33" s="28"/>
      <c r="K33" s="28"/>
      <c r="L33" s="28"/>
      <c r="M33" s="26"/>
      <c r="N33" s="26"/>
      <c r="O33" s="26"/>
      <c r="P33" s="26"/>
      <c r="Q33" s="26"/>
      <c r="R33" s="26"/>
      <c r="S33" s="26"/>
      <c r="T33" s="26"/>
      <c r="U33" s="26"/>
      <c r="V33" s="26"/>
      <c r="W33" s="26"/>
      <c r="X33" s="26"/>
      <c r="Y33" s="26"/>
      <c r="Z33" s="26"/>
      <c r="AA33" s="26"/>
      <c r="AB33" s="26"/>
      <c r="AC33" s="26"/>
      <c r="AD33" s="26"/>
    </row>
    <row r="34" spans="1:30" x14ac:dyDescent="0.3">
      <c r="A34" s="27"/>
      <c r="B34" s="27"/>
      <c r="C34" s="28"/>
      <c r="D34" s="28"/>
      <c r="E34" s="28"/>
      <c r="F34" s="28"/>
      <c r="G34" s="28"/>
      <c r="H34" s="28"/>
      <c r="I34" s="28"/>
      <c r="J34" s="28"/>
      <c r="K34" s="28"/>
      <c r="L34" s="28"/>
      <c r="M34" s="26"/>
      <c r="N34" s="26"/>
      <c r="O34" s="26"/>
      <c r="P34" s="26"/>
      <c r="Q34" s="26"/>
      <c r="R34" s="26"/>
      <c r="S34" s="26"/>
      <c r="T34" s="26"/>
      <c r="U34" s="26"/>
      <c r="V34" s="26"/>
      <c r="W34" s="26"/>
      <c r="X34" s="26"/>
      <c r="Y34" s="26"/>
      <c r="Z34" s="26"/>
      <c r="AA34" s="26"/>
      <c r="AB34" s="26"/>
      <c r="AC34" s="26"/>
      <c r="AD34" s="26"/>
    </row>
    <row r="35" spans="1:30" x14ac:dyDescent="0.3">
      <c r="A35" s="27"/>
      <c r="B35" s="27"/>
      <c r="C35" s="28"/>
      <c r="D35" s="28"/>
      <c r="E35" s="28"/>
      <c r="F35" s="28"/>
      <c r="G35" s="28"/>
      <c r="H35" s="28"/>
      <c r="I35" s="28"/>
      <c r="J35" s="28"/>
      <c r="K35" s="28"/>
      <c r="L35" s="28"/>
      <c r="M35" s="26"/>
      <c r="N35" s="26"/>
      <c r="O35" s="26"/>
      <c r="P35" s="26"/>
      <c r="Q35" s="26"/>
      <c r="R35" s="26"/>
      <c r="S35" s="26"/>
      <c r="T35" s="26"/>
      <c r="U35" s="26"/>
      <c r="V35" s="26"/>
      <c r="W35" s="26"/>
      <c r="X35" s="26"/>
      <c r="Y35" s="26"/>
      <c r="Z35" s="26"/>
      <c r="AA35" s="26"/>
      <c r="AB35" s="26"/>
      <c r="AC35" s="26"/>
      <c r="AD35" s="26"/>
    </row>
    <row r="36" spans="1:30" x14ac:dyDescent="0.3">
      <c r="A36" s="27"/>
      <c r="B36" s="27"/>
      <c r="C36" s="28"/>
      <c r="D36" s="28"/>
      <c r="E36" s="28"/>
      <c r="F36" s="28"/>
      <c r="G36" s="28"/>
      <c r="H36" s="28"/>
      <c r="I36" s="28"/>
      <c r="J36" s="28"/>
      <c r="K36" s="28"/>
      <c r="L36" s="28"/>
      <c r="M36" s="26"/>
      <c r="N36" s="26"/>
      <c r="O36" s="26"/>
      <c r="P36" s="26"/>
      <c r="Q36" s="26"/>
      <c r="R36" s="26"/>
      <c r="S36" s="26"/>
      <c r="T36" s="26"/>
      <c r="U36" s="26"/>
      <c r="V36" s="26"/>
      <c r="W36" s="26"/>
      <c r="X36" s="26"/>
      <c r="Y36" s="26"/>
      <c r="Z36" s="26"/>
      <c r="AA36" s="26"/>
      <c r="AB36" s="26"/>
      <c r="AC36" s="26"/>
      <c r="AD36" s="26"/>
    </row>
    <row r="37" spans="1:30" x14ac:dyDescent="0.3">
      <c r="A37" s="27"/>
      <c r="B37" s="27"/>
      <c r="C37" s="28"/>
      <c r="D37" s="28"/>
      <c r="E37" s="28"/>
      <c r="F37" s="28"/>
      <c r="G37" s="28"/>
      <c r="H37" s="28"/>
      <c r="I37" s="28"/>
      <c r="J37" s="28"/>
      <c r="K37" s="28"/>
      <c r="L37" s="28"/>
      <c r="M37" s="26"/>
      <c r="N37" s="26"/>
      <c r="O37" s="26"/>
      <c r="P37" s="26"/>
      <c r="Q37" s="26"/>
      <c r="R37" s="26"/>
      <c r="S37" s="26"/>
      <c r="T37" s="26"/>
      <c r="U37" s="26"/>
      <c r="V37" s="26"/>
      <c r="W37" s="26"/>
      <c r="X37" s="26"/>
      <c r="Y37" s="26"/>
      <c r="Z37" s="26"/>
      <c r="AA37" s="26"/>
      <c r="AB37" s="26"/>
      <c r="AC37" s="26"/>
      <c r="AD37" s="26"/>
    </row>
    <row r="38" spans="1:30" x14ac:dyDescent="0.3">
      <c r="A38" s="27"/>
      <c r="B38" s="27"/>
      <c r="C38" s="28"/>
      <c r="D38" s="28"/>
      <c r="E38" s="28"/>
      <c r="F38" s="28"/>
      <c r="G38" s="28"/>
      <c r="H38" s="28"/>
      <c r="I38" s="28"/>
      <c r="J38" s="28"/>
      <c r="K38" s="28"/>
      <c r="L38" s="28"/>
      <c r="M38" s="26"/>
      <c r="N38" s="26"/>
      <c r="O38" s="26"/>
      <c r="P38" s="26"/>
      <c r="Q38" s="26"/>
      <c r="R38" s="26"/>
      <c r="S38" s="26"/>
      <c r="T38" s="26"/>
      <c r="U38" s="26"/>
      <c r="V38" s="26"/>
      <c r="W38" s="26"/>
      <c r="X38" s="26"/>
      <c r="Y38" s="26"/>
      <c r="Z38" s="26"/>
      <c r="AA38" s="26"/>
      <c r="AB38" s="26"/>
      <c r="AC38" s="26"/>
      <c r="AD38" s="26"/>
    </row>
    <row r="39" spans="1:30" x14ac:dyDescent="0.3">
      <c r="A39" s="27"/>
      <c r="B39" s="27"/>
      <c r="C39" s="28"/>
      <c r="D39" s="28"/>
      <c r="E39" s="28"/>
      <c r="F39" s="28"/>
      <c r="G39" s="28"/>
      <c r="H39" s="28"/>
      <c r="I39" s="28"/>
      <c r="J39" s="28"/>
      <c r="K39" s="28"/>
      <c r="L39" s="28"/>
      <c r="M39" s="26"/>
      <c r="N39" s="26"/>
      <c r="O39" s="26"/>
      <c r="P39" s="26"/>
      <c r="Q39" s="26"/>
      <c r="R39" s="26"/>
      <c r="S39" s="26"/>
      <c r="T39" s="26"/>
      <c r="U39" s="26"/>
      <c r="V39" s="26"/>
      <c r="W39" s="26"/>
      <c r="X39" s="26"/>
      <c r="Y39" s="26"/>
      <c r="Z39" s="26"/>
      <c r="AA39" s="26"/>
      <c r="AB39" s="26"/>
      <c r="AC39" s="26"/>
      <c r="AD39" s="26"/>
    </row>
    <row r="40" spans="1:30" x14ac:dyDescent="0.3">
      <c r="A40" s="27"/>
      <c r="B40" s="27"/>
      <c r="C40" s="28"/>
      <c r="D40" s="28"/>
      <c r="E40" s="28"/>
      <c r="F40" s="28"/>
      <c r="G40" s="28"/>
      <c r="H40" s="28"/>
      <c r="I40" s="28"/>
      <c r="J40" s="28"/>
      <c r="K40" s="28"/>
      <c r="L40" s="28"/>
      <c r="M40" s="26"/>
      <c r="N40" s="26"/>
      <c r="O40" s="26"/>
      <c r="P40" s="26"/>
      <c r="Q40" s="26"/>
      <c r="R40" s="26"/>
      <c r="S40" s="26"/>
      <c r="T40" s="26"/>
      <c r="U40" s="26"/>
      <c r="V40" s="26"/>
      <c r="W40" s="26"/>
      <c r="X40" s="26"/>
      <c r="Y40" s="26"/>
      <c r="Z40" s="26"/>
      <c r="AA40" s="26"/>
      <c r="AB40" s="26"/>
      <c r="AC40" s="26"/>
      <c r="AD40" s="26"/>
    </row>
    <row r="41" spans="1:30" x14ac:dyDescent="0.3">
      <c r="A41" s="27"/>
      <c r="B41" s="27"/>
      <c r="C41" s="28"/>
      <c r="D41" s="28"/>
      <c r="E41" s="28"/>
      <c r="F41" s="28"/>
      <c r="G41" s="28"/>
      <c r="H41" s="28"/>
      <c r="I41" s="28"/>
      <c r="J41" s="28"/>
      <c r="K41" s="28"/>
      <c r="L41" s="28"/>
      <c r="M41" s="26"/>
      <c r="N41" s="26"/>
      <c r="O41" s="26"/>
      <c r="P41" s="26"/>
      <c r="Q41" s="26"/>
      <c r="R41" s="26"/>
      <c r="S41" s="26"/>
      <c r="T41" s="26"/>
      <c r="U41" s="26"/>
      <c r="V41" s="26"/>
      <c r="W41" s="26"/>
      <c r="X41" s="26"/>
      <c r="Y41" s="26"/>
      <c r="Z41" s="26"/>
      <c r="AA41" s="26"/>
      <c r="AB41" s="26"/>
      <c r="AC41" s="26"/>
      <c r="AD41" s="26"/>
    </row>
    <row r="42" spans="1:30" x14ac:dyDescent="0.3">
      <c r="A42" s="27"/>
      <c r="B42" s="27"/>
      <c r="C42" s="28"/>
      <c r="D42" s="28"/>
      <c r="E42" s="28"/>
      <c r="F42" s="28"/>
      <c r="G42" s="28"/>
      <c r="H42" s="28"/>
      <c r="I42" s="28"/>
      <c r="J42" s="28"/>
      <c r="K42" s="28"/>
      <c r="L42" s="28"/>
      <c r="M42" s="26"/>
      <c r="N42" s="26"/>
      <c r="O42" s="26"/>
      <c r="P42" s="26"/>
      <c r="Q42" s="26"/>
      <c r="R42" s="26"/>
      <c r="S42" s="26"/>
      <c r="T42" s="26"/>
      <c r="U42" s="26"/>
      <c r="V42" s="26"/>
      <c r="W42" s="26"/>
      <c r="X42" s="26"/>
      <c r="Y42" s="26"/>
      <c r="Z42" s="26"/>
      <c r="AA42" s="26"/>
      <c r="AB42" s="26"/>
      <c r="AC42" s="26"/>
      <c r="AD42" s="26"/>
    </row>
    <row r="43" spans="1:30" x14ac:dyDescent="0.3">
      <c r="A43" s="27"/>
      <c r="B43" s="27"/>
      <c r="C43" s="28"/>
      <c r="D43" s="28"/>
      <c r="E43" s="28"/>
      <c r="F43" s="28"/>
      <c r="G43" s="28"/>
      <c r="H43" s="28"/>
      <c r="I43" s="28"/>
      <c r="J43" s="28"/>
      <c r="K43" s="28"/>
      <c r="L43" s="28"/>
      <c r="M43" s="26"/>
      <c r="N43" s="26"/>
      <c r="O43" s="26"/>
      <c r="P43" s="26"/>
      <c r="Q43" s="26"/>
      <c r="R43" s="26"/>
      <c r="S43" s="26"/>
      <c r="T43" s="26"/>
      <c r="U43" s="26"/>
      <c r="V43" s="26"/>
      <c r="W43" s="26"/>
      <c r="X43" s="26"/>
      <c r="Y43" s="26"/>
      <c r="Z43" s="26"/>
      <c r="AA43" s="26"/>
      <c r="AB43" s="26"/>
      <c r="AC43" s="26"/>
      <c r="AD43" s="26"/>
    </row>
    <row r="44" spans="1:30" x14ac:dyDescent="0.3">
      <c r="A44" s="27"/>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row>
    <row r="45" spans="1:30" x14ac:dyDescent="0.3">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row>
    <row r="46" spans="1:30" x14ac:dyDescent="0.3">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0" x14ac:dyDescent="0.3">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row r="48" spans="1:30" x14ac:dyDescent="0.3">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row>
    <row r="49" spans="3:30" x14ac:dyDescent="0.3">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row>
    <row r="50" spans="3:30" x14ac:dyDescent="0.3">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row>
    <row r="51" spans="3:30" x14ac:dyDescent="0.3">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3:30" x14ac:dyDescent="0.3">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row>
    <row r="53" spans="3:30" x14ac:dyDescent="0.3">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3:30" x14ac:dyDescent="0.3">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3:30" x14ac:dyDescent="0.3">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3:30" x14ac:dyDescent="0.3">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3:30" x14ac:dyDescent="0.3">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3:30" x14ac:dyDescent="0.3">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3:30" x14ac:dyDescent="0.3">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row>
    <row r="60" spans="3:30" x14ac:dyDescent="0.3">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row>
    <row r="61" spans="3:30" x14ac:dyDescent="0.3">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row>
    <row r="62" spans="3:30" x14ac:dyDescent="0.3">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row>
    <row r="63" spans="3:30" x14ac:dyDescent="0.3">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row>
    <row r="64" spans="3:30" x14ac:dyDescent="0.3">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row>
    <row r="65" spans="3:30" x14ac:dyDescent="0.3">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3:30" x14ac:dyDescent="0.3">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3:30" x14ac:dyDescent="0.3">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3:30" x14ac:dyDescent="0.3">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3:30" x14ac:dyDescent="0.3">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3:30" x14ac:dyDescent="0.3">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3:30" x14ac:dyDescent="0.3">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row r="72" spans="3:30" x14ac:dyDescent="0.3">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3:30" x14ac:dyDescent="0.3">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3:30" x14ac:dyDescent="0.3">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3:30" x14ac:dyDescent="0.3">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3:30" x14ac:dyDescent="0.3">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row>
    <row r="77" spans="3:30" x14ac:dyDescent="0.3">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spans="3:30" x14ac:dyDescent="0.3">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spans="3:30" x14ac:dyDescent="0.3">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Variables</vt:lpstr>
      <vt:lpstr>Results</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Murphy, Joshua</dc:creator>
  <cp:lastModifiedBy>Murphy, Joshua</cp:lastModifiedBy>
  <dcterms:created xsi:type="dcterms:W3CDTF">2019-10-01T17:55:33Z</dcterms:created>
  <dcterms:modified xsi:type="dcterms:W3CDTF">2019-10-10T17:38:03Z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2bee35b3-0dfa-4647-a786-3e49f3911f3d</vt:lpwstr>
  </property>
</Properties>
</file>