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RHL FILES\New folder\"/>
    </mc:Choice>
  </mc:AlternateContent>
  <bookViews>
    <workbookView xWindow="0" yWindow="0" windowWidth="24000" windowHeight="9600"/>
  </bookViews>
  <sheets>
    <sheet name="Sheet1" sheetId="1" r:id="rId1"/>
    <sheet name="Sheet2" sheetId="2" r:id="rId2"/>
  </sheets>
  <definedNames>
    <definedName name="_xlnm._FilterDatabase" localSheetId="0" hidden="1">Sheet1!$A$1:$Q$71</definedName>
    <definedName name="_xlnm._FilterDatabase" localSheetId="1" hidden="1">Sheet2!$A$2:$R$86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2" l="1"/>
  <c r="J1" i="2"/>
  <c r="D64" i="2" l="1"/>
  <c r="E64" i="2" s="1"/>
  <c r="G64" i="2" s="1"/>
  <c r="H64" i="2" s="1"/>
  <c r="D65" i="2"/>
  <c r="E65" i="2" s="1"/>
  <c r="G65" i="2" s="1"/>
  <c r="D8" i="2"/>
  <c r="E8" i="2" s="1"/>
  <c r="G8" i="2" s="1"/>
  <c r="H8" i="2" s="1"/>
  <c r="D9" i="2"/>
  <c r="E9" i="2" s="1"/>
  <c r="G9" i="2" s="1"/>
  <c r="H9" i="2" s="1"/>
  <c r="D10" i="2"/>
  <c r="E10" i="2" s="1"/>
  <c r="G10" i="2" s="1"/>
  <c r="H10" i="2" s="1"/>
  <c r="D11" i="2"/>
  <c r="E11" i="2" s="1"/>
  <c r="G11" i="2" s="1"/>
  <c r="H11" i="2" s="1"/>
  <c r="D12" i="2"/>
  <c r="E12" i="2" s="1"/>
  <c r="G12" i="2" s="1"/>
  <c r="H12" i="2" s="1"/>
  <c r="D16" i="2"/>
  <c r="E16" i="2" s="1"/>
  <c r="G16" i="2" s="1"/>
  <c r="D15" i="2"/>
  <c r="E15" i="2" s="1"/>
  <c r="G15" i="2" s="1"/>
  <c r="H15" i="2" s="1"/>
  <c r="D14" i="2"/>
  <c r="E14" i="2" s="1"/>
  <c r="G14" i="2" s="1"/>
  <c r="H14" i="2" s="1"/>
  <c r="D13" i="2"/>
  <c r="E13" i="2" s="1"/>
  <c r="G13" i="2" s="1"/>
  <c r="H13" i="2" s="1"/>
  <c r="D24" i="2"/>
  <c r="E24" i="2" s="1"/>
  <c r="G24" i="2" s="1"/>
  <c r="D21" i="2"/>
  <c r="E21" i="2" s="1"/>
  <c r="G21" i="2" s="1"/>
  <c r="H21" i="2" s="1"/>
  <c r="I21" i="2" s="1"/>
  <c r="D20" i="2"/>
  <c r="E20" i="2" s="1"/>
  <c r="G20" i="2" s="1"/>
  <c r="D19" i="2"/>
  <c r="E19" i="2" s="1"/>
  <c r="G19" i="2" s="1"/>
  <c r="H19" i="2" s="1"/>
  <c r="I19" i="2" s="1"/>
  <c r="D18" i="2"/>
  <c r="E18" i="2" s="1"/>
  <c r="G18" i="2" s="1"/>
  <c r="H18" i="2" s="1"/>
  <c r="I18" i="2" s="1"/>
  <c r="D17" i="2"/>
  <c r="E17" i="2" s="1"/>
  <c r="D25" i="2"/>
  <c r="E25" i="2" s="1"/>
  <c r="G25" i="2" s="1"/>
  <c r="D26" i="2"/>
  <c r="E26" i="2" s="1"/>
  <c r="E27" i="2"/>
  <c r="G27" i="2" s="1"/>
  <c r="H27" i="2" s="1"/>
  <c r="D51" i="2"/>
  <c r="E51" i="2" s="1"/>
  <c r="G51" i="2" s="1"/>
  <c r="D50" i="2"/>
  <c r="E50" i="2" s="1"/>
  <c r="G50" i="2" s="1"/>
  <c r="H50" i="2" s="1"/>
  <c r="D49" i="2"/>
  <c r="E49" i="2" s="1"/>
  <c r="G49" i="2" s="1"/>
  <c r="D48" i="2"/>
  <c r="E48" i="2" s="1"/>
  <c r="G48" i="2" s="1"/>
  <c r="D47" i="2"/>
  <c r="E47" i="2" s="1"/>
  <c r="G47" i="2" s="1"/>
  <c r="H47" i="2" s="1"/>
  <c r="D46" i="2"/>
  <c r="E46" i="2" s="1"/>
  <c r="G46" i="2" s="1"/>
  <c r="H46" i="2" s="1"/>
  <c r="D45" i="2"/>
  <c r="E45" i="2" s="1"/>
  <c r="G45" i="2" s="1"/>
  <c r="H45" i="2" s="1"/>
  <c r="D35" i="2"/>
  <c r="E35" i="2" s="1"/>
  <c r="G35" i="2" s="1"/>
  <c r="H35" i="2" s="1"/>
  <c r="D31" i="2"/>
  <c r="E31" i="2" s="1"/>
  <c r="G31" i="2" s="1"/>
  <c r="D32" i="2"/>
  <c r="E32" i="2" s="1"/>
  <c r="G32" i="2" s="1"/>
  <c r="H32" i="2" s="1"/>
  <c r="E52" i="2"/>
  <c r="E53" i="2"/>
  <c r="G53" i="2" s="1"/>
  <c r="E71" i="2"/>
  <c r="G71" i="2" s="1"/>
  <c r="E69" i="2"/>
  <c r="G69" i="2" s="1"/>
  <c r="E67" i="2"/>
  <c r="G67" i="2" s="1"/>
  <c r="H67" i="2" s="1"/>
  <c r="D70" i="2"/>
  <c r="E70" i="2" s="1"/>
  <c r="G70" i="2" s="1"/>
  <c r="H70" i="2" s="1"/>
  <c r="E55" i="2"/>
  <c r="E57" i="2"/>
  <c r="G57" i="2" s="1"/>
  <c r="H57" i="2" s="1"/>
  <c r="E58" i="2"/>
  <c r="G58" i="2" s="1"/>
  <c r="E59" i="2"/>
  <c r="G59" i="2" s="1"/>
  <c r="H59" i="2" s="1"/>
  <c r="E60" i="2"/>
  <c r="E61" i="2"/>
  <c r="G61" i="2" s="1"/>
  <c r="E62" i="2"/>
  <c r="E63" i="2"/>
  <c r="G63" i="2" s="1"/>
  <c r="D68" i="2"/>
  <c r="E68" i="2" s="1"/>
  <c r="G68" i="2" s="1"/>
  <c r="I54" i="2"/>
  <c r="F54" i="2" s="1"/>
  <c r="I3" i="2"/>
  <c r="F3" i="2" s="1"/>
  <c r="I66" i="2"/>
  <c r="F66" i="2" s="1"/>
  <c r="I56" i="2"/>
  <c r="F56" i="2" s="1"/>
  <c r="I44" i="2"/>
  <c r="F44" i="2" s="1"/>
  <c r="I43" i="2"/>
  <c r="F43" i="2" s="1"/>
  <c r="I42" i="2"/>
  <c r="F42" i="2" s="1"/>
  <c r="I41" i="2"/>
  <c r="F41" i="2" s="1"/>
  <c r="I40" i="2"/>
  <c r="F40" i="2" s="1"/>
  <c r="I39" i="2"/>
  <c r="F39" i="2" s="1"/>
  <c r="I38" i="2"/>
  <c r="F38" i="2" s="1"/>
  <c r="I37" i="2"/>
  <c r="F37" i="2" s="1"/>
  <c r="I36" i="2"/>
  <c r="F36" i="2" s="1"/>
  <c r="I34" i="2"/>
  <c r="F34" i="2" s="1"/>
  <c r="I33" i="2"/>
  <c r="F33" i="2" s="1"/>
  <c r="I30" i="2"/>
  <c r="F30" i="2" s="1"/>
  <c r="I29" i="2"/>
  <c r="F29" i="2" s="1"/>
  <c r="I28" i="2"/>
  <c r="F28" i="2" s="1"/>
  <c r="I23" i="2"/>
  <c r="F23" i="2" s="1"/>
  <c r="I22" i="2"/>
  <c r="F22" i="2" s="1"/>
  <c r="I6" i="2"/>
  <c r="F6" i="2" s="1"/>
  <c r="I5" i="2"/>
  <c r="F5" i="2" s="1"/>
  <c r="G17" i="2" l="1"/>
  <c r="H17" i="2" s="1"/>
  <c r="F21" i="2"/>
  <c r="F18" i="2"/>
  <c r="H49" i="2"/>
  <c r="H20" i="2"/>
  <c r="I20" i="2" s="1"/>
  <c r="F20" i="2" s="1"/>
  <c r="H65" i="2"/>
  <c r="I65" i="2" s="1"/>
  <c r="F65" i="2" s="1"/>
  <c r="H48" i="2"/>
  <c r="I48" i="2" s="1"/>
  <c r="H16" i="2"/>
  <c r="I16" i="2" s="1"/>
  <c r="F16" i="2" s="1"/>
  <c r="F19" i="2"/>
  <c r="G26" i="2"/>
  <c r="I10" i="2"/>
  <c r="F10" i="2" s="1"/>
  <c r="I14" i="2"/>
  <c r="F14" i="2" s="1"/>
  <c r="I8" i="2"/>
  <c r="F8" i="2" s="1"/>
  <c r="I12" i="2"/>
  <c r="F12" i="2" s="1"/>
  <c r="I9" i="2"/>
  <c r="F9" i="2" s="1"/>
  <c r="I13" i="2"/>
  <c r="F13" i="2" s="1"/>
  <c r="H24" i="2"/>
  <c r="I24" i="2" s="1"/>
  <c r="H25" i="2"/>
  <c r="H31" i="2"/>
  <c r="I31" i="2" s="1"/>
  <c r="I27" i="2"/>
  <c r="F27" i="2" s="1"/>
  <c r="I32" i="2"/>
  <c r="F32" i="2" s="1"/>
  <c r="I35" i="2"/>
  <c r="F35" i="2" s="1"/>
  <c r="I46" i="2"/>
  <c r="F46" i="2" s="1"/>
  <c r="I47" i="2"/>
  <c r="F47" i="2" s="1"/>
  <c r="I50" i="2"/>
  <c r="F50" i="2" s="1"/>
  <c r="H51" i="2"/>
  <c r="I51" i="2" s="1"/>
  <c r="H53" i="2"/>
  <c r="I57" i="2"/>
  <c r="F57" i="2" s="1"/>
  <c r="G62" i="2"/>
  <c r="I59" i="2"/>
  <c r="F59" i="2" s="1"/>
  <c r="G52" i="2"/>
  <c r="H71" i="2"/>
  <c r="I71" i="2" s="1"/>
  <c r="H69" i="2"/>
  <c r="H68" i="2"/>
  <c r="I68" i="2" s="1"/>
  <c r="I64" i="2"/>
  <c r="F64" i="2" s="1"/>
  <c r="I70" i="2"/>
  <c r="F70" i="2" s="1"/>
  <c r="G55" i="2"/>
  <c r="H58" i="2"/>
  <c r="I58" i="2" s="1"/>
  <c r="G60" i="2"/>
  <c r="H61" i="2"/>
  <c r="H63" i="2"/>
  <c r="I63" i="2" s="1"/>
  <c r="F63" i="2" s="1"/>
  <c r="I17" i="2" l="1"/>
  <c r="F17" i="2" s="1"/>
  <c r="F48" i="2"/>
  <c r="H60" i="2"/>
  <c r="F71" i="2"/>
  <c r="H52" i="2"/>
  <c r="I52" i="2" s="1"/>
  <c r="F52" i="2" s="1"/>
  <c r="I53" i="2"/>
  <c r="F53" i="2" s="1"/>
  <c r="F58" i="2"/>
  <c r="H55" i="2"/>
  <c r="H26" i="2"/>
  <c r="I26" i="2" s="1"/>
  <c r="F24" i="2"/>
  <c r="F51" i="2"/>
  <c r="F68" i="2"/>
  <c r="I61" i="2"/>
  <c r="F61" i="2" s="1"/>
  <c r="I69" i="2"/>
  <c r="F69" i="2" s="1"/>
  <c r="H62" i="2"/>
  <c r="I62" i="2" s="1"/>
  <c r="F62" i="2" s="1"/>
  <c r="I25" i="2"/>
  <c r="F25" i="2" s="1"/>
  <c r="F31" i="2"/>
  <c r="I4" i="2"/>
  <c r="F4" i="2" s="1"/>
  <c r="I15" i="2"/>
  <c r="F15" i="2" s="1"/>
  <c r="I7" i="2"/>
  <c r="F7" i="2" s="1"/>
  <c r="I11" i="2"/>
  <c r="F11" i="2" s="1"/>
  <c r="I45" i="2"/>
  <c r="F45" i="2" s="1"/>
  <c r="I49" i="2"/>
  <c r="F49" i="2" s="1"/>
  <c r="I67" i="2"/>
  <c r="F67" i="2" s="1"/>
  <c r="F26" i="2" l="1"/>
  <c r="I60" i="2"/>
  <c r="F60" i="2" s="1"/>
  <c r="I55" i="2"/>
  <c r="F55" i="2" s="1"/>
</calcChain>
</file>

<file path=xl/sharedStrings.xml><?xml version="1.0" encoding="utf-8"?>
<sst xmlns="http://schemas.openxmlformats.org/spreadsheetml/2006/main" count="173" uniqueCount="102">
  <si>
    <t>Name</t>
  </si>
  <si>
    <t>Manish Pathak</t>
  </si>
  <si>
    <t>Vivek Pateria</t>
  </si>
  <si>
    <t>Ashish Gavshinde</t>
  </si>
  <si>
    <t>Jagannath Prasad Tiwari</t>
  </si>
  <si>
    <t>Sunil Jaitly</t>
  </si>
  <si>
    <t>Tarun Pasangya</t>
  </si>
  <si>
    <t>Pritesh Khandelwal</t>
  </si>
  <si>
    <t>Govind Namdev</t>
  </si>
  <si>
    <t>Santosh Sekwadia</t>
  </si>
  <si>
    <t>Yogesh Joshi</t>
  </si>
  <si>
    <t>Astha Arya</t>
  </si>
  <si>
    <t>Praveen Verma</t>
  </si>
  <si>
    <t>Jayesh Patidar</t>
  </si>
  <si>
    <t>Yash Pradhan</t>
  </si>
  <si>
    <t>Saloni Bandi</t>
  </si>
  <si>
    <t>Anjali Chouhan</t>
  </si>
  <si>
    <t>Niharika Porwal</t>
  </si>
  <si>
    <t>Priyanka Sharma</t>
  </si>
  <si>
    <t>Rhythm Khandelwal</t>
  </si>
  <si>
    <t>Divya Dixit</t>
  </si>
  <si>
    <t>Rekhapalli Sri Ram</t>
  </si>
  <si>
    <t>Nimitt Ajmera</t>
  </si>
  <si>
    <t>Ajit Singh Thakur</t>
  </si>
  <si>
    <t>Pratik Baberwal</t>
  </si>
  <si>
    <t>Rajnibala Yadav</t>
  </si>
  <si>
    <t>Nikita Sharma</t>
  </si>
  <si>
    <t>Nilesh Mahajan</t>
  </si>
  <si>
    <t>Deepak Raheja</t>
  </si>
  <si>
    <t>Shraddha Panchal</t>
  </si>
  <si>
    <t>Imran Patel</t>
  </si>
  <si>
    <t>Aditya Bhavsar</t>
  </si>
  <si>
    <t>Prakash sarki</t>
  </si>
  <si>
    <t>Mayank Verma</t>
  </si>
  <si>
    <t>Inder Singh Rajput</t>
  </si>
  <si>
    <t>Vishal Binjawa</t>
  </si>
  <si>
    <t>Chandar Lal Malviya</t>
  </si>
  <si>
    <t>Sanju Malviya</t>
  </si>
  <si>
    <t>Sahodra Mehra</t>
  </si>
  <si>
    <t>Priyanka Pathak</t>
  </si>
  <si>
    <t>Mahesh Singhal</t>
  </si>
  <si>
    <t>Archana Singhal</t>
  </si>
  <si>
    <t>Nirmala Singhal</t>
  </si>
  <si>
    <t>Namrata Bansal</t>
  </si>
  <si>
    <t>Anjali Mittal</t>
  </si>
  <si>
    <t>Hema Vatnani</t>
  </si>
  <si>
    <t>Vinay Vatnani</t>
  </si>
  <si>
    <t>Bela Mittal</t>
  </si>
  <si>
    <t>Naman Agrawal</t>
  </si>
  <si>
    <t>Sampreet Chhabra Kapadia</t>
  </si>
  <si>
    <t>Vaibhav Shrivastav</t>
  </si>
  <si>
    <t>Nishit Mittal</t>
  </si>
  <si>
    <t>Jigyasa Sekwani</t>
  </si>
  <si>
    <t>Kapil Kothari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</si>
  <si>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</si>
  <si>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</si>
  <si>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</si>
  <si>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</si>
  <si>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</si>
  <si>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</si>
  <si>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</si>
  <si>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</si>
  <si>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Manisha Choubey</t>
  </si>
  <si>
    <t>Tinkesh Thakur</t>
  </si>
  <si>
    <t>Bharat Kuril</t>
  </si>
  <si>
    <t>Swarnima Shrivastava</t>
  </si>
  <si>
    <t>Prajakta Akolkar</t>
  </si>
  <si>
    <t>Padma Rao</t>
  </si>
  <si>
    <t>Sourabh Bansal</t>
  </si>
  <si>
    <t>Krishn Chandra Shukla</t>
  </si>
  <si>
    <t>S.No.</t>
  </si>
  <si>
    <t>Basic</t>
  </si>
  <si>
    <t>HRA</t>
  </si>
  <si>
    <t>Conveyance</t>
  </si>
  <si>
    <t>Medical Allowance</t>
  </si>
  <si>
    <t>Special Allowance</t>
  </si>
  <si>
    <t>Leave Encashment</t>
  </si>
  <si>
    <t>Arrers / Other Earnings</t>
  </si>
  <si>
    <t>Total Earning</t>
  </si>
  <si>
    <t>PT</t>
  </si>
  <si>
    <t>TDS</t>
  </si>
  <si>
    <t>Mis. Deduction</t>
  </si>
  <si>
    <t>Leave Without Pay</t>
  </si>
  <si>
    <t>PF Deduction</t>
  </si>
  <si>
    <t>Net Salary</t>
  </si>
  <si>
    <t>CTC</t>
  </si>
  <si>
    <t>Basic (2)</t>
  </si>
  <si>
    <t>HRA (3)</t>
  </si>
  <si>
    <t>Conveyance (5)</t>
  </si>
  <si>
    <t>Medical Allowance (6)</t>
  </si>
  <si>
    <t>Special Allowance (7)</t>
  </si>
  <si>
    <t>Leave Encashment (8)</t>
  </si>
  <si>
    <t>Arrers / Other Earnings (9)</t>
  </si>
  <si>
    <t>PT (11)</t>
  </si>
  <si>
    <t>TDS (12)</t>
  </si>
  <si>
    <t>Mis. Deduction (13)</t>
  </si>
  <si>
    <t>Leave Without Pay (14)</t>
  </si>
  <si>
    <t>PF Deduction (15)</t>
  </si>
  <si>
    <t>Other Allownce (5+6+7=4)</t>
  </si>
  <si>
    <t>CTC (2+3+4=1)</t>
  </si>
  <si>
    <t>Total Earning (4+8+9=10)</t>
  </si>
  <si>
    <t>Net Salary (10-11-12-13-14-15=16)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</si>
</sst>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5" fillId="0" borderId="1" xfId="0" applyFont="1" applyBorder="1"/>
    <xf numFmtId="0" fontId="2" fillId="0" borderId="1" xfId="0" applyFont="1" applyBorder="1"/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4" fillId="3" borderId="1" xfId="0" applyFont="1" applyFill="1" applyBorder="1" applyAlignment="1">
      <alignment horizontal="left"/>
    </xf>
    <xf numFmtId="0" fontId="5" fillId="3" borderId="0" xfId="0" applyFont="1" applyFill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0" xfId="0" applyFont="1" applyFill="1"/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5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5" borderId="0" xfId="0" applyFill="1"/>
    <xf numFmtId="0" fontId="2" fillId="5" borderId="1" xfId="0" applyFont="1" applyFill="1" applyBorder="1"/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22" workbookViewId="0">
      <selection activeCell="F34" sqref="F34"/>
    </sheetView>
  </sheetViews>
  <sheetFormatPr defaultColWidth="11" defaultRowHeight="15.75" x14ac:dyDescent="0.25"/>
  <cols>
    <col min="1" max="1" width="6.5" bestFit="1" customWidth="1"/>
    <col min="2" max="2" width="27.125" bestFit="1" customWidth="1"/>
    <col min="3" max="3" width="10" customWidth="1"/>
    <col min="4" max="8" width="11" style="56"/>
  </cols>
  <sheetData>
    <row r="1" spans="1:17" ht="18.75" x14ac:dyDescent="0.3">
      <c r="A1" s="55" t="s">
        <v>70</v>
      </c>
      <c r="B1" s="54" t="s">
        <v>0</v>
      </c>
      <c r="C1" s="9"/>
    </row>
    <row r="2" spans="1:17" ht="18.75" x14ac:dyDescent="0.3">
      <c r="A2" s="55"/>
      <c r="B2" s="54"/>
      <c r="C2" s="10" t="s">
        <v>85</v>
      </c>
      <c r="D2" s="57" t="s">
        <v>71</v>
      </c>
      <c r="E2" s="57" t="s">
        <v>72</v>
      </c>
      <c r="F2" s="57" t="s">
        <v>73</v>
      </c>
      <c r="G2" s="57" t="s">
        <v>74</v>
      </c>
      <c r="H2" s="57" t="s">
        <v>75</v>
      </c>
      <c r="I2" s="8" t="s">
        <v>76</v>
      </c>
      <c r="J2" s="8" t="s">
        <v>77</v>
      </c>
      <c r="K2" s="8" t="s">
        <v>78</v>
      </c>
      <c r="L2" s="23" t="s">
        <v>79</v>
      </c>
      <c r="M2" s="23" t="s">
        <v>80</v>
      </c>
      <c r="N2" s="23" t="s">
        <v>81</v>
      </c>
      <c r="O2" s="23" t="s">
        <v>82</v>
      </c>
      <c r="P2" s="23" t="s">
        <v>83</v>
      </c>
      <c r="Q2" s="8" t="s">
        <v>84</v>
      </c>
    </row>
    <row r="3" spans="1:17" ht="18.75" x14ac:dyDescent="0.3">
      <c r="A3" s="1">
        <v>1</v>
      </c>
      <c r="B3" s="1" t="s">
        <v>1</v>
      </c>
      <c r="C3" s="13">
        <v>96705</v>
      </c>
      <c r="D3" s="58">
        <v>29000</v>
      </c>
      <c r="E3" s="58">
        <v>8500</v>
      </c>
      <c r="F3" s="58">
        <v>5000</v>
      </c>
      <c r="G3" s="58">
        <v>3000</v>
      </c>
      <c r="H3" s="58">
        <v>51205</v>
      </c>
      <c r="I3" s="14">
        <v>0</v>
      </c>
      <c r="J3" s="14">
        <v>2418</v>
      </c>
      <c r="K3" s="14">
        <v>99123</v>
      </c>
      <c r="L3" s="24">
        <v>208</v>
      </c>
      <c r="M3" s="24">
        <v>3000</v>
      </c>
      <c r="N3" s="24">
        <v>3700</v>
      </c>
      <c r="O3" s="24">
        <v>0</v>
      </c>
      <c r="P3" s="24">
        <v>3480</v>
      </c>
      <c r="Q3" s="14">
        <v>88665</v>
      </c>
    </row>
    <row r="4" spans="1:17" ht="18.75" x14ac:dyDescent="0.3">
      <c r="A4" s="1">
        <v>2</v>
      </c>
      <c r="B4" s="1" t="s">
        <v>2</v>
      </c>
      <c r="C4" s="13">
        <v>90380</v>
      </c>
      <c r="D4" s="58">
        <v>34500</v>
      </c>
      <c r="E4" s="58">
        <v>8500</v>
      </c>
      <c r="F4" s="58">
        <v>5000</v>
      </c>
      <c r="G4" s="58">
        <v>3000</v>
      </c>
      <c r="H4" s="58">
        <v>39380</v>
      </c>
      <c r="I4" s="14">
        <v>0</v>
      </c>
      <c r="J4" s="14">
        <v>2152</v>
      </c>
      <c r="K4" s="14">
        <v>92532</v>
      </c>
      <c r="L4" s="24">
        <v>208</v>
      </c>
      <c r="M4" s="24">
        <v>14000</v>
      </c>
      <c r="N4" s="24">
        <v>2152</v>
      </c>
      <c r="O4" s="24">
        <v>0</v>
      </c>
      <c r="P4" s="24">
        <v>0</v>
      </c>
      <c r="Q4" s="14">
        <v>16360</v>
      </c>
    </row>
    <row r="5" spans="1:17" ht="18.75" x14ac:dyDescent="0.3">
      <c r="A5" s="1">
        <v>3</v>
      </c>
      <c r="B5" s="2" t="s">
        <v>3</v>
      </c>
      <c r="C5" s="15">
        <v>107481</v>
      </c>
      <c r="D5" s="58">
        <v>23500</v>
      </c>
      <c r="E5" s="58">
        <v>8900</v>
      </c>
      <c r="F5" s="58">
        <v>5000</v>
      </c>
      <c r="G5" s="58">
        <v>3000</v>
      </c>
      <c r="H5" s="58">
        <v>67081</v>
      </c>
      <c r="I5" s="14">
        <v>0</v>
      </c>
      <c r="J5" s="14">
        <v>0</v>
      </c>
      <c r="K5" s="14">
        <v>107481</v>
      </c>
      <c r="L5" s="24">
        <v>208</v>
      </c>
      <c r="M5" s="24">
        <v>9000</v>
      </c>
      <c r="N5" s="24">
        <v>1950</v>
      </c>
      <c r="O5" s="24">
        <v>0</v>
      </c>
      <c r="P5" s="24">
        <v>1800</v>
      </c>
      <c r="Q5" s="14">
        <v>94523</v>
      </c>
    </row>
    <row r="6" spans="1:17" ht="18.75" x14ac:dyDescent="0.3">
      <c r="A6" s="1">
        <v>4</v>
      </c>
      <c r="B6" s="2" t="s">
        <v>4</v>
      </c>
      <c r="C6" s="15">
        <v>86000</v>
      </c>
      <c r="D6" s="58">
        <v>21800</v>
      </c>
      <c r="E6" s="58">
        <v>8500</v>
      </c>
      <c r="F6" s="58">
        <v>5000</v>
      </c>
      <c r="G6" s="58">
        <v>2000</v>
      </c>
      <c r="H6" s="58">
        <v>48700</v>
      </c>
      <c r="I6" s="14">
        <v>0</v>
      </c>
      <c r="J6" s="14">
        <v>2150</v>
      </c>
      <c r="K6" s="14">
        <v>88150</v>
      </c>
      <c r="L6" s="24">
        <v>208</v>
      </c>
      <c r="M6" s="24">
        <v>15900</v>
      </c>
      <c r="N6" s="24">
        <v>2834</v>
      </c>
      <c r="O6" s="24">
        <v>0</v>
      </c>
      <c r="P6" s="24">
        <v>2616</v>
      </c>
      <c r="Q6" s="14">
        <v>66592</v>
      </c>
    </row>
    <row r="7" spans="1:17" ht="18.75" x14ac:dyDescent="0.3">
      <c r="A7" s="1">
        <v>5</v>
      </c>
      <c r="B7" s="1" t="s">
        <v>5</v>
      </c>
      <c r="C7" s="13">
        <v>61334</v>
      </c>
      <c r="D7" s="58">
        <v>20671</v>
      </c>
      <c r="E7" s="58">
        <v>7000</v>
      </c>
      <c r="F7" s="58">
        <v>4000</v>
      </c>
      <c r="G7" s="58">
        <v>2000</v>
      </c>
      <c r="H7" s="58">
        <v>27672</v>
      </c>
      <c r="I7" s="14">
        <v>0</v>
      </c>
      <c r="J7" s="14">
        <v>1534</v>
      </c>
      <c r="K7" s="14">
        <v>62877</v>
      </c>
      <c r="L7" s="24">
        <v>208</v>
      </c>
      <c r="M7" s="24">
        <v>0</v>
      </c>
      <c r="N7" s="24">
        <v>0</v>
      </c>
      <c r="O7" s="24">
        <v>0</v>
      </c>
      <c r="P7" s="24">
        <v>0</v>
      </c>
      <c r="Q7" s="14">
        <v>62669</v>
      </c>
    </row>
    <row r="8" spans="1:17" ht="18.75" x14ac:dyDescent="0.3">
      <c r="A8" s="1">
        <v>6</v>
      </c>
      <c r="B8" s="1" t="s">
        <v>6</v>
      </c>
      <c r="C8" s="13">
        <v>60000</v>
      </c>
      <c r="D8" s="58">
        <v>20046</v>
      </c>
      <c r="E8" s="58">
        <v>6000</v>
      </c>
      <c r="F8" s="58">
        <v>4000</v>
      </c>
      <c r="G8" s="58">
        <v>3950</v>
      </c>
      <c r="H8" s="58">
        <v>26004</v>
      </c>
      <c r="I8" s="14">
        <v>0</v>
      </c>
      <c r="J8" s="14">
        <v>0</v>
      </c>
      <c r="K8" s="14">
        <v>60000</v>
      </c>
      <c r="L8" s="24">
        <v>208</v>
      </c>
      <c r="M8" s="24">
        <v>0</v>
      </c>
      <c r="N8" s="24">
        <v>0</v>
      </c>
      <c r="O8" s="24">
        <v>3000</v>
      </c>
      <c r="P8" s="24">
        <v>0</v>
      </c>
      <c r="Q8" s="14">
        <v>56792</v>
      </c>
    </row>
    <row r="9" spans="1:17" ht="18.75" x14ac:dyDescent="0.3">
      <c r="A9" s="1">
        <v>7</v>
      </c>
      <c r="B9" s="3" t="s">
        <v>7</v>
      </c>
      <c r="C9" s="15">
        <v>75000</v>
      </c>
      <c r="D9" s="58">
        <v>25000</v>
      </c>
      <c r="E9" s="58">
        <v>8000</v>
      </c>
      <c r="F9" s="58">
        <v>6000</v>
      </c>
      <c r="G9" s="58">
        <v>3000</v>
      </c>
      <c r="H9" s="58">
        <v>33000</v>
      </c>
      <c r="I9" s="14">
        <v>0</v>
      </c>
      <c r="J9" s="14">
        <v>0</v>
      </c>
      <c r="K9" s="14">
        <v>75000</v>
      </c>
      <c r="L9" s="24">
        <v>208</v>
      </c>
      <c r="M9" s="24">
        <v>9000</v>
      </c>
      <c r="N9" s="24">
        <v>0</v>
      </c>
      <c r="O9" s="24">
        <v>0</v>
      </c>
      <c r="P9" s="24">
        <v>0</v>
      </c>
      <c r="Q9" s="14">
        <v>65792</v>
      </c>
    </row>
    <row r="10" spans="1:17" ht="18.75" x14ac:dyDescent="0.3">
      <c r="A10" s="1">
        <v>8</v>
      </c>
      <c r="B10" s="1" t="s">
        <v>8</v>
      </c>
      <c r="C10" s="13">
        <v>68000</v>
      </c>
      <c r="D10" s="58">
        <v>23500</v>
      </c>
      <c r="E10" s="58">
        <v>8000</v>
      </c>
      <c r="F10" s="58">
        <v>5000</v>
      </c>
      <c r="G10" s="58">
        <v>3000</v>
      </c>
      <c r="H10" s="58">
        <v>28500</v>
      </c>
      <c r="I10" s="14">
        <v>0</v>
      </c>
      <c r="J10" s="14">
        <v>1700</v>
      </c>
      <c r="K10" s="14">
        <v>60700</v>
      </c>
      <c r="L10" s="24">
        <v>208</v>
      </c>
      <c r="M10" s="24">
        <v>0</v>
      </c>
      <c r="N10" s="24">
        <v>0</v>
      </c>
      <c r="O10" s="24">
        <v>0</v>
      </c>
      <c r="P10" s="24">
        <v>0</v>
      </c>
      <c r="Q10" s="14">
        <v>69492</v>
      </c>
    </row>
    <row r="11" spans="1:17" ht="18.75" x14ac:dyDescent="0.3">
      <c r="A11" s="1">
        <v>9</v>
      </c>
      <c r="B11" s="11" t="s">
        <v>9</v>
      </c>
      <c r="C11" s="16">
        <v>52000</v>
      </c>
      <c r="D11" s="58">
        <v>23000</v>
      </c>
      <c r="E11" s="58">
        <v>6000</v>
      </c>
      <c r="F11" s="58">
        <v>4000</v>
      </c>
      <c r="G11" s="58">
        <v>3000</v>
      </c>
      <c r="H11" s="58">
        <v>16000</v>
      </c>
      <c r="I11" s="14">
        <v>0</v>
      </c>
      <c r="J11" s="14">
        <v>0</v>
      </c>
      <c r="K11" s="14">
        <v>52000</v>
      </c>
      <c r="L11" s="24">
        <v>208</v>
      </c>
      <c r="M11" s="24">
        <v>0</v>
      </c>
      <c r="N11" s="24">
        <v>4117</v>
      </c>
      <c r="O11" s="24">
        <v>0</v>
      </c>
      <c r="P11" s="24">
        <v>0</v>
      </c>
      <c r="Q11" s="14">
        <v>47675</v>
      </c>
    </row>
    <row r="12" spans="1:17" ht="18.75" x14ac:dyDescent="0.3">
      <c r="A12" s="1">
        <v>10</v>
      </c>
      <c r="B12" s="12" t="s">
        <v>10</v>
      </c>
      <c r="C12" s="17">
        <v>31000</v>
      </c>
      <c r="D12" s="58">
        <v>16000</v>
      </c>
      <c r="E12" s="58">
        <v>4800</v>
      </c>
      <c r="F12" s="58">
        <v>3000</v>
      </c>
      <c r="G12" s="58">
        <v>2000</v>
      </c>
      <c r="H12" s="58">
        <v>5200</v>
      </c>
      <c r="I12" s="14">
        <v>0</v>
      </c>
      <c r="J12" s="14">
        <v>0</v>
      </c>
      <c r="K12" s="14">
        <v>31000</v>
      </c>
      <c r="L12" s="24">
        <v>167</v>
      </c>
      <c r="M12" s="24">
        <v>0</v>
      </c>
      <c r="N12" s="24">
        <v>0</v>
      </c>
      <c r="O12" s="24">
        <v>0</v>
      </c>
      <c r="P12" s="24">
        <v>0</v>
      </c>
      <c r="Q12" s="14">
        <v>30833</v>
      </c>
    </row>
    <row r="13" spans="1:17" ht="18.75" x14ac:dyDescent="0.3">
      <c r="A13" s="1">
        <v>11</v>
      </c>
      <c r="B13" s="4" t="s">
        <v>11</v>
      </c>
      <c r="C13" s="18">
        <v>45000</v>
      </c>
      <c r="D13" s="58">
        <v>21000</v>
      </c>
      <c r="E13" s="58">
        <v>8000</v>
      </c>
      <c r="F13" s="58">
        <v>5000</v>
      </c>
      <c r="G13" s="58">
        <v>2000</v>
      </c>
      <c r="H13" s="58">
        <v>9000</v>
      </c>
      <c r="I13" s="14">
        <v>0</v>
      </c>
      <c r="J13" s="14">
        <v>0</v>
      </c>
      <c r="K13" s="14">
        <v>45000</v>
      </c>
      <c r="L13" s="24">
        <v>208</v>
      </c>
      <c r="M13" s="24">
        <v>0</v>
      </c>
      <c r="N13" s="24">
        <v>0</v>
      </c>
      <c r="O13" s="24">
        <v>0</v>
      </c>
      <c r="P13" s="24">
        <v>0</v>
      </c>
      <c r="Q13" s="14">
        <v>44792</v>
      </c>
    </row>
    <row r="14" spans="1:17" ht="18.75" x14ac:dyDescent="0.3">
      <c r="A14" s="1">
        <v>12</v>
      </c>
      <c r="B14" s="4" t="s">
        <v>12</v>
      </c>
      <c r="C14" s="18">
        <v>45000</v>
      </c>
      <c r="D14" s="58">
        <v>18000</v>
      </c>
      <c r="E14" s="58">
        <v>7000</v>
      </c>
      <c r="F14" s="58">
        <v>5000</v>
      </c>
      <c r="G14" s="58">
        <v>4000</v>
      </c>
      <c r="H14" s="58">
        <v>11000</v>
      </c>
      <c r="I14" s="14">
        <v>0</v>
      </c>
      <c r="J14" s="14">
        <v>0</v>
      </c>
      <c r="K14" s="14">
        <v>45000</v>
      </c>
      <c r="L14" s="24">
        <v>208</v>
      </c>
      <c r="M14" s="24">
        <v>0</v>
      </c>
      <c r="N14" s="24">
        <v>0</v>
      </c>
      <c r="O14" s="24">
        <v>0</v>
      </c>
      <c r="P14" s="24">
        <v>0</v>
      </c>
      <c r="Q14" s="14">
        <v>44792</v>
      </c>
    </row>
    <row r="15" spans="1:17" ht="18.75" x14ac:dyDescent="0.3">
      <c r="A15" s="1">
        <v>13</v>
      </c>
      <c r="B15" s="4" t="s">
        <v>13</v>
      </c>
      <c r="C15" s="18">
        <v>50000</v>
      </c>
      <c r="D15" s="58">
        <v>23000</v>
      </c>
      <c r="E15" s="58">
        <v>6000</v>
      </c>
      <c r="F15" s="58">
        <v>4000</v>
      </c>
      <c r="G15" s="58">
        <v>3000</v>
      </c>
      <c r="H15" s="58">
        <v>14000</v>
      </c>
      <c r="I15" s="14">
        <v>0</v>
      </c>
      <c r="J15" s="14">
        <v>1250</v>
      </c>
      <c r="K15" s="14">
        <v>51250</v>
      </c>
      <c r="L15" s="24">
        <v>208</v>
      </c>
      <c r="M15" s="24">
        <v>0</v>
      </c>
      <c r="N15" s="24">
        <v>0</v>
      </c>
      <c r="O15" s="24">
        <v>0</v>
      </c>
      <c r="P15" s="24">
        <v>0</v>
      </c>
      <c r="Q15" s="14">
        <v>51042</v>
      </c>
    </row>
    <row r="16" spans="1:17" ht="18.75" x14ac:dyDescent="0.3">
      <c r="A16" s="1">
        <v>14</v>
      </c>
      <c r="B16" s="4" t="s">
        <v>14</v>
      </c>
      <c r="C16" s="18">
        <v>30000</v>
      </c>
      <c r="D16" s="58">
        <v>16000</v>
      </c>
      <c r="E16" s="58">
        <v>4800</v>
      </c>
      <c r="F16" s="58">
        <v>3000</v>
      </c>
      <c r="G16" s="58">
        <v>1200</v>
      </c>
      <c r="H16" s="58">
        <v>5000</v>
      </c>
      <c r="I16" s="14">
        <v>0</v>
      </c>
      <c r="J16" s="14">
        <v>0</v>
      </c>
      <c r="K16" s="14">
        <v>30000</v>
      </c>
      <c r="L16" s="24">
        <v>167</v>
      </c>
      <c r="M16" s="24">
        <v>0</v>
      </c>
      <c r="N16" s="24">
        <v>0</v>
      </c>
      <c r="O16" s="24">
        <v>21000</v>
      </c>
      <c r="P16" s="24">
        <v>0</v>
      </c>
      <c r="Q16" s="14">
        <v>8833</v>
      </c>
    </row>
    <row r="17" spans="1:17" ht="18.75" x14ac:dyDescent="0.3">
      <c r="A17" s="1">
        <v>15</v>
      </c>
      <c r="B17" s="4" t="s">
        <v>15</v>
      </c>
      <c r="C17" s="18">
        <v>28000</v>
      </c>
      <c r="D17" s="58">
        <v>16000</v>
      </c>
      <c r="E17" s="58">
        <v>4800</v>
      </c>
      <c r="F17" s="58">
        <v>2000</v>
      </c>
      <c r="G17" s="58">
        <v>1200</v>
      </c>
      <c r="H17" s="58">
        <v>4000</v>
      </c>
      <c r="I17" s="14">
        <v>0</v>
      </c>
      <c r="J17" s="14">
        <v>700</v>
      </c>
      <c r="K17" s="14">
        <v>28700</v>
      </c>
      <c r="L17" s="24">
        <v>167</v>
      </c>
      <c r="M17" s="24">
        <v>0</v>
      </c>
      <c r="N17" s="24">
        <v>0</v>
      </c>
      <c r="O17" s="24">
        <v>0</v>
      </c>
      <c r="P17" s="24">
        <v>0</v>
      </c>
      <c r="Q17" s="14">
        <v>28533</v>
      </c>
    </row>
    <row r="18" spans="1:17" ht="18.75" x14ac:dyDescent="0.3">
      <c r="A18" s="1">
        <v>16</v>
      </c>
      <c r="B18" s="4" t="s">
        <v>16</v>
      </c>
      <c r="C18" s="18">
        <v>30000</v>
      </c>
      <c r="D18" s="58">
        <v>16000</v>
      </c>
      <c r="E18" s="58">
        <v>4800</v>
      </c>
      <c r="F18" s="58">
        <v>3000</v>
      </c>
      <c r="G18" s="58">
        <v>1200</v>
      </c>
      <c r="H18" s="58">
        <v>5000</v>
      </c>
      <c r="I18" s="14">
        <v>0</v>
      </c>
      <c r="J18" s="14">
        <v>0</v>
      </c>
      <c r="K18" s="14">
        <v>30000</v>
      </c>
      <c r="L18" s="24">
        <v>167</v>
      </c>
      <c r="M18" s="24">
        <v>0</v>
      </c>
      <c r="N18" s="24">
        <v>0</v>
      </c>
      <c r="O18" s="24">
        <v>9000</v>
      </c>
      <c r="P18" s="24">
        <v>0</v>
      </c>
      <c r="Q18" s="14">
        <v>20833</v>
      </c>
    </row>
    <row r="19" spans="1:17" ht="18.75" x14ac:dyDescent="0.3">
      <c r="A19" s="1">
        <v>17</v>
      </c>
      <c r="B19" s="1" t="s">
        <v>17</v>
      </c>
      <c r="C19" s="13">
        <v>30000</v>
      </c>
      <c r="D19" s="58">
        <v>16000</v>
      </c>
      <c r="E19" s="58">
        <v>4800</v>
      </c>
      <c r="F19" s="58">
        <v>3000</v>
      </c>
      <c r="G19" s="58">
        <v>1200</v>
      </c>
      <c r="H19" s="58">
        <v>5000</v>
      </c>
      <c r="I19" s="19">
        <v>0</v>
      </c>
      <c r="J19" s="19">
        <v>0</v>
      </c>
      <c r="K19" s="14">
        <v>30000</v>
      </c>
      <c r="L19" s="25">
        <v>167</v>
      </c>
      <c r="M19" s="25">
        <v>0</v>
      </c>
      <c r="N19" s="25">
        <v>0</v>
      </c>
      <c r="O19" s="25">
        <v>2250</v>
      </c>
      <c r="P19" s="25">
        <v>0</v>
      </c>
      <c r="Q19" s="19">
        <v>27583</v>
      </c>
    </row>
    <row r="20" spans="1:17" ht="18.75" x14ac:dyDescent="0.3">
      <c r="A20" s="1">
        <v>18</v>
      </c>
      <c r="B20" s="1" t="s">
        <v>18</v>
      </c>
      <c r="C20" s="13">
        <v>24000</v>
      </c>
      <c r="D20" s="58">
        <v>16000</v>
      </c>
      <c r="E20" s="58">
        <v>2000</v>
      </c>
      <c r="F20" s="58">
        <v>1600</v>
      </c>
      <c r="G20" s="58">
        <v>1250</v>
      </c>
      <c r="H20" s="58">
        <v>3150</v>
      </c>
      <c r="I20" s="19">
        <v>0</v>
      </c>
      <c r="J20" s="19">
        <v>0</v>
      </c>
      <c r="K20" s="14">
        <v>24000</v>
      </c>
      <c r="L20" s="25">
        <v>125</v>
      </c>
      <c r="M20" s="25">
        <v>0</v>
      </c>
      <c r="N20" s="25">
        <v>0</v>
      </c>
      <c r="O20" s="25">
        <v>11400</v>
      </c>
      <c r="P20" s="25">
        <v>0</v>
      </c>
      <c r="Q20" s="19">
        <v>12475</v>
      </c>
    </row>
    <row r="21" spans="1:17" ht="18.75" x14ac:dyDescent="0.3">
      <c r="A21" s="1">
        <v>19</v>
      </c>
      <c r="B21" s="2" t="s">
        <v>19</v>
      </c>
      <c r="C21" s="15">
        <v>40000</v>
      </c>
      <c r="D21" s="58">
        <v>15000</v>
      </c>
      <c r="E21" s="58">
        <v>7000</v>
      </c>
      <c r="F21" s="58">
        <v>4000</v>
      </c>
      <c r="G21" s="58">
        <v>3000</v>
      </c>
      <c r="H21" s="58">
        <v>11000</v>
      </c>
      <c r="I21" s="14">
        <v>0</v>
      </c>
      <c r="J21" s="14">
        <v>0</v>
      </c>
      <c r="K21" s="14">
        <v>40000</v>
      </c>
      <c r="L21" s="24">
        <v>208</v>
      </c>
      <c r="M21" s="24">
        <v>0</v>
      </c>
      <c r="N21" s="24">
        <v>0</v>
      </c>
      <c r="O21" s="24">
        <v>0</v>
      </c>
      <c r="P21" s="24">
        <v>0</v>
      </c>
      <c r="Q21" s="14">
        <v>39792</v>
      </c>
    </row>
    <row r="22" spans="1:17" ht="18.75" x14ac:dyDescent="0.3">
      <c r="A22" s="1">
        <v>20</v>
      </c>
      <c r="B22" s="3" t="s">
        <v>20</v>
      </c>
      <c r="C22" s="15">
        <v>85000</v>
      </c>
      <c r="D22" s="58">
        <v>24600</v>
      </c>
      <c r="E22" s="58">
        <v>21000</v>
      </c>
      <c r="F22" s="58">
        <v>12300</v>
      </c>
      <c r="G22" s="58">
        <v>5000</v>
      </c>
      <c r="H22" s="58">
        <v>22100</v>
      </c>
      <c r="I22" s="14">
        <v>0</v>
      </c>
      <c r="J22" s="14">
        <v>0</v>
      </c>
      <c r="K22" s="14">
        <v>85000</v>
      </c>
      <c r="L22" s="24">
        <v>208</v>
      </c>
      <c r="M22" s="24">
        <v>12000</v>
      </c>
      <c r="N22" s="24">
        <v>8899</v>
      </c>
      <c r="O22" s="24">
        <v>4156</v>
      </c>
      <c r="P22" s="24">
        <v>1740</v>
      </c>
      <c r="Q22" s="14">
        <v>57997</v>
      </c>
    </row>
    <row r="23" spans="1:17" ht="18.75" x14ac:dyDescent="0.3">
      <c r="A23" s="1">
        <v>21</v>
      </c>
      <c r="B23" s="12" t="s">
        <v>21</v>
      </c>
      <c r="C23" s="17">
        <v>36500</v>
      </c>
      <c r="D23" s="58">
        <v>13000</v>
      </c>
      <c r="E23" s="58">
        <v>9600</v>
      </c>
      <c r="F23" s="58">
        <v>3500</v>
      </c>
      <c r="G23" s="58">
        <v>3000</v>
      </c>
      <c r="H23" s="58">
        <v>7400</v>
      </c>
      <c r="I23" s="14">
        <v>0</v>
      </c>
      <c r="J23" s="14">
        <v>0</v>
      </c>
      <c r="K23" s="14">
        <v>36500</v>
      </c>
      <c r="L23" s="24">
        <v>208</v>
      </c>
      <c r="M23" s="24">
        <v>0</v>
      </c>
      <c r="N23" s="24">
        <v>1690</v>
      </c>
      <c r="O23" s="24">
        <v>0</v>
      </c>
      <c r="P23" s="24">
        <v>1560</v>
      </c>
      <c r="Q23" s="14">
        <v>33042</v>
      </c>
    </row>
    <row r="24" spans="1:17" ht="18.75" x14ac:dyDescent="0.3">
      <c r="A24" s="1">
        <v>22</v>
      </c>
      <c r="B24" s="12" t="s">
        <v>22</v>
      </c>
      <c r="C24" s="17">
        <v>35000</v>
      </c>
      <c r="D24" s="58">
        <v>14000</v>
      </c>
      <c r="E24" s="58">
        <v>5000</v>
      </c>
      <c r="F24" s="58">
        <v>4000</v>
      </c>
      <c r="G24" s="58">
        <v>2000</v>
      </c>
      <c r="H24" s="58">
        <v>10000</v>
      </c>
      <c r="I24" s="14">
        <v>0</v>
      </c>
      <c r="J24" s="14">
        <v>0</v>
      </c>
      <c r="K24" s="14">
        <v>35000</v>
      </c>
      <c r="L24" s="24">
        <v>208</v>
      </c>
      <c r="M24" s="24">
        <v>0</v>
      </c>
      <c r="N24" s="24">
        <v>0</v>
      </c>
      <c r="O24" s="24">
        <v>0</v>
      </c>
      <c r="P24" s="24">
        <v>0</v>
      </c>
      <c r="Q24" s="14">
        <v>34792</v>
      </c>
    </row>
    <row r="25" spans="1:17" ht="18.75" x14ac:dyDescent="0.3">
      <c r="A25" s="1">
        <v>23</v>
      </c>
      <c r="B25" s="12" t="s">
        <v>23</v>
      </c>
      <c r="C25" s="17">
        <v>43000</v>
      </c>
      <c r="D25" s="58">
        <v>13200</v>
      </c>
      <c r="E25" s="58">
        <v>9900</v>
      </c>
      <c r="F25" s="58">
        <v>2500</v>
      </c>
      <c r="G25" s="58">
        <v>2500</v>
      </c>
      <c r="H25" s="58">
        <v>14900</v>
      </c>
      <c r="I25" s="14">
        <v>0</v>
      </c>
      <c r="J25" s="14">
        <v>0</v>
      </c>
      <c r="K25" s="14">
        <v>43000</v>
      </c>
      <c r="L25" s="24">
        <v>208</v>
      </c>
      <c r="M25" s="24">
        <v>0</v>
      </c>
      <c r="N25" s="24">
        <v>0</v>
      </c>
      <c r="O25" s="24">
        <v>0</v>
      </c>
      <c r="P25" s="24">
        <v>0</v>
      </c>
      <c r="Q25" s="14">
        <v>42792</v>
      </c>
    </row>
    <row r="26" spans="1:17" ht="18.75" x14ac:dyDescent="0.3">
      <c r="A26" s="1">
        <v>24</v>
      </c>
      <c r="B26" s="4" t="s">
        <v>24</v>
      </c>
      <c r="C26" s="18">
        <v>29000</v>
      </c>
      <c r="D26" s="58">
        <v>11600</v>
      </c>
      <c r="E26" s="58">
        <v>3000</v>
      </c>
      <c r="F26" s="58">
        <v>2500</v>
      </c>
      <c r="G26" s="58">
        <v>2000</v>
      </c>
      <c r="H26" s="58">
        <v>9900</v>
      </c>
      <c r="I26" s="14">
        <v>0</v>
      </c>
      <c r="J26" s="14">
        <v>725</v>
      </c>
      <c r="K26" s="14">
        <v>29725</v>
      </c>
      <c r="L26" s="24">
        <v>167</v>
      </c>
      <c r="M26" s="24">
        <v>0</v>
      </c>
      <c r="N26" s="24">
        <v>0</v>
      </c>
      <c r="O26" s="24">
        <v>0</v>
      </c>
      <c r="P26" s="24">
        <v>0</v>
      </c>
      <c r="Q26" s="14">
        <v>29558</v>
      </c>
    </row>
    <row r="27" spans="1:17" ht="18.75" x14ac:dyDescent="0.3">
      <c r="A27" s="1">
        <v>25</v>
      </c>
      <c r="B27" s="1" t="s">
        <v>25</v>
      </c>
      <c r="C27" s="13">
        <v>25000</v>
      </c>
      <c r="D27" s="58">
        <v>10000</v>
      </c>
      <c r="E27" s="58">
        <v>4000</v>
      </c>
      <c r="F27" s="58">
        <v>3000</v>
      </c>
      <c r="G27" s="58">
        <v>2000</v>
      </c>
      <c r="H27" s="58">
        <v>6000</v>
      </c>
      <c r="I27" s="14">
        <v>0</v>
      </c>
      <c r="J27" s="14">
        <v>0</v>
      </c>
      <c r="K27" s="14">
        <v>25000</v>
      </c>
      <c r="L27" s="25">
        <v>125</v>
      </c>
      <c r="M27" s="25">
        <v>0</v>
      </c>
      <c r="N27" s="25">
        <v>0</v>
      </c>
      <c r="O27" s="25">
        <v>1250</v>
      </c>
      <c r="P27" s="25">
        <v>0</v>
      </c>
      <c r="Q27" s="19">
        <v>23625</v>
      </c>
    </row>
    <row r="28" spans="1:17" ht="18.75" x14ac:dyDescent="0.3">
      <c r="A28" s="1">
        <v>26</v>
      </c>
      <c r="B28" s="4" t="s">
        <v>26</v>
      </c>
      <c r="C28" s="18">
        <v>39200</v>
      </c>
      <c r="D28" s="58">
        <v>16000</v>
      </c>
      <c r="E28" s="58">
        <v>6400</v>
      </c>
      <c r="F28" s="58">
        <v>1600</v>
      </c>
      <c r="G28" s="58">
        <v>1250</v>
      </c>
      <c r="H28" s="58">
        <v>13950</v>
      </c>
      <c r="I28" s="14">
        <v>0</v>
      </c>
      <c r="J28" s="14">
        <v>0</v>
      </c>
      <c r="K28" s="14">
        <v>39200</v>
      </c>
      <c r="L28" s="24">
        <v>208</v>
      </c>
      <c r="M28" s="24">
        <v>0</v>
      </c>
      <c r="N28" s="24">
        <v>1950</v>
      </c>
      <c r="O28" s="24">
        <v>0</v>
      </c>
      <c r="P28" s="24">
        <v>1800</v>
      </c>
      <c r="Q28" s="14">
        <v>35242</v>
      </c>
    </row>
    <row r="29" spans="1:17" ht="18.75" x14ac:dyDescent="0.3">
      <c r="A29" s="1">
        <v>27</v>
      </c>
      <c r="B29" s="4" t="s">
        <v>27</v>
      </c>
      <c r="C29" s="18">
        <v>31000</v>
      </c>
      <c r="D29" s="58">
        <v>17000</v>
      </c>
      <c r="E29" s="58">
        <v>4800</v>
      </c>
      <c r="F29" s="58">
        <v>3000</v>
      </c>
      <c r="G29" s="58">
        <v>1200</v>
      </c>
      <c r="H29" s="58">
        <v>5000</v>
      </c>
      <c r="I29" s="14">
        <v>0</v>
      </c>
      <c r="J29" s="14">
        <v>1612</v>
      </c>
      <c r="K29" s="14">
        <v>32612</v>
      </c>
      <c r="L29" s="24">
        <v>167</v>
      </c>
      <c r="M29" s="24">
        <v>0</v>
      </c>
      <c r="N29" s="24">
        <v>1612</v>
      </c>
      <c r="O29" s="24">
        <v>0</v>
      </c>
      <c r="P29" s="24">
        <v>1488</v>
      </c>
      <c r="Q29" s="14">
        <v>29345</v>
      </c>
    </row>
    <row r="30" spans="1:17" ht="18.75" x14ac:dyDescent="0.3">
      <c r="A30" s="1">
        <v>28</v>
      </c>
      <c r="B30" s="4" t="s">
        <v>28</v>
      </c>
      <c r="C30" s="18">
        <v>38000</v>
      </c>
      <c r="D30" s="58">
        <v>15000</v>
      </c>
      <c r="E30" s="58">
        <v>7000</v>
      </c>
      <c r="F30" s="58">
        <v>3000</v>
      </c>
      <c r="G30" s="58">
        <v>2000</v>
      </c>
      <c r="H30" s="58">
        <v>11000</v>
      </c>
      <c r="I30" s="14">
        <v>0</v>
      </c>
      <c r="J30" s="14">
        <v>941</v>
      </c>
      <c r="K30" s="14">
        <v>38941</v>
      </c>
      <c r="L30" s="24">
        <v>208</v>
      </c>
      <c r="M30" s="24">
        <v>0</v>
      </c>
      <c r="N30" s="24">
        <v>1967</v>
      </c>
      <c r="O30" s="24">
        <v>0</v>
      </c>
      <c r="P30" s="24">
        <v>1824</v>
      </c>
      <c r="Q30" s="14">
        <v>34942</v>
      </c>
    </row>
    <row r="31" spans="1:17" ht="18.75" x14ac:dyDescent="0.3">
      <c r="A31" s="1">
        <v>29</v>
      </c>
      <c r="B31" s="4" t="s">
        <v>29</v>
      </c>
      <c r="C31" s="18">
        <v>35000</v>
      </c>
      <c r="D31" s="58">
        <v>15000</v>
      </c>
      <c r="E31" s="58">
        <v>5000</v>
      </c>
      <c r="F31" s="58">
        <v>3000</v>
      </c>
      <c r="G31" s="58">
        <v>2000</v>
      </c>
      <c r="H31" s="58">
        <v>10000</v>
      </c>
      <c r="I31" s="14">
        <v>0</v>
      </c>
      <c r="J31" s="14">
        <v>0</v>
      </c>
      <c r="K31" s="14">
        <v>35000</v>
      </c>
      <c r="L31" s="24">
        <v>208</v>
      </c>
      <c r="M31" s="24">
        <v>0</v>
      </c>
      <c r="N31" s="24">
        <v>980</v>
      </c>
      <c r="O31" s="24">
        <v>0</v>
      </c>
      <c r="P31" s="24">
        <v>0</v>
      </c>
      <c r="Q31" s="14">
        <v>33812</v>
      </c>
    </row>
    <row r="32" spans="1:17" ht="18.75" x14ac:dyDescent="0.3">
      <c r="A32" s="1">
        <v>30</v>
      </c>
      <c r="B32" s="4" t="s">
        <v>30</v>
      </c>
      <c r="C32" s="18">
        <v>42000</v>
      </c>
      <c r="D32" s="58">
        <v>15000</v>
      </c>
      <c r="E32" s="58">
        <v>7000</v>
      </c>
      <c r="F32" s="58">
        <v>4000</v>
      </c>
      <c r="G32" s="58">
        <v>3000</v>
      </c>
      <c r="H32" s="58">
        <v>13000</v>
      </c>
      <c r="I32" s="14">
        <v>0</v>
      </c>
      <c r="J32" s="14">
        <v>1050</v>
      </c>
      <c r="K32" s="14">
        <v>43050</v>
      </c>
      <c r="L32" s="24">
        <v>208</v>
      </c>
      <c r="M32" s="24">
        <v>0</v>
      </c>
      <c r="N32" s="24">
        <v>0</v>
      </c>
      <c r="O32" s="24">
        <v>0</v>
      </c>
      <c r="P32" s="24">
        <v>0</v>
      </c>
      <c r="Q32" s="14">
        <v>42842</v>
      </c>
    </row>
    <row r="33" spans="1:17" ht="18.75" x14ac:dyDescent="0.3">
      <c r="A33" s="1">
        <v>31</v>
      </c>
      <c r="B33" s="4" t="s">
        <v>31</v>
      </c>
      <c r="C33" s="18">
        <v>40000</v>
      </c>
      <c r="D33" s="58">
        <v>15000</v>
      </c>
      <c r="E33" s="58">
        <v>7000</v>
      </c>
      <c r="F33" s="58">
        <v>4000</v>
      </c>
      <c r="G33" s="58">
        <v>3000</v>
      </c>
      <c r="H33" s="58">
        <v>11000</v>
      </c>
      <c r="I33" s="14">
        <v>0</v>
      </c>
      <c r="J33" s="14">
        <v>1000</v>
      </c>
      <c r="K33" s="14">
        <v>41000</v>
      </c>
      <c r="L33" s="24">
        <v>208</v>
      </c>
      <c r="M33" s="24">
        <v>0</v>
      </c>
      <c r="N33" s="24">
        <v>1950</v>
      </c>
      <c r="O33" s="24">
        <v>0</v>
      </c>
      <c r="P33" s="24">
        <v>1800</v>
      </c>
      <c r="Q33" s="14">
        <v>37042</v>
      </c>
    </row>
    <row r="34" spans="1:17" ht="18.75" x14ac:dyDescent="0.3">
      <c r="A34" s="1">
        <v>32</v>
      </c>
      <c r="B34" s="4" t="s">
        <v>32</v>
      </c>
      <c r="C34" s="18">
        <v>37500</v>
      </c>
      <c r="D34" s="58">
        <v>15000</v>
      </c>
      <c r="E34" s="58">
        <v>7000</v>
      </c>
      <c r="F34" s="58">
        <v>6000</v>
      </c>
      <c r="G34" s="58">
        <v>3000</v>
      </c>
      <c r="H34" s="58">
        <v>6500</v>
      </c>
      <c r="I34" s="14">
        <v>0</v>
      </c>
      <c r="J34" s="14">
        <v>0</v>
      </c>
      <c r="K34" s="14">
        <v>37500</v>
      </c>
      <c r="L34" s="24">
        <v>167</v>
      </c>
      <c r="M34" s="24">
        <v>0</v>
      </c>
      <c r="N34" s="24">
        <v>1950</v>
      </c>
      <c r="O34" s="24">
        <v>0</v>
      </c>
      <c r="P34" s="24">
        <v>1800</v>
      </c>
      <c r="Q34" s="14">
        <v>33583</v>
      </c>
    </row>
    <row r="35" spans="1:17" ht="18.75" x14ac:dyDescent="0.3">
      <c r="A35" s="1">
        <v>33</v>
      </c>
      <c r="B35" s="4" t="s">
        <v>33</v>
      </c>
      <c r="C35" s="18">
        <v>25000</v>
      </c>
      <c r="D35" s="58">
        <v>16000</v>
      </c>
      <c r="E35" s="58">
        <v>4800</v>
      </c>
      <c r="F35" s="58">
        <v>21000</v>
      </c>
      <c r="G35" s="58">
        <v>21000</v>
      </c>
      <c r="H35" s="58">
        <v>0</v>
      </c>
      <c r="I35" s="14">
        <v>0</v>
      </c>
      <c r="J35" s="14">
        <v>0</v>
      </c>
      <c r="K35" s="14">
        <v>25000</v>
      </c>
      <c r="L35" s="24">
        <v>167</v>
      </c>
      <c r="M35" s="24">
        <v>0</v>
      </c>
      <c r="N35" s="24">
        <v>0</v>
      </c>
      <c r="O35" s="24">
        <v>962</v>
      </c>
      <c r="P35" s="24">
        <v>0</v>
      </c>
      <c r="Q35" s="14">
        <v>23871</v>
      </c>
    </row>
    <row r="36" spans="1:17" ht="18.75" x14ac:dyDescent="0.3">
      <c r="A36" s="1">
        <v>34</v>
      </c>
      <c r="B36" s="4" t="s">
        <v>34</v>
      </c>
      <c r="C36" s="18">
        <v>20000</v>
      </c>
      <c r="D36" s="58">
        <v>8800</v>
      </c>
      <c r="E36" s="58">
        <v>3000</v>
      </c>
      <c r="F36" s="58">
        <v>0</v>
      </c>
      <c r="G36" s="58">
        <v>2500</v>
      </c>
      <c r="H36" s="58">
        <v>5700</v>
      </c>
      <c r="I36" s="14">
        <v>0</v>
      </c>
      <c r="J36" s="14">
        <v>4205</v>
      </c>
      <c r="K36" s="14">
        <v>24205</v>
      </c>
      <c r="L36" s="24">
        <v>125</v>
      </c>
      <c r="M36" s="24">
        <v>0</v>
      </c>
      <c r="N36" s="24">
        <v>4534</v>
      </c>
      <c r="O36" s="24">
        <v>0</v>
      </c>
      <c r="P36" s="24">
        <v>1056</v>
      </c>
      <c r="Q36" s="14">
        <v>18490</v>
      </c>
    </row>
    <row r="37" spans="1:17" ht="18.75" x14ac:dyDescent="0.3">
      <c r="A37" s="1">
        <v>35</v>
      </c>
      <c r="B37" s="4" t="s">
        <v>35</v>
      </c>
      <c r="C37" s="18">
        <v>15500</v>
      </c>
      <c r="D37" s="58">
        <v>8800</v>
      </c>
      <c r="E37" s="58">
        <v>3000</v>
      </c>
      <c r="F37" s="58">
        <v>1000</v>
      </c>
      <c r="G37" s="58">
        <v>1500</v>
      </c>
      <c r="H37" s="58">
        <v>1200</v>
      </c>
      <c r="I37" s="14">
        <v>0</v>
      </c>
      <c r="J37" s="14">
        <v>3285</v>
      </c>
      <c r="K37" s="14">
        <v>18785</v>
      </c>
      <c r="L37" s="24">
        <v>125</v>
      </c>
      <c r="M37" s="24">
        <v>0</v>
      </c>
      <c r="N37" s="24">
        <v>2931</v>
      </c>
      <c r="O37" s="24">
        <v>1580</v>
      </c>
      <c r="P37" s="24">
        <v>1162</v>
      </c>
      <c r="Q37" s="14">
        <v>12987</v>
      </c>
    </row>
    <row r="38" spans="1:17" ht="18.75" x14ac:dyDescent="0.3">
      <c r="A38" s="1">
        <v>36</v>
      </c>
      <c r="B38" s="4" t="s">
        <v>36</v>
      </c>
      <c r="C38" s="18">
        <v>12000</v>
      </c>
      <c r="D38" s="58">
        <v>8800</v>
      </c>
      <c r="E38" s="58">
        <v>1000</v>
      </c>
      <c r="F38" s="58">
        <v>0</v>
      </c>
      <c r="G38" s="58">
        <v>1250</v>
      </c>
      <c r="H38" s="58">
        <v>950</v>
      </c>
      <c r="I38" s="14">
        <v>0</v>
      </c>
      <c r="J38" s="14">
        <v>3500</v>
      </c>
      <c r="K38" s="14">
        <v>15500</v>
      </c>
      <c r="L38" s="24">
        <v>0</v>
      </c>
      <c r="M38" s="24">
        <v>0</v>
      </c>
      <c r="N38" s="24">
        <v>1699</v>
      </c>
      <c r="O38" s="24">
        <v>0</v>
      </c>
      <c r="P38" s="24">
        <v>1056</v>
      </c>
      <c r="Q38" s="14">
        <v>12745</v>
      </c>
    </row>
    <row r="39" spans="1:17" ht="18.75" x14ac:dyDescent="0.3">
      <c r="A39" s="1">
        <v>37</v>
      </c>
      <c r="B39" s="4" t="s">
        <v>37</v>
      </c>
      <c r="C39" s="18">
        <v>11000</v>
      </c>
      <c r="D39" s="58">
        <v>8800</v>
      </c>
      <c r="E39" s="58">
        <v>0</v>
      </c>
      <c r="F39" s="58">
        <v>900</v>
      </c>
      <c r="G39" s="58">
        <v>1300</v>
      </c>
      <c r="H39" s="58">
        <v>0</v>
      </c>
      <c r="I39" s="14">
        <v>0</v>
      </c>
      <c r="J39" s="14">
        <v>0</v>
      </c>
      <c r="K39" s="14">
        <v>11000</v>
      </c>
      <c r="L39" s="24">
        <v>0</v>
      </c>
      <c r="M39" s="24">
        <v>0</v>
      </c>
      <c r="N39" s="24">
        <v>2187</v>
      </c>
      <c r="O39" s="24">
        <v>0</v>
      </c>
      <c r="P39" s="24">
        <v>1056</v>
      </c>
      <c r="Q39" s="14">
        <v>7757</v>
      </c>
    </row>
    <row r="40" spans="1:17" ht="18.75" x14ac:dyDescent="0.3">
      <c r="A40" s="1">
        <v>38</v>
      </c>
      <c r="B40" s="5" t="s">
        <v>38</v>
      </c>
      <c r="C40" s="20">
        <v>10190</v>
      </c>
      <c r="D40" s="58">
        <v>8800</v>
      </c>
      <c r="E40" s="58">
        <v>1000</v>
      </c>
      <c r="F40" s="58">
        <v>390</v>
      </c>
      <c r="G40" s="58">
        <v>0</v>
      </c>
      <c r="H40" s="58">
        <v>0</v>
      </c>
      <c r="I40" s="14">
        <v>0</v>
      </c>
      <c r="J40" s="14">
        <v>0</v>
      </c>
      <c r="K40" s="14">
        <v>10190</v>
      </c>
      <c r="L40" s="24">
        <v>0</v>
      </c>
      <c r="M40" s="24">
        <v>0</v>
      </c>
      <c r="N40" s="24">
        <v>1456</v>
      </c>
      <c r="O40" s="24">
        <v>0</v>
      </c>
      <c r="P40" s="24">
        <v>1056</v>
      </c>
      <c r="Q40" s="14">
        <v>7678</v>
      </c>
    </row>
    <row r="41" spans="1:17" ht="18.75" x14ac:dyDescent="0.3">
      <c r="A41" s="1">
        <v>39</v>
      </c>
      <c r="B41" s="12" t="s">
        <v>39</v>
      </c>
      <c r="C41" s="17">
        <v>80265</v>
      </c>
      <c r="D41" s="58">
        <v>29000</v>
      </c>
      <c r="E41" s="58">
        <v>8000</v>
      </c>
      <c r="F41" s="58">
        <v>3000</v>
      </c>
      <c r="G41" s="58">
        <v>2000</v>
      </c>
      <c r="H41" s="58">
        <v>38265</v>
      </c>
      <c r="I41" s="14">
        <v>0</v>
      </c>
      <c r="J41" s="14">
        <v>2007</v>
      </c>
      <c r="K41" s="14">
        <v>82272</v>
      </c>
      <c r="L41" s="24">
        <v>208</v>
      </c>
      <c r="M41" s="24">
        <v>0</v>
      </c>
      <c r="N41" s="24">
        <v>3770</v>
      </c>
      <c r="O41" s="24">
        <v>0</v>
      </c>
      <c r="P41" s="24">
        <v>3480</v>
      </c>
      <c r="Q41" s="14">
        <v>74814</v>
      </c>
    </row>
    <row r="42" spans="1:17" ht="18.75" x14ac:dyDescent="0.3">
      <c r="A42" s="1">
        <v>40</v>
      </c>
      <c r="B42" s="4" t="s">
        <v>40</v>
      </c>
      <c r="C42" s="18">
        <v>139900</v>
      </c>
      <c r="D42" s="58">
        <v>75000</v>
      </c>
      <c r="E42" s="58">
        <v>22500</v>
      </c>
      <c r="F42" s="58">
        <v>1600</v>
      </c>
      <c r="G42" s="58">
        <v>1250</v>
      </c>
      <c r="H42" s="58">
        <v>39550</v>
      </c>
      <c r="I42" s="14">
        <v>0</v>
      </c>
      <c r="J42" s="14">
        <v>0</v>
      </c>
      <c r="K42" s="14">
        <v>139900</v>
      </c>
      <c r="L42" s="24">
        <v>208</v>
      </c>
      <c r="M42" s="24">
        <v>13000</v>
      </c>
      <c r="N42" s="24">
        <v>9587</v>
      </c>
      <c r="O42" s="24">
        <v>3258</v>
      </c>
      <c r="P42" s="24">
        <v>8850</v>
      </c>
      <c r="Q42" s="14">
        <v>104997</v>
      </c>
    </row>
    <row r="43" spans="1:17" ht="18.75" x14ac:dyDescent="0.3">
      <c r="A43" s="1">
        <v>41</v>
      </c>
      <c r="B43" s="4" t="s">
        <v>41</v>
      </c>
      <c r="C43" s="21">
        <v>425000</v>
      </c>
      <c r="D43" s="58">
        <v>150000</v>
      </c>
      <c r="E43" s="58">
        <v>50500</v>
      </c>
      <c r="F43" s="58">
        <v>40000</v>
      </c>
      <c r="G43" s="58">
        <v>45500</v>
      </c>
      <c r="H43" s="58">
        <v>139000</v>
      </c>
      <c r="I43" s="14">
        <v>0</v>
      </c>
      <c r="J43" s="14">
        <v>0</v>
      </c>
      <c r="K43" s="14">
        <v>425000</v>
      </c>
      <c r="L43" s="24">
        <v>208</v>
      </c>
      <c r="M43" s="24">
        <v>150000</v>
      </c>
      <c r="N43" s="24">
        <v>19499</v>
      </c>
      <c r="O43" s="24">
        <v>10138</v>
      </c>
      <c r="P43" s="24">
        <v>17700</v>
      </c>
      <c r="Q43" s="14">
        <v>227455</v>
      </c>
    </row>
    <row r="44" spans="1:17" ht="18.75" x14ac:dyDescent="0.3">
      <c r="A44" s="1">
        <v>42</v>
      </c>
      <c r="B44" s="4" t="s">
        <v>42</v>
      </c>
      <c r="C44" s="18">
        <v>120560</v>
      </c>
      <c r="D44" s="58">
        <v>80000</v>
      </c>
      <c r="E44" s="58">
        <v>24000</v>
      </c>
      <c r="F44" s="58">
        <v>0</v>
      </c>
      <c r="G44" s="58">
        <v>0</v>
      </c>
      <c r="H44" s="58">
        <v>16560</v>
      </c>
      <c r="I44" s="14">
        <v>0</v>
      </c>
      <c r="J44" s="14">
        <v>0</v>
      </c>
      <c r="K44" s="14">
        <v>120560</v>
      </c>
      <c r="L44" s="24">
        <v>208</v>
      </c>
      <c r="M44" s="24">
        <v>11000</v>
      </c>
      <c r="N44" s="24">
        <v>10226</v>
      </c>
      <c r="O44" s="24">
        <v>2758</v>
      </c>
      <c r="P44" s="24">
        <v>9440</v>
      </c>
      <c r="Q44" s="14">
        <v>86928</v>
      </c>
    </row>
    <row r="45" spans="1:17" ht="18.75" x14ac:dyDescent="0.3">
      <c r="A45" s="1">
        <v>43</v>
      </c>
      <c r="B45" s="4" t="s">
        <v>43</v>
      </c>
      <c r="C45" s="18">
        <v>40000</v>
      </c>
      <c r="D45" s="58">
        <v>16000</v>
      </c>
      <c r="E45" s="58">
        <v>6400</v>
      </c>
      <c r="F45" s="58">
        <v>1600</v>
      </c>
      <c r="G45" s="58">
        <v>1250</v>
      </c>
      <c r="H45" s="58">
        <v>14750</v>
      </c>
      <c r="I45" s="14">
        <v>0</v>
      </c>
      <c r="J45" s="14">
        <v>0</v>
      </c>
      <c r="K45" s="14">
        <v>40000</v>
      </c>
      <c r="L45" s="24">
        <v>208</v>
      </c>
      <c r="M45" s="24">
        <v>0</v>
      </c>
      <c r="N45" s="24">
        <v>0</v>
      </c>
      <c r="O45" s="24">
        <v>1000</v>
      </c>
      <c r="P45" s="24">
        <v>0</v>
      </c>
      <c r="Q45" s="14">
        <v>38792</v>
      </c>
    </row>
    <row r="46" spans="1:17" ht="18.75" x14ac:dyDescent="0.3">
      <c r="A46" s="1">
        <v>44</v>
      </c>
      <c r="B46" s="6" t="s">
        <v>44</v>
      </c>
      <c r="C46" s="22">
        <v>40000</v>
      </c>
      <c r="D46" s="58">
        <v>16000</v>
      </c>
      <c r="E46" s="58">
        <v>6400</v>
      </c>
      <c r="F46" s="58">
        <v>1600</v>
      </c>
      <c r="G46" s="58">
        <v>1250</v>
      </c>
      <c r="H46" s="58">
        <v>14750</v>
      </c>
      <c r="I46" s="14">
        <v>0</v>
      </c>
      <c r="J46" s="14">
        <v>0</v>
      </c>
      <c r="K46" s="14">
        <v>40000</v>
      </c>
      <c r="L46" s="24">
        <v>208</v>
      </c>
      <c r="M46" s="24">
        <v>0</v>
      </c>
      <c r="N46" s="24">
        <v>0</v>
      </c>
      <c r="O46" s="24">
        <v>2000</v>
      </c>
      <c r="P46" s="24">
        <v>0</v>
      </c>
      <c r="Q46" s="14">
        <v>37792</v>
      </c>
    </row>
    <row r="47" spans="1:17" ht="18.75" x14ac:dyDescent="0.3">
      <c r="A47" s="1">
        <v>45</v>
      </c>
      <c r="B47" s="4" t="s">
        <v>45</v>
      </c>
      <c r="C47" s="18">
        <v>30000</v>
      </c>
      <c r="D47" s="58">
        <v>16000</v>
      </c>
      <c r="E47" s="58">
        <v>6400</v>
      </c>
      <c r="F47" s="58">
        <v>1600</v>
      </c>
      <c r="G47" s="58">
        <v>1250</v>
      </c>
      <c r="H47" s="58">
        <v>4750</v>
      </c>
      <c r="I47" s="14">
        <v>0</v>
      </c>
      <c r="J47" s="14">
        <v>0</v>
      </c>
      <c r="K47" s="14">
        <v>30000</v>
      </c>
      <c r="L47" s="24">
        <v>167</v>
      </c>
      <c r="M47" s="24">
        <v>0</v>
      </c>
      <c r="N47" s="24">
        <v>0</v>
      </c>
      <c r="O47" s="24">
        <v>750</v>
      </c>
      <c r="P47" s="24">
        <v>0</v>
      </c>
      <c r="Q47" s="14">
        <v>29083</v>
      </c>
    </row>
    <row r="48" spans="1:17" ht="18.75" x14ac:dyDescent="0.3">
      <c r="A48" s="1">
        <v>46</v>
      </c>
      <c r="B48" s="1" t="s">
        <v>46</v>
      </c>
      <c r="C48" s="13">
        <v>50000</v>
      </c>
      <c r="D48" s="58">
        <v>26000</v>
      </c>
      <c r="E48" s="58">
        <v>9800</v>
      </c>
      <c r="F48" s="58">
        <v>2950</v>
      </c>
      <c r="G48" s="58">
        <v>1250</v>
      </c>
      <c r="H48" s="58">
        <v>10000</v>
      </c>
      <c r="I48" s="14">
        <v>0</v>
      </c>
      <c r="J48" s="14">
        <v>0</v>
      </c>
      <c r="K48" s="14">
        <v>50000</v>
      </c>
      <c r="L48" s="25">
        <v>208</v>
      </c>
      <c r="M48" s="25">
        <v>0</v>
      </c>
      <c r="N48" s="25">
        <v>0</v>
      </c>
      <c r="O48" s="25">
        <v>1250</v>
      </c>
      <c r="P48" s="25">
        <v>0</v>
      </c>
      <c r="Q48" s="19">
        <v>48542</v>
      </c>
    </row>
    <row r="49" spans="1:17" ht="18.75" x14ac:dyDescent="0.3">
      <c r="A49" s="1">
        <v>47</v>
      </c>
      <c r="B49" s="1" t="s">
        <v>47</v>
      </c>
      <c r="C49" s="13">
        <v>50000</v>
      </c>
      <c r="D49" s="58">
        <v>20000</v>
      </c>
      <c r="E49" s="58">
        <v>6000</v>
      </c>
      <c r="F49" s="58">
        <v>1600</v>
      </c>
      <c r="G49" s="58">
        <v>1250</v>
      </c>
      <c r="H49" s="58">
        <v>21150</v>
      </c>
      <c r="I49" s="14">
        <v>0</v>
      </c>
      <c r="J49" s="14">
        <v>0</v>
      </c>
      <c r="K49" s="14">
        <v>50000</v>
      </c>
      <c r="L49" s="25">
        <v>208</v>
      </c>
      <c r="M49" s="25">
        <v>0</v>
      </c>
      <c r="N49" s="25">
        <v>0</v>
      </c>
      <c r="O49" s="25">
        <v>1250</v>
      </c>
      <c r="P49" s="25">
        <v>0</v>
      </c>
      <c r="Q49" s="19">
        <v>48542</v>
      </c>
    </row>
    <row r="50" spans="1:17" ht="18.75" x14ac:dyDescent="0.3">
      <c r="A50" s="1">
        <v>48</v>
      </c>
      <c r="B50" s="1" t="s">
        <v>48</v>
      </c>
      <c r="C50" s="13">
        <v>40000</v>
      </c>
      <c r="D50" s="58">
        <v>16000</v>
      </c>
      <c r="E50" s="58">
        <v>6400</v>
      </c>
      <c r="F50" s="58">
        <v>1600</v>
      </c>
      <c r="G50" s="58">
        <v>1250</v>
      </c>
      <c r="H50" s="58">
        <v>14750</v>
      </c>
      <c r="I50" s="14">
        <v>0</v>
      </c>
      <c r="J50" s="14">
        <v>0</v>
      </c>
      <c r="K50" s="14">
        <v>40000</v>
      </c>
      <c r="L50" s="25">
        <v>208</v>
      </c>
      <c r="M50" s="25">
        <v>0</v>
      </c>
      <c r="N50" s="25">
        <v>0</v>
      </c>
      <c r="O50" s="25">
        <v>1000</v>
      </c>
      <c r="P50" s="25">
        <v>0</v>
      </c>
      <c r="Q50" s="19">
        <v>38792</v>
      </c>
    </row>
    <row r="51" spans="1:17" ht="18.75" x14ac:dyDescent="0.3">
      <c r="A51" s="1">
        <v>49</v>
      </c>
      <c r="B51" s="4" t="s">
        <v>49</v>
      </c>
      <c r="C51" s="18">
        <v>25000</v>
      </c>
      <c r="D51" s="58">
        <v>16000</v>
      </c>
      <c r="E51" s="58">
        <v>4800</v>
      </c>
      <c r="F51" s="58">
        <v>2100</v>
      </c>
      <c r="G51" s="58">
        <v>2100</v>
      </c>
      <c r="H51" s="58">
        <v>0</v>
      </c>
      <c r="I51" s="14">
        <v>0</v>
      </c>
      <c r="J51" s="14">
        <v>0</v>
      </c>
      <c r="K51" s="14">
        <v>25000</v>
      </c>
      <c r="L51" s="24">
        <v>167</v>
      </c>
      <c r="M51" s="24">
        <v>0</v>
      </c>
      <c r="N51" s="24">
        <v>481</v>
      </c>
      <c r="O51" s="24">
        <v>0</v>
      </c>
      <c r="P51" s="24">
        <v>0</v>
      </c>
      <c r="Q51" s="14">
        <v>24352</v>
      </c>
    </row>
    <row r="52" spans="1:17" ht="18.75" x14ac:dyDescent="0.3">
      <c r="A52" s="1">
        <v>50</v>
      </c>
      <c r="B52" s="1" t="s">
        <v>50</v>
      </c>
      <c r="C52" s="13">
        <v>35000</v>
      </c>
      <c r="D52" s="58">
        <v>12200</v>
      </c>
      <c r="E52" s="58">
        <v>5000</v>
      </c>
      <c r="F52" s="58">
        <v>3000</v>
      </c>
      <c r="G52" s="58">
        <v>1550</v>
      </c>
      <c r="H52" s="58">
        <v>13250</v>
      </c>
      <c r="I52" s="14">
        <v>0</v>
      </c>
      <c r="J52" s="14">
        <v>875</v>
      </c>
      <c r="K52" s="14">
        <v>35875</v>
      </c>
      <c r="L52" s="25">
        <v>208</v>
      </c>
      <c r="M52" s="25">
        <v>0</v>
      </c>
      <c r="N52" s="25">
        <v>0</v>
      </c>
      <c r="O52" s="25">
        <v>0</v>
      </c>
      <c r="P52" s="25">
        <v>0</v>
      </c>
      <c r="Q52" s="19">
        <v>35667</v>
      </c>
    </row>
    <row r="53" spans="1:17" ht="18.75" x14ac:dyDescent="0.3">
      <c r="A53" s="1">
        <v>51</v>
      </c>
      <c r="B53" s="1" t="s">
        <v>51</v>
      </c>
      <c r="C53" s="13">
        <v>40000</v>
      </c>
      <c r="D53" s="58">
        <v>16000</v>
      </c>
      <c r="E53" s="58">
        <v>6400</v>
      </c>
      <c r="F53" s="58">
        <v>1600</v>
      </c>
      <c r="G53" s="58">
        <v>1250</v>
      </c>
      <c r="H53" s="58">
        <v>14750</v>
      </c>
      <c r="I53" s="14">
        <v>0</v>
      </c>
      <c r="J53" s="14">
        <v>0</v>
      </c>
      <c r="K53" s="14">
        <v>40000</v>
      </c>
      <c r="L53" s="25">
        <v>208</v>
      </c>
      <c r="M53" s="25">
        <v>0</v>
      </c>
      <c r="N53" s="25">
        <v>0</v>
      </c>
      <c r="O53" s="25">
        <v>1000</v>
      </c>
      <c r="P53" s="25">
        <v>0</v>
      </c>
      <c r="Q53" s="19">
        <v>38792</v>
      </c>
    </row>
    <row r="54" spans="1:17" ht="18.75" x14ac:dyDescent="0.3">
      <c r="A54" s="1">
        <v>52</v>
      </c>
      <c r="B54" s="1" t="s">
        <v>52</v>
      </c>
      <c r="C54" s="13">
        <v>18000</v>
      </c>
      <c r="D54" s="58">
        <v>8800</v>
      </c>
      <c r="E54" s="58">
        <v>3000</v>
      </c>
      <c r="F54" s="58">
        <v>2000</v>
      </c>
      <c r="G54" s="58">
        <v>1200</v>
      </c>
      <c r="H54" s="58">
        <v>3000</v>
      </c>
      <c r="I54" s="14">
        <v>0</v>
      </c>
      <c r="J54" s="14">
        <v>0</v>
      </c>
      <c r="K54" s="14">
        <v>18000</v>
      </c>
      <c r="L54" s="25">
        <v>0</v>
      </c>
      <c r="M54" s="25">
        <v>0</v>
      </c>
      <c r="N54" s="25">
        <v>135</v>
      </c>
      <c r="O54" s="25">
        <v>0</v>
      </c>
      <c r="P54" s="25">
        <v>0</v>
      </c>
      <c r="Q54" s="19">
        <v>17865</v>
      </c>
    </row>
    <row r="55" spans="1:17" ht="18.75" x14ac:dyDescent="0.3">
      <c r="A55" s="1">
        <v>53</v>
      </c>
      <c r="B55" s="1" t="s">
        <v>53</v>
      </c>
      <c r="C55" s="13">
        <v>20000</v>
      </c>
      <c r="D55" s="58">
        <v>8800</v>
      </c>
      <c r="E55" s="58">
        <v>4000</v>
      </c>
      <c r="F55" s="58">
        <v>3000</v>
      </c>
      <c r="G55" s="58">
        <v>1200</v>
      </c>
      <c r="H55" s="58">
        <v>4500</v>
      </c>
      <c r="I55" s="14">
        <v>0</v>
      </c>
      <c r="J55" s="14">
        <v>0</v>
      </c>
      <c r="K55" s="14">
        <v>21500</v>
      </c>
      <c r="L55" s="25">
        <v>125</v>
      </c>
      <c r="M55" s="25">
        <v>0</v>
      </c>
      <c r="N55" s="25">
        <v>1500</v>
      </c>
      <c r="O55" s="25">
        <v>0</v>
      </c>
      <c r="P55" s="25">
        <v>0</v>
      </c>
      <c r="Q55" s="19">
        <v>19875</v>
      </c>
    </row>
    <row r="56" spans="1:17" ht="18.75" x14ac:dyDescent="0.3">
      <c r="A56" s="1">
        <v>54</v>
      </c>
      <c r="B56" s="1" t="s">
        <v>54</v>
      </c>
      <c r="C56" s="13">
        <v>25000</v>
      </c>
      <c r="D56" s="58">
        <v>10000</v>
      </c>
      <c r="E56" s="58">
        <v>4000</v>
      </c>
      <c r="F56" s="58">
        <v>4000</v>
      </c>
      <c r="G56" s="58">
        <v>2500</v>
      </c>
      <c r="H56" s="58">
        <v>4500</v>
      </c>
      <c r="I56" s="14">
        <v>0</v>
      </c>
      <c r="J56" s="14">
        <v>0</v>
      </c>
      <c r="K56" s="14">
        <v>25000</v>
      </c>
      <c r="L56" s="25">
        <v>125</v>
      </c>
      <c r="M56" s="25">
        <v>0</v>
      </c>
      <c r="N56" s="25">
        <v>1300</v>
      </c>
      <c r="O56" s="25">
        <v>0</v>
      </c>
      <c r="P56" s="25">
        <v>1200</v>
      </c>
      <c r="Q56" s="19">
        <v>22375</v>
      </c>
    </row>
    <row r="57" spans="1:17" ht="18.75" x14ac:dyDescent="0.3">
      <c r="A57" s="1">
        <v>55</v>
      </c>
      <c r="B57" s="1" t="s">
        <v>55</v>
      </c>
      <c r="C57" s="13">
        <v>21500</v>
      </c>
      <c r="D57" s="58">
        <v>8600</v>
      </c>
      <c r="E57" s="58">
        <v>6500</v>
      </c>
      <c r="F57" s="58">
        <v>1600</v>
      </c>
      <c r="G57" s="58">
        <v>1250</v>
      </c>
      <c r="H57" s="58">
        <v>3550</v>
      </c>
      <c r="I57" s="14">
        <v>0</v>
      </c>
      <c r="J57" s="14">
        <v>538</v>
      </c>
      <c r="K57" s="14">
        <v>22038</v>
      </c>
      <c r="L57" s="25">
        <v>125</v>
      </c>
      <c r="M57" s="25">
        <v>0</v>
      </c>
      <c r="N57" s="25">
        <v>1500</v>
      </c>
      <c r="O57" s="25">
        <v>0</v>
      </c>
      <c r="P57" s="25">
        <v>0</v>
      </c>
      <c r="Q57" s="19">
        <v>20413</v>
      </c>
    </row>
    <row r="58" spans="1:17" ht="18.75" x14ac:dyDescent="0.3">
      <c r="A58" s="1">
        <v>56</v>
      </c>
      <c r="B58" s="1" t="s">
        <v>56</v>
      </c>
      <c r="C58" s="13">
        <v>21500</v>
      </c>
      <c r="D58" s="58">
        <v>8600</v>
      </c>
      <c r="E58" s="58">
        <v>6500</v>
      </c>
      <c r="F58" s="58">
        <v>1600</v>
      </c>
      <c r="G58" s="58">
        <v>1250</v>
      </c>
      <c r="H58" s="58">
        <v>3550</v>
      </c>
      <c r="I58" s="14">
        <v>0</v>
      </c>
      <c r="J58" s="14">
        <v>0</v>
      </c>
      <c r="K58" s="14">
        <v>19875</v>
      </c>
      <c r="L58" s="25">
        <v>125</v>
      </c>
      <c r="M58" s="25">
        <v>0</v>
      </c>
      <c r="N58" s="25">
        <v>1500</v>
      </c>
      <c r="O58" s="25">
        <v>0</v>
      </c>
      <c r="P58" s="25">
        <v>0</v>
      </c>
      <c r="Q58" s="19">
        <v>19875</v>
      </c>
    </row>
    <row r="59" spans="1:17" ht="18.75" x14ac:dyDescent="0.3">
      <c r="A59" s="1">
        <v>57</v>
      </c>
      <c r="B59" s="1" t="s">
        <v>57</v>
      </c>
      <c r="C59" s="13">
        <v>21500</v>
      </c>
      <c r="D59" s="58">
        <v>8600</v>
      </c>
      <c r="E59" s="58">
        <v>6500</v>
      </c>
      <c r="F59" s="58">
        <v>1600</v>
      </c>
      <c r="G59" s="58">
        <v>1250</v>
      </c>
      <c r="H59" s="58">
        <v>3550</v>
      </c>
      <c r="I59" s="14">
        <v>0</v>
      </c>
      <c r="J59" s="14">
        <v>538</v>
      </c>
      <c r="K59" s="14">
        <v>22038</v>
      </c>
      <c r="L59" s="25">
        <v>125</v>
      </c>
      <c r="M59" s="25">
        <v>0</v>
      </c>
      <c r="N59" s="25">
        <v>1500</v>
      </c>
      <c r="O59" s="25">
        <v>0</v>
      </c>
      <c r="P59" s="25">
        <v>0</v>
      </c>
      <c r="Q59" s="19">
        <v>20413</v>
      </c>
    </row>
    <row r="60" spans="1:17" ht="18.75" x14ac:dyDescent="0.3">
      <c r="A60" s="1">
        <v>58</v>
      </c>
      <c r="B60" s="1" t="s">
        <v>58</v>
      </c>
      <c r="C60" s="13">
        <v>21500</v>
      </c>
      <c r="D60" s="58">
        <v>8600</v>
      </c>
      <c r="E60" s="58">
        <v>6500</v>
      </c>
      <c r="F60" s="58">
        <v>1600</v>
      </c>
      <c r="G60" s="58">
        <v>1250</v>
      </c>
      <c r="H60" s="58">
        <v>3550</v>
      </c>
      <c r="I60" s="14">
        <v>0</v>
      </c>
      <c r="J60" s="14">
        <v>0</v>
      </c>
      <c r="K60" s="14">
        <v>21500</v>
      </c>
      <c r="L60" s="25">
        <v>0</v>
      </c>
      <c r="M60" s="25">
        <v>0</v>
      </c>
      <c r="N60" s="25">
        <v>1500</v>
      </c>
      <c r="O60" s="25">
        <v>20000</v>
      </c>
      <c r="P60" s="25">
        <v>0</v>
      </c>
      <c r="Q60" s="19">
        <v>0</v>
      </c>
    </row>
    <row r="61" spans="1:17" ht="18.75" x14ac:dyDescent="0.3">
      <c r="A61" s="1">
        <v>59</v>
      </c>
      <c r="B61" s="1" t="s">
        <v>59</v>
      </c>
      <c r="C61" s="13">
        <v>21500</v>
      </c>
      <c r="D61" s="58">
        <v>8600</v>
      </c>
      <c r="E61" s="58">
        <v>6500</v>
      </c>
      <c r="F61" s="58">
        <v>1600</v>
      </c>
      <c r="G61" s="58">
        <v>1250</v>
      </c>
      <c r="H61" s="58">
        <v>3550</v>
      </c>
      <c r="I61" s="14">
        <v>0</v>
      </c>
      <c r="J61" s="14">
        <v>0</v>
      </c>
      <c r="K61" s="14">
        <v>21500</v>
      </c>
      <c r="L61" s="25">
        <v>125</v>
      </c>
      <c r="M61" s="25">
        <v>0</v>
      </c>
      <c r="N61" s="25">
        <v>1500</v>
      </c>
      <c r="O61" s="25">
        <v>1075</v>
      </c>
      <c r="P61" s="25">
        <v>0</v>
      </c>
      <c r="Q61" s="19">
        <v>18800</v>
      </c>
    </row>
    <row r="62" spans="1:17" ht="18.75" x14ac:dyDescent="0.3">
      <c r="A62" s="1">
        <v>60</v>
      </c>
      <c r="B62" s="1" t="s">
        <v>60</v>
      </c>
      <c r="C62" s="13">
        <v>21500</v>
      </c>
      <c r="D62" s="58">
        <v>8600</v>
      </c>
      <c r="E62" s="58">
        <v>6500</v>
      </c>
      <c r="F62" s="58">
        <v>1600</v>
      </c>
      <c r="G62" s="58">
        <v>1250</v>
      </c>
      <c r="H62" s="58">
        <v>3550</v>
      </c>
      <c r="I62" s="14">
        <v>0</v>
      </c>
      <c r="J62" s="14">
        <v>538</v>
      </c>
      <c r="K62" s="14">
        <v>22038</v>
      </c>
      <c r="L62" s="25">
        <v>125</v>
      </c>
      <c r="M62" s="25">
        <v>0</v>
      </c>
      <c r="N62" s="25">
        <v>1500</v>
      </c>
      <c r="O62" s="25">
        <v>0</v>
      </c>
      <c r="P62" s="25">
        <v>0</v>
      </c>
      <c r="Q62" s="19">
        <v>20413</v>
      </c>
    </row>
    <row r="63" spans="1:17" ht="18.75" x14ac:dyDescent="0.3">
      <c r="A63" s="1">
        <v>61</v>
      </c>
      <c r="B63" s="7" t="s">
        <v>61</v>
      </c>
      <c r="C63" s="13">
        <v>21500</v>
      </c>
      <c r="D63" s="58">
        <v>8600</v>
      </c>
      <c r="E63" s="58">
        <v>6500</v>
      </c>
      <c r="F63" s="58">
        <v>1600</v>
      </c>
      <c r="G63" s="58">
        <v>1250</v>
      </c>
      <c r="H63" s="58">
        <v>3550</v>
      </c>
      <c r="I63" s="14">
        <v>0</v>
      </c>
      <c r="J63" s="14">
        <v>0</v>
      </c>
      <c r="K63" s="14">
        <v>16650</v>
      </c>
      <c r="L63" s="25">
        <v>125</v>
      </c>
      <c r="M63" s="25">
        <v>0</v>
      </c>
      <c r="N63" s="25">
        <v>1500</v>
      </c>
      <c r="O63" s="25">
        <v>3225</v>
      </c>
      <c r="P63" s="25">
        <v>0</v>
      </c>
      <c r="Q63" s="19">
        <v>16650</v>
      </c>
    </row>
    <row r="64" spans="1:17" ht="18.75" x14ac:dyDescent="0.3">
      <c r="A64" s="1">
        <v>62</v>
      </c>
      <c r="B64" s="7" t="s">
        <v>62</v>
      </c>
      <c r="C64" s="18">
        <v>25000</v>
      </c>
      <c r="D64" s="58">
        <v>16000</v>
      </c>
      <c r="E64" s="58">
        <v>4800</v>
      </c>
      <c r="F64" s="58">
        <v>2100</v>
      </c>
      <c r="G64" s="58">
        <v>2100</v>
      </c>
      <c r="H64" s="58">
        <v>0</v>
      </c>
      <c r="I64" s="14">
        <v>0</v>
      </c>
      <c r="J64" s="14">
        <v>0</v>
      </c>
      <c r="K64" s="14">
        <v>25000</v>
      </c>
      <c r="L64" s="25">
        <v>125</v>
      </c>
      <c r="M64" s="25">
        <v>0</v>
      </c>
      <c r="N64" s="25">
        <v>0</v>
      </c>
      <c r="O64" s="25">
        <v>0</v>
      </c>
      <c r="P64" s="25">
        <v>0</v>
      </c>
      <c r="Q64" s="19">
        <v>24875</v>
      </c>
    </row>
    <row r="65" spans="1:17" ht="18.75" x14ac:dyDescent="0.3">
      <c r="A65" s="1">
        <v>63</v>
      </c>
      <c r="B65" s="1" t="s">
        <v>63</v>
      </c>
      <c r="C65" s="13">
        <v>30000</v>
      </c>
      <c r="D65" s="58">
        <v>16000</v>
      </c>
      <c r="E65" s="58">
        <v>4800</v>
      </c>
      <c r="F65" s="58">
        <v>3000</v>
      </c>
      <c r="G65" s="58">
        <v>1200</v>
      </c>
      <c r="H65" s="58">
        <v>5000</v>
      </c>
      <c r="I65" s="14">
        <v>0</v>
      </c>
      <c r="J65" s="14">
        <v>500</v>
      </c>
      <c r="K65" s="14">
        <v>30500</v>
      </c>
      <c r="L65" s="25">
        <v>167</v>
      </c>
      <c r="M65" s="25">
        <v>0</v>
      </c>
      <c r="N65" s="25">
        <v>0</v>
      </c>
      <c r="O65" s="25">
        <v>1154</v>
      </c>
      <c r="P65" s="25">
        <v>0</v>
      </c>
      <c r="Q65" s="19">
        <v>29179</v>
      </c>
    </row>
    <row r="66" spans="1:17" ht="18.75" x14ac:dyDescent="0.3">
      <c r="A66" s="1">
        <v>64</v>
      </c>
      <c r="B66" s="1" t="s">
        <v>64</v>
      </c>
      <c r="C66" s="13">
        <v>17000</v>
      </c>
      <c r="D66" s="58">
        <v>8800</v>
      </c>
      <c r="E66" s="58">
        <v>3000</v>
      </c>
      <c r="F66" s="58">
        <v>0</v>
      </c>
      <c r="G66" s="58">
        <v>2500</v>
      </c>
      <c r="H66" s="58">
        <v>2700</v>
      </c>
      <c r="I66" s="14">
        <v>0</v>
      </c>
      <c r="J66" s="14">
        <v>2839</v>
      </c>
      <c r="K66" s="14">
        <v>19839</v>
      </c>
      <c r="L66" s="25">
        <v>0</v>
      </c>
      <c r="M66" s="25">
        <v>0</v>
      </c>
      <c r="N66" s="25">
        <v>5547</v>
      </c>
      <c r="O66" s="25">
        <v>1790</v>
      </c>
      <c r="P66" s="25">
        <v>986</v>
      </c>
      <c r="Q66" s="19">
        <v>11516</v>
      </c>
    </row>
    <row r="67" spans="1:17" ht="18.75" x14ac:dyDescent="0.3">
      <c r="A67" s="1">
        <v>65</v>
      </c>
      <c r="B67" s="1" t="s">
        <v>65</v>
      </c>
      <c r="C67" s="13">
        <v>21500</v>
      </c>
      <c r="D67" s="58">
        <v>8600</v>
      </c>
      <c r="E67" s="58">
        <v>6500</v>
      </c>
      <c r="F67" s="58">
        <v>1600</v>
      </c>
      <c r="G67" s="58">
        <v>1250</v>
      </c>
      <c r="H67" s="58">
        <v>2700</v>
      </c>
      <c r="I67" s="14">
        <v>0</v>
      </c>
      <c r="J67" s="14">
        <v>1115</v>
      </c>
      <c r="K67" s="14">
        <v>21765</v>
      </c>
      <c r="L67" s="25">
        <v>125</v>
      </c>
      <c r="M67" s="25">
        <v>0</v>
      </c>
      <c r="N67" s="25">
        <v>500</v>
      </c>
      <c r="O67" s="25">
        <v>0</v>
      </c>
      <c r="P67" s="25">
        <v>0</v>
      </c>
      <c r="Q67" s="19">
        <v>21140</v>
      </c>
    </row>
    <row r="68" spans="1:17" ht="18.75" x14ac:dyDescent="0.3">
      <c r="A68" s="1">
        <v>66</v>
      </c>
      <c r="B68" s="1" t="s">
        <v>66</v>
      </c>
      <c r="C68" s="13">
        <v>23000</v>
      </c>
      <c r="D68" s="58">
        <v>15000</v>
      </c>
      <c r="E68" s="58">
        <v>2000</v>
      </c>
      <c r="F68" s="58">
        <v>1600</v>
      </c>
      <c r="G68" s="58">
        <v>1250</v>
      </c>
      <c r="H68" s="58">
        <v>3150</v>
      </c>
      <c r="I68" s="14">
        <v>0</v>
      </c>
      <c r="J68" s="14">
        <v>140</v>
      </c>
      <c r="K68" s="14">
        <v>23140</v>
      </c>
      <c r="L68" s="25">
        <v>125</v>
      </c>
      <c r="M68" s="25">
        <v>0</v>
      </c>
      <c r="N68" s="25">
        <v>0</v>
      </c>
      <c r="O68" s="25">
        <v>1150</v>
      </c>
      <c r="P68" s="25">
        <v>0</v>
      </c>
      <c r="Q68" s="19">
        <v>21865</v>
      </c>
    </row>
    <row r="69" spans="1:17" ht="18.75" x14ac:dyDescent="0.3">
      <c r="A69" s="1">
        <v>67</v>
      </c>
      <c r="B69" s="1" t="s">
        <v>67</v>
      </c>
      <c r="C69" s="13">
        <v>22000</v>
      </c>
      <c r="D69" s="58">
        <v>15000</v>
      </c>
      <c r="E69" s="58">
        <v>2000</v>
      </c>
      <c r="F69" s="58">
        <v>1600</v>
      </c>
      <c r="G69" s="58">
        <v>1250</v>
      </c>
      <c r="H69" s="58">
        <v>2150</v>
      </c>
      <c r="I69" s="14">
        <v>0</v>
      </c>
      <c r="J69" s="14">
        <v>1846</v>
      </c>
      <c r="K69" s="14">
        <v>23846</v>
      </c>
      <c r="L69" s="25">
        <v>125</v>
      </c>
      <c r="M69" s="25">
        <v>0</v>
      </c>
      <c r="N69" s="25">
        <v>0</v>
      </c>
      <c r="O69" s="25">
        <v>423</v>
      </c>
      <c r="P69" s="25">
        <v>0</v>
      </c>
      <c r="Q69" s="19">
        <v>23298</v>
      </c>
    </row>
    <row r="70" spans="1:17" ht="18.75" x14ac:dyDescent="0.3">
      <c r="A70" s="1">
        <v>68</v>
      </c>
      <c r="B70" s="1" t="s">
        <v>68</v>
      </c>
      <c r="C70" s="13">
        <v>45000</v>
      </c>
      <c r="D70" s="58">
        <v>13200</v>
      </c>
      <c r="E70" s="58">
        <v>9900</v>
      </c>
      <c r="F70" s="58">
        <v>2500</v>
      </c>
      <c r="G70" s="58">
        <v>2500</v>
      </c>
      <c r="H70" s="58">
        <v>16900</v>
      </c>
      <c r="I70" s="14">
        <v>0</v>
      </c>
      <c r="J70" s="14">
        <v>0</v>
      </c>
      <c r="K70" s="14">
        <v>45000</v>
      </c>
      <c r="L70" s="25">
        <v>208</v>
      </c>
      <c r="M70" s="25">
        <v>0</v>
      </c>
      <c r="N70" s="25">
        <v>0</v>
      </c>
      <c r="O70" s="25">
        <v>20250</v>
      </c>
      <c r="P70" s="25">
        <v>0</v>
      </c>
      <c r="Q70" s="19">
        <v>24542</v>
      </c>
    </row>
    <row r="71" spans="1:17" ht="18.75" x14ac:dyDescent="0.3">
      <c r="A71" s="1">
        <v>69</v>
      </c>
      <c r="B71" s="1" t="s">
        <v>69</v>
      </c>
      <c r="C71" s="13">
        <v>21500</v>
      </c>
      <c r="D71" s="58">
        <v>8600</v>
      </c>
      <c r="E71" s="58">
        <v>6500</v>
      </c>
      <c r="F71" s="58">
        <v>1600</v>
      </c>
      <c r="G71" s="58">
        <v>1250</v>
      </c>
      <c r="H71" s="58">
        <v>3550</v>
      </c>
      <c r="I71" s="14">
        <v>0</v>
      </c>
      <c r="J71" s="14">
        <v>0</v>
      </c>
      <c r="K71" s="14">
        <v>21500</v>
      </c>
      <c r="L71" s="25">
        <v>208</v>
      </c>
      <c r="M71" s="25">
        <v>0</v>
      </c>
      <c r="N71" s="25">
        <v>1500</v>
      </c>
      <c r="O71" s="25">
        <v>10667</v>
      </c>
      <c r="P71" s="25">
        <v>0</v>
      </c>
      <c r="Q71" s="19">
        <v>9125</v>
      </c>
    </row>
  </sheetData>
  <autoFilter ref="A1:Q71"/>
  <mergeCells count="2">
    <mergeCell ref="B1:B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1"/>
  <sheetViews>
    <sheetView workbookViewId="0">
      <selection activeCell="H4" sqref="H4"/>
    </sheetView>
  </sheetViews>
  <sheetFormatPr defaultColWidth="11" defaultRowHeight="18.75" x14ac:dyDescent="0.3"/>
  <cols>
    <col min="1" max="1" width="6.5" style="26" bestFit="1" customWidth="1"/>
    <col min="2" max="2" width="27.125" style="26" bestFit="1" customWidth="1"/>
    <col min="3" max="3" width="13" style="50" bestFit="1" customWidth="1"/>
    <col min="4" max="4" width="11.5" style="26" bestFit="1" customWidth="1"/>
    <col min="5" max="5" width="10.75" style="26" bestFit="1" customWidth="1"/>
    <col min="6" max="6" width="13" style="26" hidden="1" customWidth="1"/>
    <col min="7" max="7" width="15" style="26" bestFit="1" customWidth="1"/>
    <col min="8" max="8" width="16.875" style="26" bestFit="1" customWidth="1"/>
    <col min="9" max="9" width="16.875" style="26" customWidth="1"/>
    <col min="10" max="10" width="13" style="26" bestFit="1" customWidth="1"/>
    <col min="11" max="16384" width="11" style="26"/>
  </cols>
  <sheetData>
    <row r="1" spans="1:18" x14ac:dyDescent="0.3">
      <c r="A1" s="55" t="s">
        <v>70</v>
      </c>
      <c r="B1" s="54" t="s">
        <v>0</v>
      </c>
      <c r="C1" s="9"/>
      <c r="D1" s="26">
        <v>40</v>
      </c>
      <c r="E1" s="26">
        <v>20</v>
      </c>
      <c r="G1" s="26">
        <v>10</v>
      </c>
      <c r="H1" s="26">
        <v>5</v>
      </c>
      <c r="I1" s="26">
        <v>25</v>
      </c>
      <c r="J1" s="26">
        <f>+C4*40%</f>
        <v>36152</v>
      </c>
      <c r="K1" s="26">
        <f>D4*100/C4</f>
        <v>38.725381721619826</v>
      </c>
    </row>
    <row r="2" spans="1:18" s="33" customFormat="1" ht="93.75" x14ac:dyDescent="0.3">
      <c r="A2" s="55"/>
      <c r="B2" s="54"/>
      <c r="C2" s="30" t="s">
        <v>99</v>
      </c>
      <c r="D2" s="31" t="s">
        <v>86</v>
      </c>
      <c r="E2" s="31" t="s">
        <v>87</v>
      </c>
      <c r="F2" s="31" t="s">
        <v>98</v>
      </c>
      <c r="G2" s="31" t="s">
        <v>88</v>
      </c>
      <c r="H2" s="31" t="s">
        <v>89</v>
      </c>
      <c r="I2" s="31" t="s">
        <v>90</v>
      </c>
      <c r="J2" s="31" t="s">
        <v>91</v>
      </c>
      <c r="K2" s="31" t="s">
        <v>92</v>
      </c>
      <c r="L2" s="31" t="s">
        <v>100</v>
      </c>
      <c r="M2" s="32" t="s">
        <v>93</v>
      </c>
      <c r="N2" s="32" t="s">
        <v>94</v>
      </c>
      <c r="O2" s="32" t="s">
        <v>95</v>
      </c>
      <c r="P2" s="32" t="s">
        <v>96</v>
      </c>
      <c r="Q2" s="32" t="s">
        <v>97</v>
      </c>
      <c r="R2" s="31" t="s">
        <v>101</v>
      </c>
    </row>
    <row r="3" spans="1:18" s="40" customFormat="1" hidden="1" x14ac:dyDescent="0.3">
      <c r="A3" s="36">
        <v>1</v>
      </c>
      <c r="B3" s="36" t="s">
        <v>1</v>
      </c>
      <c r="C3" s="37">
        <v>96705</v>
      </c>
      <c r="D3" s="38">
        <v>35000</v>
      </c>
      <c r="E3" s="38">
        <v>15000</v>
      </c>
      <c r="F3" s="38">
        <f>SUM(G3:I3)</f>
        <v>46705</v>
      </c>
      <c r="G3" s="38">
        <v>10000</v>
      </c>
      <c r="H3" s="38">
        <v>3000</v>
      </c>
      <c r="I3" s="38">
        <f t="shared" ref="I3:I34" si="0">+C3-D3-E3-G3-H3</f>
        <v>33705</v>
      </c>
      <c r="J3" s="38">
        <v>0</v>
      </c>
      <c r="K3" s="38">
        <v>2418</v>
      </c>
      <c r="L3" s="38">
        <v>99123</v>
      </c>
      <c r="M3" s="39">
        <v>208</v>
      </c>
      <c r="N3" s="39">
        <v>3000</v>
      </c>
      <c r="O3" s="39">
        <v>3700</v>
      </c>
      <c r="P3" s="39">
        <v>0</v>
      </c>
      <c r="Q3" s="39">
        <v>3480</v>
      </c>
      <c r="R3" s="38">
        <v>88665</v>
      </c>
    </row>
    <row r="4" spans="1:18" s="35" customFormat="1" x14ac:dyDescent="0.3">
      <c r="A4" s="34">
        <v>2</v>
      </c>
      <c r="B4" s="34" t="s">
        <v>2</v>
      </c>
      <c r="C4" s="45">
        <v>90380</v>
      </c>
      <c r="D4" s="28">
        <v>35000</v>
      </c>
      <c r="E4" s="28">
        <v>20000</v>
      </c>
      <c r="F4" s="28">
        <f t="shared" ref="F4:F67" si="1">SUM(G4:I4)</f>
        <v>35380</v>
      </c>
      <c r="G4" s="28">
        <v>10000</v>
      </c>
      <c r="H4" s="28">
        <v>3000</v>
      </c>
      <c r="I4" s="28">
        <f t="shared" si="0"/>
        <v>22380</v>
      </c>
      <c r="J4" s="28">
        <v>0</v>
      </c>
      <c r="K4" s="28">
        <v>2152</v>
      </c>
      <c r="L4" s="28">
        <v>92532</v>
      </c>
      <c r="M4" s="29">
        <v>208</v>
      </c>
      <c r="N4" s="29">
        <v>14000</v>
      </c>
      <c r="O4" s="29">
        <v>2152</v>
      </c>
      <c r="P4" s="29">
        <v>0</v>
      </c>
      <c r="Q4" s="29">
        <v>0</v>
      </c>
      <c r="R4" s="28">
        <v>16360</v>
      </c>
    </row>
    <row r="5" spans="1:18" s="40" customFormat="1" hidden="1" x14ac:dyDescent="0.3">
      <c r="A5" s="36">
        <v>3</v>
      </c>
      <c r="B5" s="41" t="s">
        <v>3</v>
      </c>
      <c r="C5" s="42">
        <v>107481</v>
      </c>
      <c r="D5" s="38">
        <v>35000</v>
      </c>
      <c r="E5" s="38">
        <v>20000</v>
      </c>
      <c r="F5" s="38">
        <f t="shared" si="1"/>
        <v>52481</v>
      </c>
      <c r="G5" s="38">
        <v>10000</v>
      </c>
      <c r="H5" s="38">
        <v>3000</v>
      </c>
      <c r="I5" s="38">
        <f t="shared" si="0"/>
        <v>39481</v>
      </c>
      <c r="J5" s="38">
        <v>0</v>
      </c>
      <c r="K5" s="38">
        <v>0</v>
      </c>
      <c r="L5" s="38">
        <v>107481</v>
      </c>
      <c r="M5" s="39">
        <v>208</v>
      </c>
      <c r="N5" s="39">
        <v>9000</v>
      </c>
      <c r="O5" s="39">
        <v>1950</v>
      </c>
      <c r="P5" s="39">
        <v>0</v>
      </c>
      <c r="Q5" s="39">
        <v>1800</v>
      </c>
      <c r="R5" s="38">
        <v>94523</v>
      </c>
    </row>
    <row r="6" spans="1:18" hidden="1" x14ac:dyDescent="0.3">
      <c r="A6" s="1">
        <v>4</v>
      </c>
      <c r="B6" s="2" t="s">
        <v>4</v>
      </c>
      <c r="C6" s="15">
        <v>86000</v>
      </c>
      <c r="D6" s="28">
        <v>30000</v>
      </c>
      <c r="E6" s="18">
        <v>15000</v>
      </c>
      <c r="F6" s="18">
        <f t="shared" si="1"/>
        <v>41000</v>
      </c>
      <c r="G6" s="18">
        <v>8000</v>
      </c>
      <c r="H6" s="18">
        <v>2000</v>
      </c>
      <c r="I6" s="18">
        <f t="shared" si="0"/>
        <v>31000</v>
      </c>
      <c r="J6" s="18">
        <v>0</v>
      </c>
      <c r="K6" s="18">
        <v>2150</v>
      </c>
      <c r="L6" s="18">
        <v>88150</v>
      </c>
      <c r="M6" s="27">
        <v>208</v>
      </c>
      <c r="N6" s="27">
        <v>15900</v>
      </c>
      <c r="O6" s="27">
        <v>2834</v>
      </c>
      <c r="P6" s="27">
        <v>0</v>
      </c>
      <c r="Q6" s="27">
        <v>2616</v>
      </c>
      <c r="R6" s="18">
        <v>66592</v>
      </c>
    </row>
    <row r="7" spans="1:18" s="40" customFormat="1" x14ac:dyDescent="0.3">
      <c r="A7" s="36">
        <v>5</v>
      </c>
      <c r="B7" s="36" t="s">
        <v>5</v>
      </c>
      <c r="C7" s="46">
        <v>61334</v>
      </c>
      <c r="D7" s="38">
        <v>22000</v>
      </c>
      <c r="E7" s="38">
        <v>12000</v>
      </c>
      <c r="F7" s="18">
        <f t="shared" si="1"/>
        <v>27334</v>
      </c>
      <c r="G7" s="38">
        <v>7000</v>
      </c>
      <c r="H7" s="38">
        <v>2000</v>
      </c>
      <c r="I7" s="38">
        <f t="shared" si="0"/>
        <v>18334</v>
      </c>
      <c r="J7" s="38">
        <v>0</v>
      </c>
      <c r="K7" s="38">
        <v>1534</v>
      </c>
      <c r="L7" s="38">
        <v>62877</v>
      </c>
      <c r="M7" s="39">
        <v>208</v>
      </c>
      <c r="N7" s="39">
        <v>0</v>
      </c>
      <c r="O7" s="39">
        <v>0</v>
      </c>
      <c r="P7" s="39">
        <v>0</v>
      </c>
      <c r="Q7" s="39">
        <v>0</v>
      </c>
      <c r="R7" s="38">
        <v>62669</v>
      </c>
    </row>
    <row r="8" spans="1:18" s="40" customFormat="1" x14ac:dyDescent="0.3">
      <c r="A8" s="36">
        <v>6</v>
      </c>
      <c r="B8" s="36" t="s">
        <v>6</v>
      </c>
      <c r="C8" s="46">
        <v>60000</v>
      </c>
      <c r="D8" s="38">
        <f t="shared" ref="D8:D16" si="2">+C8*40/100</f>
        <v>24000</v>
      </c>
      <c r="E8" s="38">
        <f t="shared" ref="E8:H13" si="3">+D8/2</f>
        <v>12000</v>
      </c>
      <c r="F8" s="18">
        <f t="shared" si="1"/>
        <v>24000</v>
      </c>
      <c r="G8" s="38">
        <f t="shared" ref="G8:G21" si="4">+E8/2</f>
        <v>6000</v>
      </c>
      <c r="H8" s="38">
        <f t="shared" si="3"/>
        <v>3000</v>
      </c>
      <c r="I8" s="38">
        <f t="shared" si="0"/>
        <v>15000</v>
      </c>
      <c r="J8" s="38">
        <v>0</v>
      </c>
      <c r="K8" s="38">
        <v>0</v>
      </c>
      <c r="L8" s="38">
        <v>60000</v>
      </c>
      <c r="M8" s="39">
        <v>208</v>
      </c>
      <c r="N8" s="39">
        <v>0</v>
      </c>
      <c r="O8" s="39">
        <v>0</v>
      </c>
      <c r="P8" s="39">
        <v>3000</v>
      </c>
      <c r="Q8" s="39">
        <v>0</v>
      </c>
      <c r="R8" s="38">
        <v>56792</v>
      </c>
    </row>
    <row r="9" spans="1:18" s="40" customFormat="1" x14ac:dyDescent="0.3">
      <c r="A9" s="36">
        <v>7</v>
      </c>
      <c r="B9" s="43" t="s">
        <v>7</v>
      </c>
      <c r="C9" s="47">
        <v>75000</v>
      </c>
      <c r="D9" s="38">
        <f t="shared" si="2"/>
        <v>30000</v>
      </c>
      <c r="E9" s="38">
        <f t="shared" si="3"/>
        <v>15000</v>
      </c>
      <c r="F9" s="18">
        <f t="shared" si="1"/>
        <v>30000</v>
      </c>
      <c r="G9" s="38">
        <f t="shared" si="4"/>
        <v>7500</v>
      </c>
      <c r="H9" s="38">
        <f t="shared" si="3"/>
        <v>3750</v>
      </c>
      <c r="I9" s="38">
        <f t="shared" si="0"/>
        <v>18750</v>
      </c>
      <c r="J9" s="38">
        <v>0</v>
      </c>
      <c r="K9" s="38">
        <v>0</v>
      </c>
      <c r="L9" s="38">
        <v>75000</v>
      </c>
      <c r="M9" s="39">
        <v>208</v>
      </c>
      <c r="N9" s="39">
        <v>9000</v>
      </c>
      <c r="O9" s="39">
        <v>0</v>
      </c>
      <c r="P9" s="39">
        <v>0</v>
      </c>
      <c r="Q9" s="39">
        <v>0</v>
      </c>
      <c r="R9" s="38">
        <v>65792</v>
      </c>
    </row>
    <row r="10" spans="1:18" s="40" customFormat="1" x14ac:dyDescent="0.3">
      <c r="A10" s="36">
        <v>8</v>
      </c>
      <c r="B10" s="36" t="s">
        <v>8</v>
      </c>
      <c r="C10" s="46">
        <v>68000</v>
      </c>
      <c r="D10" s="38">
        <f t="shared" si="2"/>
        <v>27200</v>
      </c>
      <c r="E10" s="38">
        <f t="shared" si="3"/>
        <v>13600</v>
      </c>
      <c r="F10" s="18">
        <f t="shared" si="1"/>
        <v>27200</v>
      </c>
      <c r="G10" s="38">
        <f t="shared" si="4"/>
        <v>6800</v>
      </c>
      <c r="H10" s="38">
        <f t="shared" si="3"/>
        <v>3400</v>
      </c>
      <c r="I10" s="38">
        <f t="shared" si="0"/>
        <v>17000</v>
      </c>
      <c r="J10" s="38">
        <v>0</v>
      </c>
      <c r="K10" s="38">
        <v>1700</v>
      </c>
      <c r="L10" s="38">
        <v>60700</v>
      </c>
      <c r="M10" s="39">
        <v>208</v>
      </c>
      <c r="N10" s="39">
        <v>0</v>
      </c>
      <c r="O10" s="39">
        <v>0</v>
      </c>
      <c r="P10" s="39">
        <v>0</v>
      </c>
      <c r="Q10" s="39">
        <v>0</v>
      </c>
      <c r="R10" s="38">
        <v>69492</v>
      </c>
    </row>
    <row r="11" spans="1:18" s="40" customFormat="1" x14ac:dyDescent="0.3">
      <c r="A11" s="36">
        <v>9</v>
      </c>
      <c r="B11" s="44" t="s">
        <v>9</v>
      </c>
      <c r="C11" s="48">
        <v>52000</v>
      </c>
      <c r="D11" s="38">
        <f t="shared" si="2"/>
        <v>20800</v>
      </c>
      <c r="E11" s="38">
        <f t="shared" si="3"/>
        <v>10400</v>
      </c>
      <c r="F11" s="18">
        <f t="shared" si="1"/>
        <v>20800</v>
      </c>
      <c r="G11" s="38">
        <f t="shared" si="4"/>
        <v>5200</v>
      </c>
      <c r="H11" s="38">
        <f t="shared" si="3"/>
        <v>2600</v>
      </c>
      <c r="I11" s="38">
        <f t="shared" si="0"/>
        <v>13000</v>
      </c>
      <c r="J11" s="38">
        <v>0</v>
      </c>
      <c r="K11" s="38">
        <v>0</v>
      </c>
      <c r="L11" s="38">
        <v>52000</v>
      </c>
      <c r="M11" s="39">
        <v>208</v>
      </c>
      <c r="N11" s="39">
        <v>0</v>
      </c>
      <c r="O11" s="39">
        <v>4117</v>
      </c>
      <c r="P11" s="39">
        <v>0</v>
      </c>
      <c r="Q11" s="39">
        <v>0</v>
      </c>
      <c r="R11" s="38">
        <v>47675</v>
      </c>
    </row>
    <row r="12" spans="1:18" s="40" customFormat="1" x14ac:dyDescent="0.3">
      <c r="A12" s="36">
        <v>10</v>
      </c>
      <c r="B12" s="44" t="s">
        <v>10</v>
      </c>
      <c r="C12" s="48">
        <v>31000</v>
      </c>
      <c r="D12" s="38">
        <f t="shared" si="2"/>
        <v>12400</v>
      </c>
      <c r="E12" s="38">
        <f t="shared" si="3"/>
        <v>6200</v>
      </c>
      <c r="F12" s="18">
        <f t="shared" si="1"/>
        <v>12400</v>
      </c>
      <c r="G12" s="38">
        <f t="shared" si="4"/>
        <v>3100</v>
      </c>
      <c r="H12" s="38">
        <f t="shared" si="3"/>
        <v>1550</v>
      </c>
      <c r="I12" s="38">
        <f t="shared" si="0"/>
        <v>7750</v>
      </c>
      <c r="J12" s="38">
        <v>0</v>
      </c>
      <c r="K12" s="38">
        <v>0</v>
      </c>
      <c r="L12" s="38">
        <v>31000</v>
      </c>
      <c r="M12" s="39">
        <v>167</v>
      </c>
      <c r="N12" s="39">
        <v>0</v>
      </c>
      <c r="O12" s="39">
        <v>0</v>
      </c>
      <c r="P12" s="39">
        <v>0</v>
      </c>
      <c r="Q12" s="39">
        <v>0</v>
      </c>
      <c r="R12" s="38">
        <v>30833</v>
      </c>
    </row>
    <row r="13" spans="1:18" s="40" customFormat="1" x14ac:dyDescent="0.3">
      <c r="A13" s="36">
        <v>11</v>
      </c>
      <c r="B13" s="51" t="s">
        <v>11</v>
      </c>
      <c r="C13" s="52">
        <v>45000</v>
      </c>
      <c r="D13" s="38">
        <f t="shared" si="2"/>
        <v>18000</v>
      </c>
      <c r="E13" s="38">
        <f t="shared" si="3"/>
        <v>9000</v>
      </c>
      <c r="F13" s="18">
        <f t="shared" si="1"/>
        <v>18000</v>
      </c>
      <c r="G13" s="38">
        <f t="shared" si="4"/>
        <v>4500</v>
      </c>
      <c r="H13" s="38">
        <f t="shared" si="3"/>
        <v>2250</v>
      </c>
      <c r="I13" s="38">
        <f t="shared" si="0"/>
        <v>11250</v>
      </c>
      <c r="J13" s="38">
        <v>0</v>
      </c>
      <c r="K13" s="38">
        <v>0</v>
      </c>
      <c r="L13" s="38">
        <v>45000</v>
      </c>
      <c r="M13" s="39">
        <v>208</v>
      </c>
      <c r="N13" s="39">
        <v>0</v>
      </c>
      <c r="O13" s="39">
        <v>0</v>
      </c>
      <c r="P13" s="39">
        <v>0</v>
      </c>
      <c r="Q13" s="39">
        <v>0</v>
      </c>
      <c r="R13" s="38">
        <v>44792</v>
      </c>
    </row>
    <row r="14" spans="1:18" s="40" customFormat="1" x14ac:dyDescent="0.3">
      <c r="A14" s="36">
        <v>12</v>
      </c>
      <c r="B14" s="51" t="s">
        <v>12</v>
      </c>
      <c r="C14" s="52">
        <v>45000</v>
      </c>
      <c r="D14" s="38">
        <f t="shared" si="2"/>
        <v>18000</v>
      </c>
      <c r="E14" s="38">
        <f t="shared" ref="E14:H14" si="5">+D14/2</f>
        <v>9000</v>
      </c>
      <c r="F14" s="18">
        <f t="shared" si="1"/>
        <v>18000</v>
      </c>
      <c r="G14" s="38">
        <f t="shared" si="4"/>
        <v>4500</v>
      </c>
      <c r="H14" s="38">
        <f t="shared" si="5"/>
        <v>2250</v>
      </c>
      <c r="I14" s="38">
        <f t="shared" si="0"/>
        <v>11250</v>
      </c>
      <c r="J14" s="38">
        <v>0</v>
      </c>
      <c r="K14" s="38">
        <v>0</v>
      </c>
      <c r="L14" s="38">
        <v>45000</v>
      </c>
      <c r="M14" s="39">
        <v>208</v>
      </c>
      <c r="N14" s="39">
        <v>0</v>
      </c>
      <c r="O14" s="39">
        <v>0</v>
      </c>
      <c r="P14" s="39">
        <v>0</v>
      </c>
      <c r="Q14" s="39">
        <v>0</v>
      </c>
      <c r="R14" s="38">
        <v>44792</v>
      </c>
    </row>
    <row r="15" spans="1:18" s="40" customFormat="1" x14ac:dyDescent="0.3">
      <c r="A15" s="36">
        <v>13</v>
      </c>
      <c r="B15" s="51" t="s">
        <v>13</v>
      </c>
      <c r="C15" s="52">
        <v>50000</v>
      </c>
      <c r="D15" s="38">
        <f t="shared" si="2"/>
        <v>20000</v>
      </c>
      <c r="E15" s="38">
        <f t="shared" ref="E15:H15" si="6">+D15/2</f>
        <v>10000</v>
      </c>
      <c r="F15" s="18">
        <f t="shared" si="1"/>
        <v>20000</v>
      </c>
      <c r="G15" s="38">
        <f t="shared" si="4"/>
        <v>5000</v>
      </c>
      <c r="H15" s="38">
        <f t="shared" si="6"/>
        <v>2500</v>
      </c>
      <c r="I15" s="38">
        <f t="shared" si="0"/>
        <v>12500</v>
      </c>
      <c r="J15" s="38">
        <v>0</v>
      </c>
      <c r="K15" s="38">
        <v>1250</v>
      </c>
      <c r="L15" s="38">
        <v>51250</v>
      </c>
      <c r="M15" s="39">
        <v>208</v>
      </c>
      <c r="N15" s="39">
        <v>0</v>
      </c>
      <c r="O15" s="39">
        <v>0</v>
      </c>
      <c r="P15" s="39">
        <v>0</v>
      </c>
      <c r="Q15" s="39">
        <v>0</v>
      </c>
      <c r="R15" s="38">
        <v>51042</v>
      </c>
    </row>
    <row r="16" spans="1:18" x14ac:dyDescent="0.3">
      <c r="A16" s="1">
        <v>14</v>
      </c>
      <c r="B16" s="4" t="s">
        <v>14</v>
      </c>
      <c r="C16" s="49">
        <v>30000</v>
      </c>
      <c r="D16" s="18">
        <f t="shared" si="2"/>
        <v>12000</v>
      </c>
      <c r="E16" s="18">
        <f t="shared" ref="E16:H16" si="7">+D16/2</f>
        <v>6000</v>
      </c>
      <c r="F16" s="18">
        <f t="shared" si="1"/>
        <v>12000</v>
      </c>
      <c r="G16" s="18">
        <f t="shared" si="4"/>
        <v>3000</v>
      </c>
      <c r="H16" s="18">
        <f t="shared" si="7"/>
        <v>1500</v>
      </c>
      <c r="I16" s="18">
        <f t="shared" si="0"/>
        <v>7500</v>
      </c>
      <c r="J16" s="18">
        <v>0</v>
      </c>
      <c r="K16" s="18">
        <v>0</v>
      </c>
      <c r="L16" s="18">
        <v>30000</v>
      </c>
      <c r="M16" s="27">
        <v>167</v>
      </c>
      <c r="N16" s="27">
        <v>0</v>
      </c>
      <c r="O16" s="27">
        <v>0</v>
      </c>
      <c r="P16" s="27">
        <v>21000</v>
      </c>
      <c r="Q16" s="27">
        <v>0</v>
      </c>
      <c r="R16" s="18">
        <v>8833</v>
      </c>
    </row>
    <row r="17" spans="1:18" s="40" customFormat="1" x14ac:dyDescent="0.3">
      <c r="A17" s="36">
        <v>15</v>
      </c>
      <c r="B17" s="51" t="s">
        <v>15</v>
      </c>
      <c r="C17" s="52">
        <v>28000</v>
      </c>
      <c r="D17" s="38">
        <f t="shared" ref="D17:D21" si="8">+C17*40/100</f>
        <v>11200</v>
      </c>
      <c r="E17" s="38">
        <f t="shared" ref="E17:H17" si="9">+D17/2</f>
        <v>5600</v>
      </c>
      <c r="F17" s="18">
        <f t="shared" si="1"/>
        <v>11200</v>
      </c>
      <c r="G17" s="38">
        <f t="shared" si="4"/>
        <v>2800</v>
      </c>
      <c r="H17" s="38">
        <f t="shared" si="9"/>
        <v>1400</v>
      </c>
      <c r="I17" s="38">
        <f t="shared" si="0"/>
        <v>7000</v>
      </c>
      <c r="J17" s="38">
        <v>0</v>
      </c>
      <c r="K17" s="38">
        <v>700</v>
      </c>
      <c r="L17" s="38">
        <v>28700</v>
      </c>
      <c r="M17" s="39">
        <v>167</v>
      </c>
      <c r="N17" s="39">
        <v>0</v>
      </c>
      <c r="O17" s="39">
        <v>0</v>
      </c>
      <c r="P17" s="39">
        <v>0</v>
      </c>
      <c r="Q17" s="39">
        <v>0</v>
      </c>
      <c r="R17" s="38">
        <v>28533</v>
      </c>
    </row>
    <row r="18" spans="1:18" x14ac:dyDescent="0.3">
      <c r="A18" s="1">
        <v>16</v>
      </c>
      <c r="B18" s="4" t="s">
        <v>16</v>
      </c>
      <c r="C18" s="49">
        <v>30000</v>
      </c>
      <c r="D18" s="18">
        <f t="shared" si="8"/>
        <v>12000</v>
      </c>
      <c r="E18" s="18">
        <f t="shared" ref="E18:H18" si="10">+D18/2</f>
        <v>6000</v>
      </c>
      <c r="F18" s="18">
        <f t="shared" si="1"/>
        <v>12000</v>
      </c>
      <c r="G18" s="18">
        <f t="shared" si="4"/>
        <v>3000</v>
      </c>
      <c r="H18" s="18">
        <f t="shared" si="10"/>
        <v>1500</v>
      </c>
      <c r="I18" s="18">
        <f t="shared" si="0"/>
        <v>7500</v>
      </c>
      <c r="J18" s="18">
        <v>0</v>
      </c>
      <c r="K18" s="18">
        <v>0</v>
      </c>
      <c r="L18" s="18">
        <v>30000</v>
      </c>
      <c r="M18" s="27">
        <v>167</v>
      </c>
      <c r="N18" s="27">
        <v>0</v>
      </c>
      <c r="O18" s="27">
        <v>0</v>
      </c>
      <c r="P18" s="27">
        <v>9000</v>
      </c>
      <c r="Q18" s="27">
        <v>0</v>
      </c>
      <c r="R18" s="18">
        <v>20833</v>
      </c>
    </row>
    <row r="19" spans="1:18" s="40" customFormat="1" x14ac:dyDescent="0.3">
      <c r="A19" s="36">
        <v>17</v>
      </c>
      <c r="B19" s="36" t="s">
        <v>17</v>
      </c>
      <c r="C19" s="46">
        <v>30000</v>
      </c>
      <c r="D19" s="38">
        <f t="shared" si="8"/>
        <v>12000</v>
      </c>
      <c r="E19" s="38">
        <f t="shared" ref="E19:H19" si="11">+D19/2</f>
        <v>6000</v>
      </c>
      <c r="F19" s="18">
        <f t="shared" si="1"/>
        <v>12000</v>
      </c>
      <c r="G19" s="38">
        <f t="shared" si="4"/>
        <v>3000</v>
      </c>
      <c r="H19" s="38">
        <f t="shared" si="11"/>
        <v>1500</v>
      </c>
      <c r="I19" s="38">
        <f t="shared" si="0"/>
        <v>7500</v>
      </c>
      <c r="J19" s="37">
        <v>0</v>
      </c>
      <c r="K19" s="37">
        <v>0</v>
      </c>
      <c r="L19" s="38">
        <v>30000</v>
      </c>
      <c r="M19" s="39">
        <v>167</v>
      </c>
      <c r="N19" s="39">
        <v>0</v>
      </c>
      <c r="O19" s="39">
        <v>0</v>
      </c>
      <c r="P19" s="39">
        <v>2250</v>
      </c>
      <c r="Q19" s="39">
        <v>0</v>
      </c>
      <c r="R19" s="37">
        <v>27583</v>
      </c>
    </row>
    <row r="20" spans="1:18" s="40" customFormat="1" x14ac:dyDescent="0.3">
      <c r="A20" s="36">
        <v>18</v>
      </c>
      <c r="B20" s="36" t="s">
        <v>18</v>
      </c>
      <c r="C20" s="46">
        <v>24000</v>
      </c>
      <c r="D20" s="38">
        <f t="shared" si="8"/>
        <v>9600</v>
      </c>
      <c r="E20" s="38">
        <f t="shared" ref="E20:H20" si="12">+D20/2</f>
        <v>4800</v>
      </c>
      <c r="F20" s="18">
        <f t="shared" si="1"/>
        <v>9600</v>
      </c>
      <c r="G20" s="38">
        <f t="shared" si="4"/>
        <v>2400</v>
      </c>
      <c r="H20" s="38">
        <f t="shared" si="12"/>
        <v>1200</v>
      </c>
      <c r="I20" s="38">
        <f t="shared" si="0"/>
        <v>6000</v>
      </c>
      <c r="J20" s="37">
        <v>0</v>
      </c>
      <c r="K20" s="37">
        <v>0</v>
      </c>
      <c r="L20" s="38">
        <v>24000</v>
      </c>
      <c r="M20" s="39">
        <v>125</v>
      </c>
      <c r="N20" s="39">
        <v>0</v>
      </c>
      <c r="O20" s="39">
        <v>0</v>
      </c>
      <c r="P20" s="39">
        <v>11400</v>
      </c>
      <c r="Q20" s="39">
        <v>0</v>
      </c>
      <c r="R20" s="37">
        <v>12475</v>
      </c>
    </row>
    <row r="21" spans="1:18" s="40" customFormat="1" x14ac:dyDescent="0.3">
      <c r="A21" s="36">
        <v>19</v>
      </c>
      <c r="B21" s="41" t="s">
        <v>19</v>
      </c>
      <c r="C21" s="47">
        <v>40000</v>
      </c>
      <c r="D21" s="38">
        <f t="shared" si="8"/>
        <v>16000</v>
      </c>
      <c r="E21" s="38">
        <f t="shared" ref="E21:H21" si="13">+D21/2</f>
        <v>8000</v>
      </c>
      <c r="F21" s="18">
        <f t="shared" si="1"/>
        <v>16000</v>
      </c>
      <c r="G21" s="38">
        <f t="shared" si="4"/>
        <v>4000</v>
      </c>
      <c r="H21" s="38">
        <f t="shared" si="13"/>
        <v>2000</v>
      </c>
      <c r="I21" s="38">
        <f t="shared" si="0"/>
        <v>10000</v>
      </c>
      <c r="J21" s="38">
        <v>0</v>
      </c>
      <c r="K21" s="38">
        <v>0</v>
      </c>
      <c r="L21" s="38">
        <v>40000</v>
      </c>
      <c r="M21" s="39">
        <v>208</v>
      </c>
      <c r="N21" s="39">
        <v>0</v>
      </c>
      <c r="O21" s="39">
        <v>0</v>
      </c>
      <c r="P21" s="39">
        <v>0</v>
      </c>
      <c r="Q21" s="39">
        <v>0</v>
      </c>
      <c r="R21" s="38">
        <v>39792</v>
      </c>
    </row>
    <row r="22" spans="1:18" hidden="1" x14ac:dyDescent="0.3">
      <c r="A22" s="1">
        <v>20</v>
      </c>
      <c r="B22" s="3" t="s">
        <v>20</v>
      </c>
      <c r="C22" s="15">
        <v>85000</v>
      </c>
      <c r="D22" s="28">
        <v>30000</v>
      </c>
      <c r="E22" s="18">
        <v>15000</v>
      </c>
      <c r="F22" s="18">
        <f t="shared" si="1"/>
        <v>40000</v>
      </c>
      <c r="G22" s="18">
        <v>8000</v>
      </c>
      <c r="H22" s="18">
        <v>5000</v>
      </c>
      <c r="I22" s="18">
        <f t="shared" si="0"/>
        <v>27000</v>
      </c>
      <c r="J22" s="18">
        <v>0</v>
      </c>
      <c r="K22" s="18">
        <v>0</v>
      </c>
      <c r="L22" s="18">
        <v>85000</v>
      </c>
      <c r="M22" s="27">
        <v>208</v>
      </c>
      <c r="N22" s="27">
        <v>12000</v>
      </c>
      <c r="O22" s="27">
        <v>8899</v>
      </c>
      <c r="P22" s="27">
        <v>4156</v>
      </c>
      <c r="Q22" s="27">
        <v>1740</v>
      </c>
      <c r="R22" s="18">
        <v>57997</v>
      </c>
    </row>
    <row r="23" spans="1:18" hidden="1" x14ac:dyDescent="0.3">
      <c r="A23" s="1">
        <v>21</v>
      </c>
      <c r="B23" s="12" t="s">
        <v>21</v>
      </c>
      <c r="C23" s="17">
        <v>36500</v>
      </c>
      <c r="D23" s="29">
        <v>13000</v>
      </c>
      <c r="E23" s="18">
        <v>7000</v>
      </c>
      <c r="F23" s="18">
        <f t="shared" si="1"/>
        <v>16500</v>
      </c>
      <c r="G23" s="18">
        <v>3500</v>
      </c>
      <c r="H23" s="18">
        <v>3000</v>
      </c>
      <c r="I23" s="18">
        <f t="shared" si="0"/>
        <v>10000</v>
      </c>
      <c r="J23" s="18">
        <v>0</v>
      </c>
      <c r="K23" s="18">
        <v>0</v>
      </c>
      <c r="L23" s="18">
        <v>36500</v>
      </c>
      <c r="M23" s="27">
        <v>208</v>
      </c>
      <c r="N23" s="27">
        <v>0</v>
      </c>
      <c r="O23" s="27">
        <v>1690</v>
      </c>
      <c r="P23" s="27">
        <v>0</v>
      </c>
      <c r="Q23" s="27">
        <v>1560</v>
      </c>
      <c r="R23" s="18">
        <v>33042</v>
      </c>
    </row>
    <row r="24" spans="1:18" s="40" customFormat="1" x14ac:dyDescent="0.3">
      <c r="A24" s="36">
        <v>22</v>
      </c>
      <c r="B24" s="44" t="s">
        <v>22</v>
      </c>
      <c r="C24" s="48">
        <v>35000</v>
      </c>
      <c r="D24" s="38">
        <f>+C24*40/100</f>
        <v>14000</v>
      </c>
      <c r="E24" s="38">
        <f t="shared" ref="E24:H27" si="14">+D24/2</f>
        <v>7000</v>
      </c>
      <c r="F24" s="18">
        <f t="shared" si="1"/>
        <v>14000</v>
      </c>
      <c r="G24" s="38">
        <f>+E24/2</f>
        <v>3500</v>
      </c>
      <c r="H24" s="38">
        <f t="shared" si="14"/>
        <v>1750</v>
      </c>
      <c r="I24" s="38">
        <f t="shared" si="0"/>
        <v>8750</v>
      </c>
      <c r="J24" s="38">
        <v>0</v>
      </c>
      <c r="K24" s="38">
        <v>0</v>
      </c>
      <c r="L24" s="38">
        <v>35000</v>
      </c>
      <c r="M24" s="39">
        <v>208</v>
      </c>
      <c r="N24" s="39">
        <v>0</v>
      </c>
      <c r="O24" s="39">
        <v>0</v>
      </c>
      <c r="P24" s="39">
        <v>0</v>
      </c>
      <c r="Q24" s="39">
        <v>0</v>
      </c>
      <c r="R24" s="38">
        <v>34792</v>
      </c>
    </row>
    <row r="25" spans="1:18" s="40" customFormat="1" x14ac:dyDescent="0.3">
      <c r="A25" s="36">
        <v>23</v>
      </c>
      <c r="B25" s="44" t="s">
        <v>23</v>
      </c>
      <c r="C25" s="48">
        <v>43000</v>
      </c>
      <c r="D25" s="38">
        <f>+C25*40/100</f>
        <v>17200</v>
      </c>
      <c r="E25" s="38">
        <f t="shared" si="14"/>
        <v>8600</v>
      </c>
      <c r="F25" s="18">
        <f t="shared" si="1"/>
        <v>17200</v>
      </c>
      <c r="G25" s="38">
        <f>+E25/2</f>
        <v>4300</v>
      </c>
      <c r="H25" s="38">
        <f t="shared" si="14"/>
        <v>2150</v>
      </c>
      <c r="I25" s="38">
        <f t="shared" si="0"/>
        <v>10750</v>
      </c>
      <c r="J25" s="38">
        <v>0</v>
      </c>
      <c r="K25" s="38">
        <v>0</v>
      </c>
      <c r="L25" s="38">
        <v>43000</v>
      </c>
      <c r="M25" s="39">
        <v>208</v>
      </c>
      <c r="N25" s="39">
        <v>0</v>
      </c>
      <c r="O25" s="39">
        <v>0</v>
      </c>
      <c r="P25" s="39">
        <v>0</v>
      </c>
      <c r="Q25" s="39">
        <v>0</v>
      </c>
      <c r="R25" s="38">
        <v>42792</v>
      </c>
    </row>
    <row r="26" spans="1:18" s="40" customFormat="1" x14ac:dyDescent="0.3">
      <c r="A26" s="36">
        <v>24</v>
      </c>
      <c r="B26" s="51" t="s">
        <v>24</v>
      </c>
      <c r="C26" s="52">
        <v>29000</v>
      </c>
      <c r="D26" s="38">
        <f>+C26*40/100</f>
        <v>11600</v>
      </c>
      <c r="E26" s="38">
        <f t="shared" si="14"/>
        <v>5800</v>
      </c>
      <c r="F26" s="18">
        <f t="shared" si="1"/>
        <v>11600</v>
      </c>
      <c r="G26" s="38">
        <f>+E26/2</f>
        <v>2900</v>
      </c>
      <c r="H26" s="38">
        <f t="shared" si="14"/>
        <v>1450</v>
      </c>
      <c r="I26" s="38">
        <f t="shared" si="0"/>
        <v>7250</v>
      </c>
      <c r="J26" s="38">
        <v>0</v>
      </c>
      <c r="K26" s="38">
        <v>725</v>
      </c>
      <c r="L26" s="38">
        <v>29725</v>
      </c>
      <c r="M26" s="39">
        <v>167</v>
      </c>
      <c r="N26" s="39">
        <v>0</v>
      </c>
      <c r="O26" s="39">
        <v>0</v>
      </c>
      <c r="P26" s="39">
        <v>0</v>
      </c>
      <c r="Q26" s="39">
        <v>0</v>
      </c>
      <c r="R26" s="38">
        <v>29558</v>
      </c>
    </row>
    <row r="27" spans="1:18" s="40" customFormat="1" x14ac:dyDescent="0.3">
      <c r="A27" s="36">
        <v>25</v>
      </c>
      <c r="B27" s="36" t="s">
        <v>25</v>
      </c>
      <c r="C27" s="46">
        <v>25000</v>
      </c>
      <c r="D27" s="38">
        <v>10000</v>
      </c>
      <c r="E27" s="38">
        <f t="shared" si="14"/>
        <v>5000</v>
      </c>
      <c r="F27" s="18">
        <f t="shared" si="1"/>
        <v>10000</v>
      </c>
      <c r="G27" s="38">
        <f>+E27/2</f>
        <v>2500</v>
      </c>
      <c r="H27" s="38">
        <f t="shared" si="14"/>
        <v>1250</v>
      </c>
      <c r="I27" s="38">
        <f t="shared" si="0"/>
        <v>6250</v>
      </c>
      <c r="J27" s="38">
        <v>0</v>
      </c>
      <c r="K27" s="38">
        <v>0</v>
      </c>
      <c r="L27" s="38">
        <v>25000</v>
      </c>
      <c r="M27" s="39">
        <v>125</v>
      </c>
      <c r="N27" s="39">
        <v>0</v>
      </c>
      <c r="O27" s="39">
        <v>0</v>
      </c>
      <c r="P27" s="39">
        <v>1250</v>
      </c>
      <c r="Q27" s="39">
        <v>0</v>
      </c>
      <c r="R27" s="37">
        <v>23625</v>
      </c>
    </row>
    <row r="28" spans="1:18" hidden="1" x14ac:dyDescent="0.3">
      <c r="A28" s="1">
        <v>26</v>
      </c>
      <c r="B28" s="4" t="s">
        <v>26</v>
      </c>
      <c r="C28" s="18">
        <v>39200</v>
      </c>
      <c r="D28" s="28">
        <v>16000</v>
      </c>
      <c r="E28" s="18">
        <v>7000</v>
      </c>
      <c r="F28" s="18">
        <f t="shared" si="1"/>
        <v>16200</v>
      </c>
      <c r="G28" s="18">
        <v>4000</v>
      </c>
      <c r="H28" s="18">
        <v>1250</v>
      </c>
      <c r="I28" s="18">
        <f t="shared" si="0"/>
        <v>10950</v>
      </c>
      <c r="J28" s="18">
        <v>0</v>
      </c>
      <c r="K28" s="18">
        <v>0</v>
      </c>
      <c r="L28" s="18">
        <v>39200</v>
      </c>
      <c r="M28" s="27">
        <v>208</v>
      </c>
      <c r="N28" s="27">
        <v>0</v>
      </c>
      <c r="O28" s="27">
        <v>1950</v>
      </c>
      <c r="P28" s="27">
        <v>0</v>
      </c>
      <c r="Q28" s="27">
        <v>1800</v>
      </c>
      <c r="R28" s="18">
        <v>35242</v>
      </c>
    </row>
    <row r="29" spans="1:18" hidden="1" x14ac:dyDescent="0.3">
      <c r="A29" s="1">
        <v>27</v>
      </c>
      <c r="B29" s="4" t="s">
        <v>27</v>
      </c>
      <c r="C29" s="18">
        <v>31000</v>
      </c>
      <c r="D29" s="29">
        <v>12400</v>
      </c>
      <c r="E29" s="18">
        <v>4800</v>
      </c>
      <c r="F29" s="18">
        <f t="shared" si="1"/>
        <v>13800</v>
      </c>
      <c r="G29" s="18">
        <v>3000</v>
      </c>
      <c r="H29" s="18">
        <v>1200</v>
      </c>
      <c r="I29" s="18">
        <f t="shared" si="0"/>
        <v>9600</v>
      </c>
      <c r="J29" s="18">
        <v>0</v>
      </c>
      <c r="K29" s="18">
        <v>1612</v>
      </c>
      <c r="L29" s="18">
        <v>32612</v>
      </c>
      <c r="M29" s="27">
        <v>167</v>
      </c>
      <c r="N29" s="27">
        <v>0</v>
      </c>
      <c r="O29" s="27">
        <v>1612</v>
      </c>
      <c r="P29" s="27">
        <v>0</v>
      </c>
      <c r="Q29" s="27">
        <v>1488</v>
      </c>
      <c r="R29" s="18">
        <v>29345</v>
      </c>
    </row>
    <row r="30" spans="1:18" hidden="1" x14ac:dyDescent="0.3">
      <c r="A30" s="1">
        <v>28</v>
      </c>
      <c r="B30" s="4" t="s">
        <v>28</v>
      </c>
      <c r="C30" s="18">
        <v>38000</v>
      </c>
      <c r="D30" s="28">
        <v>15200</v>
      </c>
      <c r="E30" s="18">
        <v>7000</v>
      </c>
      <c r="F30" s="18">
        <f t="shared" si="1"/>
        <v>15800</v>
      </c>
      <c r="G30" s="18">
        <v>3000</v>
      </c>
      <c r="H30" s="18">
        <v>2000</v>
      </c>
      <c r="I30" s="18">
        <f t="shared" si="0"/>
        <v>10800</v>
      </c>
      <c r="J30" s="18">
        <v>0</v>
      </c>
      <c r="K30" s="18">
        <v>941</v>
      </c>
      <c r="L30" s="18">
        <v>38941</v>
      </c>
      <c r="M30" s="27">
        <v>208</v>
      </c>
      <c r="N30" s="27">
        <v>0</v>
      </c>
      <c r="O30" s="27">
        <v>1967</v>
      </c>
      <c r="P30" s="27">
        <v>0</v>
      </c>
      <c r="Q30" s="27">
        <v>1824</v>
      </c>
      <c r="R30" s="18">
        <v>34942</v>
      </c>
    </row>
    <row r="31" spans="1:18" s="40" customFormat="1" x14ac:dyDescent="0.3">
      <c r="A31" s="36">
        <v>29</v>
      </c>
      <c r="B31" s="51" t="s">
        <v>29</v>
      </c>
      <c r="C31" s="52">
        <v>35000</v>
      </c>
      <c r="D31" s="38">
        <f>+C31*40/100</f>
        <v>14000</v>
      </c>
      <c r="E31" s="38">
        <f t="shared" ref="E31:H31" si="15">+D31/2</f>
        <v>7000</v>
      </c>
      <c r="F31" s="18">
        <f t="shared" si="1"/>
        <v>14000</v>
      </c>
      <c r="G31" s="38">
        <f>+E31/2</f>
        <v>3500</v>
      </c>
      <c r="H31" s="38">
        <f t="shared" si="15"/>
        <v>1750</v>
      </c>
      <c r="I31" s="38">
        <f t="shared" si="0"/>
        <v>8750</v>
      </c>
      <c r="J31" s="38">
        <v>0</v>
      </c>
      <c r="K31" s="38">
        <v>0</v>
      </c>
      <c r="L31" s="38">
        <v>35000</v>
      </c>
      <c r="M31" s="39">
        <v>208</v>
      </c>
      <c r="N31" s="39">
        <v>0</v>
      </c>
      <c r="O31" s="39">
        <v>980</v>
      </c>
      <c r="P31" s="39">
        <v>0</v>
      </c>
      <c r="Q31" s="39">
        <v>0</v>
      </c>
      <c r="R31" s="38">
        <v>33812</v>
      </c>
    </row>
    <row r="32" spans="1:18" s="40" customFormat="1" x14ac:dyDescent="0.3">
      <c r="A32" s="36">
        <v>30</v>
      </c>
      <c r="B32" s="51" t="s">
        <v>30</v>
      </c>
      <c r="C32" s="52">
        <v>42000</v>
      </c>
      <c r="D32" s="38">
        <f>+C32*40/100</f>
        <v>16800</v>
      </c>
      <c r="E32" s="38">
        <f t="shared" ref="E32:H32" si="16">+D32/2</f>
        <v>8400</v>
      </c>
      <c r="F32" s="18">
        <f t="shared" si="1"/>
        <v>16800</v>
      </c>
      <c r="G32" s="38">
        <f>+E32/2</f>
        <v>4200</v>
      </c>
      <c r="H32" s="38">
        <f t="shared" si="16"/>
        <v>2100</v>
      </c>
      <c r="I32" s="38">
        <f t="shared" si="0"/>
        <v>10500</v>
      </c>
      <c r="J32" s="38">
        <v>0</v>
      </c>
      <c r="K32" s="38">
        <v>1050</v>
      </c>
      <c r="L32" s="38">
        <v>43050</v>
      </c>
      <c r="M32" s="39">
        <v>208</v>
      </c>
      <c r="N32" s="39">
        <v>0</v>
      </c>
      <c r="O32" s="39">
        <v>0</v>
      </c>
      <c r="P32" s="39">
        <v>0</v>
      </c>
      <c r="Q32" s="39">
        <v>0</v>
      </c>
      <c r="R32" s="38">
        <v>42842</v>
      </c>
    </row>
    <row r="33" spans="1:18" hidden="1" x14ac:dyDescent="0.3">
      <c r="A33" s="1">
        <v>31</v>
      </c>
      <c r="B33" s="4" t="s">
        <v>31</v>
      </c>
      <c r="C33" s="18">
        <v>40000</v>
      </c>
      <c r="D33" s="28">
        <v>15000</v>
      </c>
      <c r="E33" s="18">
        <v>7000</v>
      </c>
      <c r="F33" s="18">
        <f t="shared" si="1"/>
        <v>18000</v>
      </c>
      <c r="G33" s="18">
        <v>4000</v>
      </c>
      <c r="H33" s="18">
        <v>3000</v>
      </c>
      <c r="I33" s="18">
        <f t="shared" si="0"/>
        <v>11000</v>
      </c>
      <c r="J33" s="18">
        <v>0</v>
      </c>
      <c r="K33" s="18">
        <v>1000</v>
      </c>
      <c r="L33" s="18">
        <v>41000</v>
      </c>
      <c r="M33" s="27">
        <v>208</v>
      </c>
      <c r="N33" s="27">
        <v>0</v>
      </c>
      <c r="O33" s="27">
        <v>1950</v>
      </c>
      <c r="P33" s="27">
        <v>0</v>
      </c>
      <c r="Q33" s="27">
        <v>1800</v>
      </c>
      <c r="R33" s="18">
        <v>37042</v>
      </c>
    </row>
    <row r="34" spans="1:18" hidden="1" x14ac:dyDescent="0.3">
      <c r="A34" s="1">
        <v>32</v>
      </c>
      <c r="B34" s="4" t="s">
        <v>32</v>
      </c>
      <c r="C34" s="18">
        <v>37500</v>
      </c>
      <c r="D34" s="28">
        <v>15000</v>
      </c>
      <c r="E34" s="18">
        <v>7000</v>
      </c>
      <c r="F34" s="18">
        <f t="shared" si="1"/>
        <v>15500</v>
      </c>
      <c r="G34" s="18">
        <v>3000</v>
      </c>
      <c r="H34" s="18">
        <v>3000</v>
      </c>
      <c r="I34" s="18">
        <f t="shared" si="0"/>
        <v>9500</v>
      </c>
      <c r="J34" s="18">
        <v>0</v>
      </c>
      <c r="K34" s="18">
        <v>0</v>
      </c>
      <c r="L34" s="18">
        <v>37500</v>
      </c>
      <c r="M34" s="27">
        <v>167</v>
      </c>
      <c r="N34" s="27">
        <v>0</v>
      </c>
      <c r="O34" s="27">
        <v>1950</v>
      </c>
      <c r="P34" s="27">
        <v>0</v>
      </c>
      <c r="Q34" s="27">
        <v>1800</v>
      </c>
      <c r="R34" s="18">
        <v>33583</v>
      </c>
    </row>
    <row r="35" spans="1:18" s="40" customFormat="1" x14ac:dyDescent="0.3">
      <c r="A35" s="36">
        <v>33</v>
      </c>
      <c r="B35" s="51" t="s">
        <v>33</v>
      </c>
      <c r="C35" s="52">
        <v>25000</v>
      </c>
      <c r="D35" s="38">
        <f>+C35*40/100</f>
        <v>10000</v>
      </c>
      <c r="E35" s="38">
        <f>+D35/2</f>
        <v>5000</v>
      </c>
      <c r="F35" s="18">
        <f t="shared" si="1"/>
        <v>10000</v>
      </c>
      <c r="G35" s="38">
        <f>+E35/2</f>
        <v>2500</v>
      </c>
      <c r="H35" s="38">
        <f>+G35/2</f>
        <v>1250</v>
      </c>
      <c r="I35" s="38">
        <f t="shared" ref="I35:I66" si="17">+C35-D35-E35-G35-H35</f>
        <v>6250</v>
      </c>
      <c r="J35" s="38">
        <v>0</v>
      </c>
      <c r="K35" s="38">
        <v>0</v>
      </c>
      <c r="L35" s="38">
        <v>25000</v>
      </c>
      <c r="M35" s="39">
        <v>167</v>
      </c>
      <c r="N35" s="39">
        <v>0</v>
      </c>
      <c r="O35" s="39">
        <v>0</v>
      </c>
      <c r="P35" s="39">
        <v>962</v>
      </c>
      <c r="Q35" s="39">
        <v>0</v>
      </c>
      <c r="R35" s="38">
        <v>23871</v>
      </c>
    </row>
    <row r="36" spans="1:18" hidden="1" x14ac:dyDescent="0.3">
      <c r="A36" s="1">
        <v>34</v>
      </c>
      <c r="B36" s="4" t="s">
        <v>34</v>
      </c>
      <c r="C36" s="18">
        <v>20000</v>
      </c>
      <c r="D36" s="28">
        <v>8800</v>
      </c>
      <c r="E36" s="18">
        <v>4000</v>
      </c>
      <c r="F36" s="18">
        <f t="shared" si="1"/>
        <v>7200</v>
      </c>
      <c r="G36" s="18">
        <v>2000</v>
      </c>
      <c r="H36" s="18">
        <v>0</v>
      </c>
      <c r="I36" s="18">
        <f t="shared" si="17"/>
        <v>5200</v>
      </c>
      <c r="J36" s="18">
        <v>0</v>
      </c>
      <c r="K36" s="18">
        <v>4205</v>
      </c>
      <c r="L36" s="18">
        <v>24205</v>
      </c>
      <c r="M36" s="27">
        <v>125</v>
      </c>
      <c r="N36" s="27">
        <v>0</v>
      </c>
      <c r="O36" s="27">
        <v>4534</v>
      </c>
      <c r="P36" s="27">
        <v>0</v>
      </c>
      <c r="Q36" s="27">
        <v>1056</v>
      </c>
      <c r="R36" s="18">
        <v>18490</v>
      </c>
    </row>
    <row r="37" spans="1:18" hidden="1" x14ac:dyDescent="0.3">
      <c r="A37" s="1">
        <v>35</v>
      </c>
      <c r="B37" s="4" t="s">
        <v>35</v>
      </c>
      <c r="C37" s="18">
        <v>15500</v>
      </c>
      <c r="D37" s="28">
        <v>8800</v>
      </c>
      <c r="E37" s="18">
        <v>3000</v>
      </c>
      <c r="F37" s="18">
        <f t="shared" si="1"/>
        <v>3700</v>
      </c>
      <c r="G37" s="18">
        <v>1500</v>
      </c>
      <c r="H37" s="18">
        <v>0</v>
      </c>
      <c r="I37" s="18">
        <f t="shared" si="17"/>
        <v>2200</v>
      </c>
      <c r="J37" s="18">
        <v>0</v>
      </c>
      <c r="K37" s="18">
        <v>3285</v>
      </c>
      <c r="L37" s="18">
        <v>18785</v>
      </c>
      <c r="M37" s="27">
        <v>125</v>
      </c>
      <c r="N37" s="27">
        <v>0</v>
      </c>
      <c r="O37" s="27">
        <v>2931</v>
      </c>
      <c r="P37" s="27">
        <v>1580</v>
      </c>
      <c r="Q37" s="27">
        <v>1162</v>
      </c>
      <c r="R37" s="18">
        <v>12987</v>
      </c>
    </row>
    <row r="38" spans="1:18" hidden="1" x14ac:dyDescent="0.3">
      <c r="A38" s="1">
        <v>36</v>
      </c>
      <c r="B38" s="4" t="s">
        <v>36</v>
      </c>
      <c r="C38" s="18">
        <v>12000</v>
      </c>
      <c r="D38" s="28">
        <v>8800</v>
      </c>
      <c r="E38" s="18">
        <v>2000</v>
      </c>
      <c r="F38" s="18">
        <f t="shared" si="1"/>
        <v>1200</v>
      </c>
      <c r="G38" s="18">
        <v>1200</v>
      </c>
      <c r="H38" s="18">
        <v>0</v>
      </c>
      <c r="I38" s="18">
        <f t="shared" si="17"/>
        <v>0</v>
      </c>
      <c r="J38" s="18">
        <v>0</v>
      </c>
      <c r="K38" s="18">
        <v>3500</v>
      </c>
      <c r="L38" s="18">
        <v>15500</v>
      </c>
      <c r="M38" s="27">
        <v>0</v>
      </c>
      <c r="N38" s="27">
        <v>0</v>
      </c>
      <c r="O38" s="27">
        <v>1699</v>
      </c>
      <c r="P38" s="27">
        <v>0</v>
      </c>
      <c r="Q38" s="27">
        <v>1056</v>
      </c>
      <c r="R38" s="18">
        <v>12745</v>
      </c>
    </row>
    <row r="39" spans="1:18" hidden="1" x14ac:dyDescent="0.3">
      <c r="A39" s="1">
        <v>37</v>
      </c>
      <c r="B39" s="4" t="s">
        <v>37</v>
      </c>
      <c r="C39" s="18">
        <v>11000</v>
      </c>
      <c r="D39" s="28">
        <v>8800</v>
      </c>
      <c r="E39" s="18">
        <v>1000</v>
      </c>
      <c r="F39" s="18">
        <f t="shared" si="1"/>
        <v>1200</v>
      </c>
      <c r="G39" s="18">
        <v>1200</v>
      </c>
      <c r="H39" s="18">
        <v>0</v>
      </c>
      <c r="I39" s="18">
        <f t="shared" si="17"/>
        <v>0</v>
      </c>
      <c r="J39" s="18">
        <v>0</v>
      </c>
      <c r="K39" s="18">
        <v>0</v>
      </c>
      <c r="L39" s="18">
        <v>11000</v>
      </c>
      <c r="M39" s="27">
        <v>0</v>
      </c>
      <c r="N39" s="27">
        <v>0</v>
      </c>
      <c r="O39" s="27">
        <v>2187</v>
      </c>
      <c r="P39" s="27">
        <v>0</v>
      </c>
      <c r="Q39" s="27">
        <v>1056</v>
      </c>
      <c r="R39" s="18">
        <v>7757</v>
      </c>
    </row>
    <row r="40" spans="1:18" hidden="1" x14ac:dyDescent="0.3">
      <c r="A40" s="1">
        <v>38</v>
      </c>
      <c r="B40" s="5" t="s">
        <v>38</v>
      </c>
      <c r="C40" s="20">
        <v>10190</v>
      </c>
      <c r="D40" s="28">
        <v>8800</v>
      </c>
      <c r="E40" s="18">
        <v>1000</v>
      </c>
      <c r="F40" s="18">
        <f t="shared" si="1"/>
        <v>390</v>
      </c>
      <c r="G40" s="18">
        <v>390</v>
      </c>
      <c r="H40" s="18">
        <v>0</v>
      </c>
      <c r="I40" s="18">
        <f t="shared" si="17"/>
        <v>0</v>
      </c>
      <c r="J40" s="18">
        <v>0</v>
      </c>
      <c r="K40" s="18">
        <v>0</v>
      </c>
      <c r="L40" s="18">
        <v>10190</v>
      </c>
      <c r="M40" s="27">
        <v>0</v>
      </c>
      <c r="N40" s="27">
        <v>0</v>
      </c>
      <c r="O40" s="27">
        <v>1456</v>
      </c>
      <c r="P40" s="27">
        <v>0</v>
      </c>
      <c r="Q40" s="27">
        <v>1056</v>
      </c>
      <c r="R40" s="18">
        <v>7678</v>
      </c>
    </row>
    <row r="41" spans="1:18" hidden="1" x14ac:dyDescent="0.3">
      <c r="A41" s="1">
        <v>39</v>
      </c>
      <c r="B41" s="12" t="s">
        <v>39</v>
      </c>
      <c r="C41" s="17">
        <v>80265</v>
      </c>
      <c r="D41" s="28">
        <v>29000</v>
      </c>
      <c r="E41" s="18">
        <v>15000</v>
      </c>
      <c r="F41" s="18">
        <f t="shared" si="1"/>
        <v>36265</v>
      </c>
      <c r="G41" s="18">
        <v>8000</v>
      </c>
      <c r="H41" s="18">
        <v>3000</v>
      </c>
      <c r="I41" s="18">
        <f t="shared" si="17"/>
        <v>25265</v>
      </c>
      <c r="J41" s="18">
        <v>0</v>
      </c>
      <c r="K41" s="18">
        <v>2007</v>
      </c>
      <c r="L41" s="18">
        <v>82272</v>
      </c>
      <c r="M41" s="27">
        <v>208</v>
      </c>
      <c r="N41" s="27">
        <v>0</v>
      </c>
      <c r="O41" s="27">
        <v>3770</v>
      </c>
      <c r="P41" s="27">
        <v>0</v>
      </c>
      <c r="Q41" s="27">
        <v>3480</v>
      </c>
      <c r="R41" s="18">
        <v>74814</v>
      </c>
    </row>
    <row r="42" spans="1:18" hidden="1" x14ac:dyDescent="0.3">
      <c r="A42" s="1">
        <v>40</v>
      </c>
      <c r="B42" s="4" t="s">
        <v>40</v>
      </c>
      <c r="C42" s="18">
        <v>139900</v>
      </c>
      <c r="D42" s="28">
        <v>75000</v>
      </c>
      <c r="E42" s="18">
        <v>20000</v>
      </c>
      <c r="F42" s="18">
        <f t="shared" si="1"/>
        <v>44900</v>
      </c>
      <c r="G42" s="18">
        <v>10000</v>
      </c>
      <c r="H42" s="18">
        <v>3000</v>
      </c>
      <c r="I42" s="18">
        <f t="shared" si="17"/>
        <v>31900</v>
      </c>
      <c r="J42" s="18">
        <v>0</v>
      </c>
      <c r="K42" s="18">
        <v>0</v>
      </c>
      <c r="L42" s="18">
        <v>139900</v>
      </c>
      <c r="M42" s="27">
        <v>208</v>
      </c>
      <c r="N42" s="27">
        <v>13000</v>
      </c>
      <c r="O42" s="27">
        <v>9587</v>
      </c>
      <c r="P42" s="27">
        <v>3258</v>
      </c>
      <c r="Q42" s="27">
        <v>8850</v>
      </c>
      <c r="R42" s="18">
        <v>104997</v>
      </c>
    </row>
    <row r="43" spans="1:18" hidden="1" x14ac:dyDescent="0.3">
      <c r="A43" s="1">
        <v>41</v>
      </c>
      <c r="B43" s="4" t="s">
        <v>41</v>
      </c>
      <c r="C43" s="21">
        <v>425000</v>
      </c>
      <c r="D43" s="28">
        <v>150000</v>
      </c>
      <c r="E43" s="18">
        <v>50000</v>
      </c>
      <c r="F43" s="18">
        <f t="shared" si="1"/>
        <v>225000</v>
      </c>
      <c r="G43" s="18">
        <v>40000</v>
      </c>
      <c r="H43" s="18">
        <v>45000</v>
      </c>
      <c r="I43" s="18">
        <f t="shared" si="17"/>
        <v>140000</v>
      </c>
      <c r="J43" s="18">
        <v>0</v>
      </c>
      <c r="K43" s="18">
        <v>0</v>
      </c>
      <c r="L43" s="18">
        <v>425000</v>
      </c>
      <c r="M43" s="27">
        <v>208</v>
      </c>
      <c r="N43" s="27">
        <v>150000</v>
      </c>
      <c r="O43" s="27">
        <v>19499</v>
      </c>
      <c r="P43" s="27">
        <v>10138</v>
      </c>
      <c r="Q43" s="27">
        <v>17700</v>
      </c>
      <c r="R43" s="18">
        <v>227455</v>
      </c>
    </row>
    <row r="44" spans="1:18" hidden="1" x14ac:dyDescent="0.3">
      <c r="A44" s="1">
        <v>42</v>
      </c>
      <c r="B44" s="4" t="s">
        <v>42</v>
      </c>
      <c r="C44" s="18">
        <v>120560</v>
      </c>
      <c r="D44" s="28">
        <v>80000</v>
      </c>
      <c r="E44" s="18">
        <v>24000</v>
      </c>
      <c r="F44" s="18">
        <f t="shared" si="1"/>
        <v>16560</v>
      </c>
      <c r="G44" s="18">
        <v>0</v>
      </c>
      <c r="H44" s="18">
        <v>5000</v>
      </c>
      <c r="I44" s="18">
        <f t="shared" si="17"/>
        <v>11560</v>
      </c>
      <c r="J44" s="18">
        <v>0</v>
      </c>
      <c r="K44" s="18">
        <v>0</v>
      </c>
      <c r="L44" s="18">
        <v>120560</v>
      </c>
      <c r="M44" s="27">
        <v>208</v>
      </c>
      <c r="N44" s="27">
        <v>11000</v>
      </c>
      <c r="O44" s="27">
        <v>10226</v>
      </c>
      <c r="P44" s="27">
        <v>2758</v>
      </c>
      <c r="Q44" s="27">
        <v>9440</v>
      </c>
      <c r="R44" s="18">
        <v>86928</v>
      </c>
    </row>
    <row r="45" spans="1:18" s="40" customFormat="1" x14ac:dyDescent="0.3">
      <c r="A45" s="36">
        <v>43</v>
      </c>
      <c r="B45" s="51" t="s">
        <v>43</v>
      </c>
      <c r="C45" s="52">
        <v>40000</v>
      </c>
      <c r="D45" s="38">
        <f t="shared" ref="D45:D51" si="18">+C45*40/100</f>
        <v>16000</v>
      </c>
      <c r="E45" s="38">
        <f t="shared" ref="E45:H45" si="19">+D45/2</f>
        <v>8000</v>
      </c>
      <c r="F45" s="18">
        <f t="shared" si="1"/>
        <v>16000</v>
      </c>
      <c r="G45" s="38">
        <f t="shared" ref="G45:G53" si="20">+E45/2</f>
        <v>4000</v>
      </c>
      <c r="H45" s="38">
        <f t="shared" si="19"/>
        <v>2000</v>
      </c>
      <c r="I45" s="38">
        <f t="shared" si="17"/>
        <v>10000</v>
      </c>
      <c r="J45" s="38">
        <v>0</v>
      </c>
      <c r="K45" s="38">
        <v>0</v>
      </c>
      <c r="L45" s="38">
        <v>40000</v>
      </c>
      <c r="M45" s="39">
        <v>208</v>
      </c>
      <c r="N45" s="39">
        <v>0</v>
      </c>
      <c r="O45" s="39">
        <v>0</v>
      </c>
      <c r="P45" s="39">
        <v>1000</v>
      </c>
      <c r="Q45" s="39">
        <v>0</v>
      </c>
      <c r="R45" s="38">
        <v>38792</v>
      </c>
    </row>
    <row r="46" spans="1:18" s="40" customFormat="1" x14ac:dyDescent="0.3">
      <c r="A46" s="36">
        <v>44</v>
      </c>
      <c r="B46" s="36" t="s">
        <v>44</v>
      </c>
      <c r="C46" s="46">
        <v>40000</v>
      </c>
      <c r="D46" s="38">
        <f t="shared" si="18"/>
        <v>16000</v>
      </c>
      <c r="E46" s="38">
        <f t="shared" ref="E46:H46" si="21">+D46/2</f>
        <v>8000</v>
      </c>
      <c r="F46" s="18">
        <f t="shared" si="1"/>
        <v>16000</v>
      </c>
      <c r="G46" s="38">
        <f t="shared" si="20"/>
        <v>4000</v>
      </c>
      <c r="H46" s="38">
        <f t="shared" si="21"/>
        <v>2000</v>
      </c>
      <c r="I46" s="38">
        <f t="shared" si="17"/>
        <v>10000</v>
      </c>
      <c r="J46" s="38">
        <v>0</v>
      </c>
      <c r="K46" s="38">
        <v>0</v>
      </c>
      <c r="L46" s="38">
        <v>40000</v>
      </c>
      <c r="M46" s="39">
        <v>208</v>
      </c>
      <c r="N46" s="39">
        <v>0</v>
      </c>
      <c r="O46" s="39">
        <v>0</v>
      </c>
      <c r="P46" s="39">
        <v>2000</v>
      </c>
      <c r="Q46" s="39">
        <v>0</v>
      </c>
      <c r="R46" s="38">
        <v>37792</v>
      </c>
    </row>
    <row r="47" spans="1:18" s="40" customFormat="1" x14ac:dyDescent="0.3">
      <c r="A47" s="36">
        <v>45</v>
      </c>
      <c r="B47" s="51" t="s">
        <v>45</v>
      </c>
      <c r="C47" s="52">
        <v>30000</v>
      </c>
      <c r="D47" s="38">
        <f t="shared" si="18"/>
        <v>12000</v>
      </c>
      <c r="E47" s="38">
        <f t="shared" ref="E47:H47" si="22">+D47/2</f>
        <v>6000</v>
      </c>
      <c r="F47" s="18">
        <f t="shared" si="1"/>
        <v>12000</v>
      </c>
      <c r="G47" s="38">
        <f t="shared" si="20"/>
        <v>3000</v>
      </c>
      <c r="H47" s="38">
        <f t="shared" si="22"/>
        <v>1500</v>
      </c>
      <c r="I47" s="38">
        <f t="shared" si="17"/>
        <v>7500</v>
      </c>
      <c r="J47" s="38">
        <v>0</v>
      </c>
      <c r="K47" s="38">
        <v>0</v>
      </c>
      <c r="L47" s="38">
        <v>30000</v>
      </c>
      <c r="M47" s="39">
        <v>167</v>
      </c>
      <c r="N47" s="39">
        <v>0</v>
      </c>
      <c r="O47" s="39">
        <v>0</v>
      </c>
      <c r="P47" s="39">
        <v>750</v>
      </c>
      <c r="Q47" s="39">
        <v>0</v>
      </c>
      <c r="R47" s="38">
        <v>29083</v>
      </c>
    </row>
    <row r="48" spans="1:18" s="40" customFormat="1" x14ac:dyDescent="0.3">
      <c r="A48" s="36">
        <v>46</v>
      </c>
      <c r="B48" s="36" t="s">
        <v>46</v>
      </c>
      <c r="C48" s="46">
        <v>50000</v>
      </c>
      <c r="D48" s="38">
        <f t="shared" si="18"/>
        <v>20000</v>
      </c>
      <c r="E48" s="38">
        <f t="shared" ref="E48:H48" si="23">+D48/2</f>
        <v>10000</v>
      </c>
      <c r="F48" s="18">
        <f t="shared" si="1"/>
        <v>20000</v>
      </c>
      <c r="G48" s="38">
        <f t="shared" si="20"/>
        <v>5000</v>
      </c>
      <c r="H48" s="38">
        <f t="shared" si="23"/>
        <v>2500</v>
      </c>
      <c r="I48" s="38">
        <f t="shared" si="17"/>
        <v>12500</v>
      </c>
      <c r="J48" s="38">
        <v>0</v>
      </c>
      <c r="K48" s="38">
        <v>0</v>
      </c>
      <c r="L48" s="38">
        <v>50000</v>
      </c>
      <c r="M48" s="39">
        <v>208</v>
      </c>
      <c r="N48" s="39">
        <v>0</v>
      </c>
      <c r="O48" s="39">
        <v>0</v>
      </c>
      <c r="P48" s="39">
        <v>1250</v>
      </c>
      <c r="Q48" s="39">
        <v>0</v>
      </c>
      <c r="R48" s="37">
        <v>48542</v>
      </c>
    </row>
    <row r="49" spans="1:18" s="40" customFormat="1" x14ac:dyDescent="0.3">
      <c r="A49" s="36">
        <v>47</v>
      </c>
      <c r="B49" s="36" t="s">
        <v>47</v>
      </c>
      <c r="C49" s="46">
        <v>50000</v>
      </c>
      <c r="D49" s="38">
        <f t="shared" si="18"/>
        <v>20000</v>
      </c>
      <c r="E49" s="38">
        <f t="shared" ref="E49:H49" si="24">+D49/2</f>
        <v>10000</v>
      </c>
      <c r="F49" s="18">
        <f t="shared" si="1"/>
        <v>20000</v>
      </c>
      <c r="G49" s="38">
        <f t="shared" si="20"/>
        <v>5000</v>
      </c>
      <c r="H49" s="38">
        <f t="shared" si="24"/>
        <v>2500</v>
      </c>
      <c r="I49" s="38">
        <f t="shared" si="17"/>
        <v>12500</v>
      </c>
      <c r="J49" s="38">
        <v>0</v>
      </c>
      <c r="K49" s="38">
        <v>0</v>
      </c>
      <c r="L49" s="38">
        <v>50000</v>
      </c>
      <c r="M49" s="39">
        <v>208</v>
      </c>
      <c r="N49" s="39">
        <v>0</v>
      </c>
      <c r="O49" s="39">
        <v>0</v>
      </c>
      <c r="P49" s="39">
        <v>1250</v>
      </c>
      <c r="Q49" s="39">
        <v>0</v>
      </c>
      <c r="R49" s="37">
        <v>48542</v>
      </c>
    </row>
    <row r="50" spans="1:18" s="40" customFormat="1" x14ac:dyDescent="0.3">
      <c r="A50" s="36">
        <v>48</v>
      </c>
      <c r="B50" s="36" t="s">
        <v>48</v>
      </c>
      <c r="C50" s="46">
        <v>40000</v>
      </c>
      <c r="D50" s="38">
        <f t="shared" si="18"/>
        <v>16000</v>
      </c>
      <c r="E50" s="38">
        <f t="shared" ref="E50:H50" si="25">+D50/2</f>
        <v>8000</v>
      </c>
      <c r="F50" s="18">
        <f t="shared" si="1"/>
        <v>16000</v>
      </c>
      <c r="G50" s="38">
        <f t="shared" si="20"/>
        <v>4000</v>
      </c>
      <c r="H50" s="38">
        <f t="shared" si="25"/>
        <v>2000</v>
      </c>
      <c r="I50" s="38">
        <f t="shared" si="17"/>
        <v>10000</v>
      </c>
      <c r="J50" s="38">
        <v>0</v>
      </c>
      <c r="K50" s="38">
        <v>0</v>
      </c>
      <c r="L50" s="38">
        <v>40000</v>
      </c>
      <c r="M50" s="39">
        <v>208</v>
      </c>
      <c r="N50" s="39">
        <v>0</v>
      </c>
      <c r="O50" s="39">
        <v>0</v>
      </c>
      <c r="P50" s="39">
        <v>1000</v>
      </c>
      <c r="Q50" s="39">
        <v>0</v>
      </c>
      <c r="R50" s="37">
        <v>38792</v>
      </c>
    </row>
    <row r="51" spans="1:18" s="40" customFormat="1" x14ac:dyDescent="0.3">
      <c r="A51" s="36">
        <v>49</v>
      </c>
      <c r="B51" s="51" t="s">
        <v>49</v>
      </c>
      <c r="C51" s="52">
        <v>25000</v>
      </c>
      <c r="D51" s="38">
        <f t="shared" si="18"/>
        <v>10000</v>
      </c>
      <c r="E51" s="38">
        <f t="shared" ref="E51:H53" si="26">+D51/2</f>
        <v>5000</v>
      </c>
      <c r="F51" s="18">
        <f t="shared" si="1"/>
        <v>10000</v>
      </c>
      <c r="G51" s="38">
        <f t="shared" si="20"/>
        <v>2500</v>
      </c>
      <c r="H51" s="38">
        <f t="shared" si="26"/>
        <v>1250</v>
      </c>
      <c r="I51" s="38">
        <f t="shared" si="17"/>
        <v>6250</v>
      </c>
      <c r="J51" s="38">
        <v>0</v>
      </c>
      <c r="K51" s="38">
        <v>0</v>
      </c>
      <c r="L51" s="38">
        <v>25000</v>
      </c>
      <c r="M51" s="39">
        <v>167</v>
      </c>
      <c r="N51" s="39">
        <v>0</v>
      </c>
      <c r="O51" s="39">
        <v>481</v>
      </c>
      <c r="P51" s="39">
        <v>0</v>
      </c>
      <c r="Q51" s="39">
        <v>0</v>
      </c>
      <c r="R51" s="38">
        <v>24352</v>
      </c>
    </row>
    <row r="52" spans="1:18" s="40" customFormat="1" x14ac:dyDescent="0.3">
      <c r="A52" s="36">
        <v>50</v>
      </c>
      <c r="B52" s="36" t="s">
        <v>50</v>
      </c>
      <c r="C52" s="46">
        <v>35000</v>
      </c>
      <c r="D52" s="38">
        <v>14000</v>
      </c>
      <c r="E52" s="38">
        <f t="shared" si="26"/>
        <v>7000</v>
      </c>
      <c r="F52" s="18">
        <f t="shared" si="1"/>
        <v>14000</v>
      </c>
      <c r="G52" s="38">
        <f t="shared" si="20"/>
        <v>3500</v>
      </c>
      <c r="H52" s="38">
        <f t="shared" si="26"/>
        <v>1750</v>
      </c>
      <c r="I52" s="38">
        <f t="shared" si="17"/>
        <v>8750</v>
      </c>
      <c r="J52" s="38">
        <v>0</v>
      </c>
      <c r="K52" s="38">
        <v>875</v>
      </c>
      <c r="L52" s="38">
        <v>35875</v>
      </c>
      <c r="M52" s="39">
        <v>208</v>
      </c>
      <c r="N52" s="39">
        <v>0</v>
      </c>
      <c r="O52" s="39">
        <v>0</v>
      </c>
      <c r="P52" s="39">
        <v>0</v>
      </c>
      <c r="Q52" s="39">
        <v>0</v>
      </c>
      <c r="R52" s="37">
        <v>35667</v>
      </c>
    </row>
    <row r="53" spans="1:18" s="40" customFormat="1" x14ac:dyDescent="0.3">
      <c r="A53" s="36">
        <v>51</v>
      </c>
      <c r="B53" s="36" t="s">
        <v>51</v>
      </c>
      <c r="C53" s="46">
        <v>40000</v>
      </c>
      <c r="D53" s="38">
        <v>16000</v>
      </c>
      <c r="E53" s="38">
        <f t="shared" si="26"/>
        <v>8000</v>
      </c>
      <c r="F53" s="18">
        <f t="shared" si="1"/>
        <v>16000</v>
      </c>
      <c r="G53" s="38">
        <f t="shared" si="20"/>
        <v>4000</v>
      </c>
      <c r="H53" s="38">
        <f t="shared" si="26"/>
        <v>2000</v>
      </c>
      <c r="I53" s="38">
        <f t="shared" si="17"/>
        <v>10000</v>
      </c>
      <c r="J53" s="38">
        <v>0</v>
      </c>
      <c r="K53" s="38">
        <v>0</v>
      </c>
      <c r="L53" s="38">
        <v>40000</v>
      </c>
      <c r="M53" s="39">
        <v>208</v>
      </c>
      <c r="N53" s="39">
        <v>0</v>
      </c>
      <c r="O53" s="39">
        <v>0</v>
      </c>
      <c r="P53" s="39">
        <v>1000</v>
      </c>
      <c r="Q53" s="39">
        <v>0</v>
      </c>
      <c r="R53" s="37">
        <v>38792</v>
      </c>
    </row>
    <row r="54" spans="1:18" s="40" customFormat="1" x14ac:dyDescent="0.3">
      <c r="A54" s="36">
        <v>52</v>
      </c>
      <c r="B54" s="36" t="s">
        <v>52</v>
      </c>
      <c r="C54" s="46">
        <v>18000</v>
      </c>
      <c r="D54" s="38">
        <v>8800</v>
      </c>
      <c r="E54" s="38">
        <v>3600</v>
      </c>
      <c r="F54" s="18">
        <f t="shared" si="1"/>
        <v>5600</v>
      </c>
      <c r="G54" s="38">
        <v>1800</v>
      </c>
      <c r="H54" s="38">
        <v>900</v>
      </c>
      <c r="I54" s="38">
        <f t="shared" si="17"/>
        <v>2900</v>
      </c>
      <c r="J54" s="38">
        <v>0</v>
      </c>
      <c r="K54" s="38">
        <v>0</v>
      </c>
      <c r="L54" s="38">
        <v>18000</v>
      </c>
      <c r="M54" s="39">
        <v>0</v>
      </c>
      <c r="N54" s="39">
        <v>0</v>
      </c>
      <c r="O54" s="39">
        <v>135</v>
      </c>
      <c r="P54" s="39">
        <v>0</v>
      </c>
      <c r="Q54" s="39">
        <v>0</v>
      </c>
      <c r="R54" s="37">
        <v>17865</v>
      </c>
    </row>
    <row r="55" spans="1:18" s="40" customFormat="1" x14ac:dyDescent="0.3">
      <c r="A55" s="36">
        <v>53</v>
      </c>
      <c r="B55" s="36" t="s">
        <v>53</v>
      </c>
      <c r="C55" s="46">
        <v>21500</v>
      </c>
      <c r="D55" s="38">
        <v>8800</v>
      </c>
      <c r="E55" s="38">
        <f>+D55/2</f>
        <v>4400</v>
      </c>
      <c r="F55" s="18">
        <f t="shared" si="1"/>
        <v>8300</v>
      </c>
      <c r="G55" s="38">
        <f>+E55/2</f>
        <v>2200</v>
      </c>
      <c r="H55" s="38">
        <f>+G55/2</f>
        <v>1100</v>
      </c>
      <c r="I55" s="38">
        <f t="shared" si="17"/>
        <v>5000</v>
      </c>
      <c r="J55" s="38">
        <v>0</v>
      </c>
      <c r="K55" s="38">
        <v>0</v>
      </c>
      <c r="L55" s="38">
        <v>21500</v>
      </c>
      <c r="M55" s="39">
        <v>125</v>
      </c>
      <c r="N55" s="39">
        <v>0</v>
      </c>
      <c r="O55" s="39">
        <v>1500</v>
      </c>
      <c r="P55" s="39">
        <v>0</v>
      </c>
      <c r="Q55" s="39">
        <v>0</v>
      </c>
      <c r="R55" s="37">
        <v>19875</v>
      </c>
    </row>
    <row r="56" spans="1:18" hidden="1" x14ac:dyDescent="0.3">
      <c r="A56" s="1">
        <v>54</v>
      </c>
      <c r="B56" s="1" t="s">
        <v>54</v>
      </c>
      <c r="C56" s="13">
        <v>25000</v>
      </c>
      <c r="D56" s="28">
        <v>10000</v>
      </c>
      <c r="E56" s="18">
        <v>5000</v>
      </c>
      <c r="F56" s="18">
        <f t="shared" si="1"/>
        <v>10000</v>
      </c>
      <c r="G56" s="18">
        <v>3000</v>
      </c>
      <c r="H56" s="18">
        <v>2500</v>
      </c>
      <c r="I56" s="18">
        <f t="shared" si="17"/>
        <v>4500</v>
      </c>
      <c r="J56" s="18">
        <v>0</v>
      </c>
      <c r="K56" s="18">
        <v>0</v>
      </c>
      <c r="L56" s="18">
        <v>25000</v>
      </c>
      <c r="M56" s="25">
        <v>125</v>
      </c>
      <c r="N56" s="25">
        <v>0</v>
      </c>
      <c r="O56" s="25">
        <v>1300</v>
      </c>
      <c r="P56" s="25">
        <v>0</v>
      </c>
      <c r="Q56" s="25">
        <v>1200</v>
      </c>
      <c r="R56" s="19">
        <v>22375</v>
      </c>
    </row>
    <row r="57" spans="1:18" s="40" customFormat="1" x14ac:dyDescent="0.3">
      <c r="A57" s="36">
        <v>55</v>
      </c>
      <c r="B57" s="36" t="s">
        <v>55</v>
      </c>
      <c r="C57" s="46">
        <v>21500</v>
      </c>
      <c r="D57" s="38">
        <v>8800</v>
      </c>
      <c r="E57" s="38">
        <f t="shared" ref="E57:H65" si="27">+D57/2</f>
        <v>4400</v>
      </c>
      <c r="F57" s="18">
        <f t="shared" si="1"/>
        <v>8300</v>
      </c>
      <c r="G57" s="38">
        <f t="shared" ref="G57:G65" si="28">+E57/2</f>
        <v>2200</v>
      </c>
      <c r="H57" s="38">
        <f t="shared" si="27"/>
        <v>1100</v>
      </c>
      <c r="I57" s="38">
        <f t="shared" si="17"/>
        <v>5000</v>
      </c>
      <c r="J57" s="38">
        <v>0</v>
      </c>
      <c r="K57" s="38">
        <v>538</v>
      </c>
      <c r="L57" s="38">
        <v>22038</v>
      </c>
      <c r="M57" s="39">
        <v>125</v>
      </c>
      <c r="N57" s="39">
        <v>0</v>
      </c>
      <c r="O57" s="39">
        <v>1500</v>
      </c>
      <c r="P57" s="39">
        <v>0</v>
      </c>
      <c r="Q57" s="39">
        <v>0</v>
      </c>
      <c r="R57" s="37">
        <v>20413</v>
      </c>
    </row>
    <row r="58" spans="1:18" s="40" customFormat="1" x14ac:dyDescent="0.3">
      <c r="A58" s="36">
        <v>56</v>
      </c>
      <c r="B58" s="36" t="s">
        <v>56</v>
      </c>
      <c r="C58" s="46">
        <v>21500</v>
      </c>
      <c r="D58" s="38">
        <v>8800</v>
      </c>
      <c r="E58" s="38">
        <f t="shared" si="27"/>
        <v>4400</v>
      </c>
      <c r="F58" s="18">
        <f t="shared" si="1"/>
        <v>8300</v>
      </c>
      <c r="G58" s="38">
        <f t="shared" si="28"/>
        <v>2200</v>
      </c>
      <c r="H58" s="38">
        <f t="shared" si="27"/>
        <v>1100</v>
      </c>
      <c r="I58" s="38">
        <f t="shared" si="17"/>
        <v>5000</v>
      </c>
      <c r="J58" s="38">
        <v>0</v>
      </c>
      <c r="K58" s="38">
        <v>0</v>
      </c>
      <c r="L58" s="38">
        <v>19875</v>
      </c>
      <c r="M58" s="39">
        <v>125</v>
      </c>
      <c r="N58" s="39">
        <v>0</v>
      </c>
      <c r="O58" s="39">
        <v>1500</v>
      </c>
      <c r="P58" s="39">
        <v>0</v>
      </c>
      <c r="Q58" s="39">
        <v>0</v>
      </c>
      <c r="R58" s="37">
        <v>19875</v>
      </c>
    </row>
    <row r="59" spans="1:18" s="40" customFormat="1" x14ac:dyDescent="0.3">
      <c r="A59" s="36">
        <v>57</v>
      </c>
      <c r="B59" s="36" t="s">
        <v>57</v>
      </c>
      <c r="C59" s="46">
        <v>21500</v>
      </c>
      <c r="D59" s="38">
        <v>8800</v>
      </c>
      <c r="E59" s="38">
        <f t="shared" si="27"/>
        <v>4400</v>
      </c>
      <c r="F59" s="18">
        <f t="shared" si="1"/>
        <v>8300</v>
      </c>
      <c r="G59" s="38">
        <f t="shared" si="28"/>
        <v>2200</v>
      </c>
      <c r="H59" s="38">
        <f t="shared" si="27"/>
        <v>1100</v>
      </c>
      <c r="I59" s="38">
        <f t="shared" si="17"/>
        <v>5000</v>
      </c>
      <c r="J59" s="38">
        <v>0</v>
      </c>
      <c r="K59" s="38">
        <v>538</v>
      </c>
      <c r="L59" s="38">
        <v>22038</v>
      </c>
      <c r="M59" s="39">
        <v>125</v>
      </c>
      <c r="N59" s="39">
        <v>0</v>
      </c>
      <c r="O59" s="39">
        <v>1500</v>
      </c>
      <c r="P59" s="39">
        <v>0</v>
      </c>
      <c r="Q59" s="39">
        <v>0</v>
      </c>
      <c r="R59" s="37">
        <v>20413</v>
      </c>
    </row>
    <row r="60" spans="1:18" s="40" customFormat="1" x14ac:dyDescent="0.3">
      <c r="A60" s="36">
        <v>58</v>
      </c>
      <c r="B60" s="36" t="s">
        <v>58</v>
      </c>
      <c r="C60" s="46">
        <v>21500</v>
      </c>
      <c r="D60" s="38">
        <v>8800</v>
      </c>
      <c r="E60" s="38">
        <f t="shared" si="27"/>
        <v>4400</v>
      </c>
      <c r="F60" s="18">
        <f t="shared" si="1"/>
        <v>8300</v>
      </c>
      <c r="G60" s="38">
        <f t="shared" si="28"/>
        <v>2200</v>
      </c>
      <c r="H60" s="38">
        <f t="shared" si="27"/>
        <v>1100</v>
      </c>
      <c r="I60" s="38">
        <f t="shared" si="17"/>
        <v>5000</v>
      </c>
      <c r="J60" s="38">
        <v>0</v>
      </c>
      <c r="K60" s="38">
        <v>0</v>
      </c>
      <c r="L60" s="38">
        <v>21500</v>
      </c>
      <c r="M60" s="39">
        <v>0</v>
      </c>
      <c r="N60" s="39">
        <v>0</v>
      </c>
      <c r="O60" s="39">
        <v>1500</v>
      </c>
      <c r="P60" s="39">
        <v>20000</v>
      </c>
      <c r="Q60" s="39">
        <v>0</v>
      </c>
      <c r="R60" s="37">
        <v>0</v>
      </c>
    </row>
    <row r="61" spans="1:18" s="40" customFormat="1" x14ac:dyDescent="0.3">
      <c r="A61" s="36">
        <v>59</v>
      </c>
      <c r="B61" s="36" t="s">
        <v>59</v>
      </c>
      <c r="C61" s="46">
        <v>21500</v>
      </c>
      <c r="D61" s="38">
        <v>8800</v>
      </c>
      <c r="E61" s="38">
        <f t="shared" si="27"/>
        <v>4400</v>
      </c>
      <c r="F61" s="18">
        <f t="shared" si="1"/>
        <v>8300</v>
      </c>
      <c r="G61" s="38">
        <f t="shared" si="28"/>
        <v>2200</v>
      </c>
      <c r="H61" s="38">
        <f t="shared" si="27"/>
        <v>1100</v>
      </c>
      <c r="I61" s="38">
        <f t="shared" si="17"/>
        <v>5000</v>
      </c>
      <c r="J61" s="38">
        <v>0</v>
      </c>
      <c r="K61" s="38">
        <v>0</v>
      </c>
      <c r="L61" s="38">
        <v>21500</v>
      </c>
      <c r="M61" s="39">
        <v>125</v>
      </c>
      <c r="N61" s="39">
        <v>0</v>
      </c>
      <c r="O61" s="39">
        <v>1500</v>
      </c>
      <c r="P61" s="39">
        <v>1075</v>
      </c>
      <c r="Q61" s="39">
        <v>0</v>
      </c>
      <c r="R61" s="37">
        <v>18800</v>
      </c>
    </row>
    <row r="62" spans="1:18" s="40" customFormat="1" x14ac:dyDescent="0.3">
      <c r="A62" s="36">
        <v>60</v>
      </c>
      <c r="B62" s="36" t="s">
        <v>60</v>
      </c>
      <c r="C62" s="46">
        <v>21500</v>
      </c>
      <c r="D62" s="38">
        <v>8800</v>
      </c>
      <c r="E62" s="38">
        <f t="shared" si="27"/>
        <v>4400</v>
      </c>
      <c r="F62" s="18">
        <f t="shared" si="1"/>
        <v>8300</v>
      </c>
      <c r="G62" s="38">
        <f t="shared" si="28"/>
        <v>2200</v>
      </c>
      <c r="H62" s="38">
        <f t="shared" si="27"/>
        <v>1100</v>
      </c>
      <c r="I62" s="38">
        <f t="shared" si="17"/>
        <v>5000</v>
      </c>
      <c r="J62" s="38">
        <v>0</v>
      </c>
      <c r="K62" s="38">
        <v>538</v>
      </c>
      <c r="L62" s="38">
        <v>22038</v>
      </c>
      <c r="M62" s="39">
        <v>125</v>
      </c>
      <c r="N62" s="39">
        <v>0</v>
      </c>
      <c r="O62" s="39">
        <v>1500</v>
      </c>
      <c r="P62" s="39">
        <v>0</v>
      </c>
      <c r="Q62" s="39">
        <v>0</v>
      </c>
      <c r="R62" s="37">
        <v>20413</v>
      </c>
    </row>
    <row r="63" spans="1:18" s="40" customFormat="1" x14ac:dyDescent="0.3">
      <c r="A63" s="36">
        <v>61</v>
      </c>
      <c r="B63" s="53" t="s">
        <v>61</v>
      </c>
      <c r="C63" s="46">
        <v>21500</v>
      </c>
      <c r="D63" s="38">
        <v>8800</v>
      </c>
      <c r="E63" s="38">
        <f t="shared" si="27"/>
        <v>4400</v>
      </c>
      <c r="F63" s="18">
        <f t="shared" si="1"/>
        <v>8300</v>
      </c>
      <c r="G63" s="38">
        <f t="shared" si="28"/>
        <v>2200</v>
      </c>
      <c r="H63" s="38">
        <f t="shared" si="27"/>
        <v>1100</v>
      </c>
      <c r="I63" s="38">
        <f t="shared" si="17"/>
        <v>5000</v>
      </c>
      <c r="J63" s="38">
        <v>0</v>
      </c>
      <c r="K63" s="38">
        <v>0</v>
      </c>
      <c r="L63" s="38">
        <v>16650</v>
      </c>
      <c r="M63" s="39">
        <v>125</v>
      </c>
      <c r="N63" s="39">
        <v>0</v>
      </c>
      <c r="O63" s="39">
        <v>1500</v>
      </c>
      <c r="P63" s="39">
        <v>3225</v>
      </c>
      <c r="Q63" s="39">
        <v>0</v>
      </c>
      <c r="R63" s="37">
        <v>16650</v>
      </c>
    </row>
    <row r="64" spans="1:18" s="40" customFormat="1" x14ac:dyDescent="0.3">
      <c r="A64" s="36">
        <v>62</v>
      </c>
      <c r="B64" s="53" t="s">
        <v>62</v>
      </c>
      <c r="C64" s="52">
        <v>25000</v>
      </c>
      <c r="D64" s="38">
        <f>+C64*40/100</f>
        <v>10000</v>
      </c>
      <c r="E64" s="38">
        <f t="shared" si="27"/>
        <v>5000</v>
      </c>
      <c r="F64" s="18">
        <f t="shared" si="1"/>
        <v>10000</v>
      </c>
      <c r="G64" s="38">
        <f t="shared" si="28"/>
        <v>2500</v>
      </c>
      <c r="H64" s="38">
        <f t="shared" si="27"/>
        <v>1250</v>
      </c>
      <c r="I64" s="38">
        <f t="shared" si="17"/>
        <v>6250</v>
      </c>
      <c r="J64" s="38">
        <v>0</v>
      </c>
      <c r="K64" s="38">
        <v>0</v>
      </c>
      <c r="L64" s="38">
        <v>25000</v>
      </c>
      <c r="M64" s="39">
        <v>125</v>
      </c>
      <c r="N64" s="39">
        <v>0</v>
      </c>
      <c r="O64" s="39">
        <v>0</v>
      </c>
      <c r="P64" s="39">
        <v>0</v>
      </c>
      <c r="Q64" s="39">
        <v>0</v>
      </c>
      <c r="R64" s="37">
        <v>24875</v>
      </c>
    </row>
    <row r="65" spans="1:18" s="40" customFormat="1" x14ac:dyDescent="0.3">
      <c r="A65" s="36">
        <v>63</v>
      </c>
      <c r="B65" s="36" t="s">
        <v>63</v>
      </c>
      <c r="C65" s="46">
        <v>30000</v>
      </c>
      <c r="D65" s="38">
        <f>+C65*40/100</f>
        <v>12000</v>
      </c>
      <c r="E65" s="38">
        <f t="shared" si="27"/>
        <v>6000</v>
      </c>
      <c r="F65" s="18">
        <f t="shared" si="1"/>
        <v>12000</v>
      </c>
      <c r="G65" s="38">
        <f t="shared" si="28"/>
        <v>3000</v>
      </c>
      <c r="H65" s="38">
        <f t="shared" si="27"/>
        <v>1500</v>
      </c>
      <c r="I65" s="38">
        <f t="shared" si="17"/>
        <v>7500</v>
      </c>
      <c r="J65" s="38">
        <v>0</v>
      </c>
      <c r="K65" s="38">
        <v>500</v>
      </c>
      <c r="L65" s="38">
        <v>30500</v>
      </c>
      <c r="M65" s="39">
        <v>167</v>
      </c>
      <c r="N65" s="39">
        <v>0</v>
      </c>
      <c r="O65" s="39">
        <v>0</v>
      </c>
      <c r="P65" s="39">
        <v>1154</v>
      </c>
      <c r="Q65" s="39">
        <v>0</v>
      </c>
      <c r="R65" s="37">
        <v>29179</v>
      </c>
    </row>
    <row r="66" spans="1:18" hidden="1" x14ac:dyDescent="0.3">
      <c r="A66" s="1">
        <v>64</v>
      </c>
      <c r="B66" s="1" t="s">
        <v>64</v>
      </c>
      <c r="C66" s="13">
        <v>17000</v>
      </c>
      <c r="D66" s="28">
        <v>8800</v>
      </c>
      <c r="E66" s="18">
        <v>3000</v>
      </c>
      <c r="F66" s="18">
        <f t="shared" si="1"/>
        <v>5200</v>
      </c>
      <c r="G66" s="18">
        <v>0</v>
      </c>
      <c r="H66" s="18">
        <v>2500</v>
      </c>
      <c r="I66" s="18">
        <f t="shared" si="17"/>
        <v>2700</v>
      </c>
      <c r="J66" s="18">
        <v>0</v>
      </c>
      <c r="K66" s="18">
        <v>2839</v>
      </c>
      <c r="L66" s="18">
        <v>19839</v>
      </c>
      <c r="M66" s="25">
        <v>0</v>
      </c>
      <c r="N66" s="25">
        <v>0</v>
      </c>
      <c r="O66" s="25">
        <v>5547</v>
      </c>
      <c r="P66" s="25">
        <v>1790</v>
      </c>
      <c r="Q66" s="25">
        <v>986</v>
      </c>
      <c r="R66" s="19">
        <v>11516</v>
      </c>
    </row>
    <row r="67" spans="1:18" s="40" customFormat="1" x14ac:dyDescent="0.3">
      <c r="A67" s="36">
        <v>65</v>
      </c>
      <c r="B67" s="36" t="s">
        <v>65</v>
      </c>
      <c r="C67" s="46">
        <v>21500</v>
      </c>
      <c r="D67" s="38">
        <v>8800</v>
      </c>
      <c r="E67" s="38">
        <f t="shared" ref="E67:H71" si="29">+D67/2</f>
        <v>4400</v>
      </c>
      <c r="F67" s="18">
        <f t="shared" si="1"/>
        <v>8300</v>
      </c>
      <c r="G67" s="38">
        <f>+E67/2</f>
        <v>2200</v>
      </c>
      <c r="H67" s="38">
        <f t="shared" si="29"/>
        <v>1100</v>
      </c>
      <c r="I67" s="38">
        <f t="shared" ref="I67:I71" si="30">+C67-D67-E67-G67-H67</f>
        <v>5000</v>
      </c>
      <c r="J67" s="38">
        <v>0</v>
      </c>
      <c r="K67" s="38">
        <v>1115</v>
      </c>
      <c r="L67" s="38">
        <v>21765</v>
      </c>
      <c r="M67" s="39">
        <v>125</v>
      </c>
      <c r="N67" s="39">
        <v>0</v>
      </c>
      <c r="O67" s="39">
        <v>500</v>
      </c>
      <c r="P67" s="39">
        <v>0</v>
      </c>
      <c r="Q67" s="39">
        <v>0</v>
      </c>
      <c r="R67" s="37">
        <v>21140</v>
      </c>
    </row>
    <row r="68" spans="1:18" s="40" customFormat="1" x14ac:dyDescent="0.3">
      <c r="A68" s="36">
        <v>66</v>
      </c>
      <c r="B68" s="36" t="s">
        <v>66</v>
      </c>
      <c r="C68" s="46">
        <v>23000</v>
      </c>
      <c r="D68" s="38">
        <f>+C68*40/100</f>
        <v>9200</v>
      </c>
      <c r="E68" s="38">
        <f t="shared" si="29"/>
        <v>4600</v>
      </c>
      <c r="F68" s="18">
        <f t="shared" ref="F68:F71" si="31">SUM(G68:I68)</f>
        <v>9200</v>
      </c>
      <c r="G68" s="38">
        <f>+E68/2</f>
        <v>2300</v>
      </c>
      <c r="H68" s="38">
        <f t="shared" si="29"/>
        <v>1150</v>
      </c>
      <c r="I68" s="38">
        <f t="shared" si="30"/>
        <v>5750</v>
      </c>
      <c r="J68" s="38">
        <v>0</v>
      </c>
      <c r="K68" s="38">
        <v>140</v>
      </c>
      <c r="L68" s="38">
        <v>23140</v>
      </c>
      <c r="M68" s="39">
        <v>125</v>
      </c>
      <c r="N68" s="39">
        <v>0</v>
      </c>
      <c r="O68" s="39">
        <v>0</v>
      </c>
      <c r="P68" s="39">
        <v>1150</v>
      </c>
      <c r="Q68" s="39">
        <v>0</v>
      </c>
      <c r="R68" s="37">
        <v>21865</v>
      </c>
    </row>
    <row r="69" spans="1:18" s="40" customFormat="1" x14ac:dyDescent="0.3">
      <c r="A69" s="36">
        <v>67</v>
      </c>
      <c r="B69" s="36" t="s">
        <v>67</v>
      </c>
      <c r="C69" s="46">
        <v>22000</v>
      </c>
      <c r="D69" s="38">
        <v>8800</v>
      </c>
      <c r="E69" s="38">
        <f t="shared" si="29"/>
        <v>4400</v>
      </c>
      <c r="F69" s="18">
        <f t="shared" si="31"/>
        <v>8800</v>
      </c>
      <c r="G69" s="38">
        <f>+E69/2</f>
        <v>2200</v>
      </c>
      <c r="H69" s="38">
        <f t="shared" si="29"/>
        <v>1100</v>
      </c>
      <c r="I69" s="38">
        <f t="shared" si="30"/>
        <v>5500</v>
      </c>
      <c r="J69" s="38">
        <v>0</v>
      </c>
      <c r="K69" s="38">
        <v>1846</v>
      </c>
      <c r="L69" s="38">
        <v>23846</v>
      </c>
      <c r="M69" s="39">
        <v>125</v>
      </c>
      <c r="N69" s="39">
        <v>0</v>
      </c>
      <c r="O69" s="39">
        <v>0</v>
      </c>
      <c r="P69" s="39">
        <v>423</v>
      </c>
      <c r="Q69" s="39">
        <v>0</v>
      </c>
      <c r="R69" s="37">
        <v>23298</v>
      </c>
    </row>
    <row r="70" spans="1:18" s="40" customFormat="1" x14ac:dyDescent="0.3">
      <c r="A70" s="36">
        <v>68</v>
      </c>
      <c r="B70" s="36" t="s">
        <v>68</v>
      </c>
      <c r="C70" s="46">
        <v>45000</v>
      </c>
      <c r="D70" s="38">
        <f>+C70*40/100</f>
        <v>18000</v>
      </c>
      <c r="E70" s="38">
        <f t="shared" si="29"/>
        <v>9000</v>
      </c>
      <c r="F70" s="18">
        <f t="shared" si="31"/>
        <v>18000</v>
      </c>
      <c r="G70" s="38">
        <f>+E70/2</f>
        <v>4500</v>
      </c>
      <c r="H70" s="38">
        <f t="shared" si="29"/>
        <v>2250</v>
      </c>
      <c r="I70" s="38">
        <f t="shared" si="30"/>
        <v>11250</v>
      </c>
      <c r="J70" s="38">
        <v>0</v>
      </c>
      <c r="K70" s="38">
        <v>0</v>
      </c>
      <c r="L70" s="38">
        <v>45000</v>
      </c>
      <c r="M70" s="39">
        <v>208</v>
      </c>
      <c r="N70" s="39">
        <v>0</v>
      </c>
      <c r="O70" s="39">
        <v>0</v>
      </c>
      <c r="P70" s="39">
        <v>20250</v>
      </c>
      <c r="Q70" s="39">
        <v>0</v>
      </c>
      <c r="R70" s="37">
        <v>24542</v>
      </c>
    </row>
    <row r="71" spans="1:18" s="40" customFormat="1" x14ac:dyDescent="0.3">
      <c r="A71" s="36">
        <v>69</v>
      </c>
      <c r="B71" s="36" t="s">
        <v>69</v>
      </c>
      <c r="C71" s="46">
        <v>21500</v>
      </c>
      <c r="D71" s="38">
        <v>8800</v>
      </c>
      <c r="E71" s="38">
        <f t="shared" si="29"/>
        <v>4400</v>
      </c>
      <c r="F71" s="18">
        <f t="shared" si="31"/>
        <v>8300</v>
      </c>
      <c r="G71" s="38">
        <f>+E71/2</f>
        <v>2200</v>
      </c>
      <c r="H71" s="38">
        <f t="shared" si="29"/>
        <v>1100</v>
      </c>
      <c r="I71" s="38">
        <f t="shared" si="30"/>
        <v>5000</v>
      </c>
      <c r="J71" s="38">
        <v>0</v>
      </c>
      <c r="K71" s="38">
        <v>0</v>
      </c>
      <c r="L71" s="38">
        <v>21500</v>
      </c>
      <c r="M71" s="39">
        <v>208</v>
      </c>
      <c r="N71" s="39">
        <v>0</v>
      </c>
      <c r="O71" s="39">
        <v>1500</v>
      </c>
      <c r="P71" s="39">
        <v>10667</v>
      </c>
      <c r="Q71" s="39">
        <v>0</v>
      </c>
      <c r="R71" s="37">
        <v>9125</v>
      </c>
    </row>
  </sheetData>
  <autoFilter ref="A2:R86">
    <filterColumn colId="16">
      <filters blank="1">
        <filter val="0"/>
      </filters>
    </filterColumn>
  </autoFilter>
  <mergeCells count="2"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2022-03-02T12:27:34Z</dcterms:created>
  <dcterms:modified xsi:type="dcterms:W3CDTF">2022-03-16T07:24:51Z</dcterms:modified>
</cp:coreProperties>
</file>