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RHL FILES\Payroll Data\FY 2022-23\2. May-2022\Nishikant jii\"/>
    </mc:Choice>
  </mc:AlternateContent>
  <bookViews>
    <workbookView xWindow="0" yWindow="0" windowWidth="24000" windowHeight="9735"/>
  </bookViews>
  <sheets>
    <sheet name="Sheet1" sheetId="1" r:id="rId1"/>
    <sheet name="Sheet2" sheetId="2" r:id="rId2"/>
    <sheet name="Sheet3" sheetId="3" r:id="rId3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7" i="1" l="1"/>
  <c r="F16" i="1" l="1"/>
  <c r="M16" i="1" s="1"/>
  <c r="F15" i="1" l="1"/>
  <c r="F14" i="1"/>
  <c r="F12" i="1"/>
  <c r="F11" i="1"/>
  <c r="F10" i="1"/>
  <c r="F9" i="1"/>
  <c r="F8" i="1"/>
  <c r="F7" i="1"/>
  <c r="F6" i="1"/>
  <c r="F5" i="1"/>
  <c r="F4" i="1"/>
  <c r="M10" i="1" l="1"/>
  <c r="M5" i="1"/>
  <c r="M15" i="1"/>
  <c r="M14" i="1"/>
  <c r="M12" i="1"/>
  <c r="M11" i="1"/>
  <c r="M9" i="1"/>
  <c r="M8" i="1"/>
  <c r="M7" i="1"/>
  <c r="M6" i="1"/>
  <c r="M4" i="1"/>
  <c r="E13" i="1"/>
  <c r="F13" i="1" s="1"/>
  <c r="M13" i="1" s="1"/>
</calcChain>
</file>

<file path=xl/comments1.xml><?xml version="1.0" encoding="utf-8"?>
<comments xmlns="http://schemas.openxmlformats.org/spreadsheetml/2006/main">
  <authors>
    <author>Author</author>
  </authors>
  <commentList>
    <comment ref="Q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Salary increased from 30K to 40K as confirmed by Vivek sir on watsapp on 04.05.2020</t>
        </r>
      </text>
    </comment>
    <comment ref="Q1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Added from 1st April, as per Vivek sir's watsapp message</t>
        </r>
      </text>
    </comment>
  </commentList>
</comments>
</file>

<file path=xl/sharedStrings.xml><?xml version="1.0" encoding="utf-8"?>
<sst xmlns="http://schemas.openxmlformats.org/spreadsheetml/2006/main" count="49" uniqueCount="39">
  <si>
    <t>S.No.</t>
  </si>
  <si>
    <t>Name</t>
  </si>
  <si>
    <t>Payable Salary (1)</t>
  </si>
  <si>
    <t>Leave ded</t>
  </si>
  <si>
    <t>Gross Sal (1-2+3+4=5)</t>
  </si>
  <si>
    <t>ESIC (6)</t>
  </si>
  <si>
    <t>Emp's  EPF (7)</t>
  </si>
  <si>
    <t>Pro. Tax (8)</t>
  </si>
  <si>
    <t>Deductn (9)</t>
  </si>
  <si>
    <t>TDS</t>
  </si>
  <si>
    <t>Other Ded.</t>
  </si>
  <si>
    <t>Net Pay (5-(6+7+8+9+10+11))</t>
  </si>
  <si>
    <t>Days (L*)</t>
  </si>
  <si>
    <t>Amt (2)</t>
  </si>
  <si>
    <t>Traning</t>
  </si>
  <si>
    <t>Priyanka Gupta</t>
  </si>
  <si>
    <t>Namrata Bansal</t>
  </si>
  <si>
    <t>Anjali Mittal</t>
  </si>
  <si>
    <t>Hema Vatnani</t>
  </si>
  <si>
    <t>Vinay Vatnani</t>
  </si>
  <si>
    <t>Jewel Sawlani</t>
  </si>
  <si>
    <t>Kanchan Vatnani</t>
  </si>
  <si>
    <t>Surbhi Rathore</t>
  </si>
  <si>
    <t>Vivek Rathore</t>
  </si>
  <si>
    <t>Prakhar Mittal</t>
  </si>
  <si>
    <t>Bela Mittal</t>
  </si>
  <si>
    <t>Naman Agrawal</t>
  </si>
  <si>
    <t>Kunal Sawlani</t>
  </si>
  <si>
    <t>Naresh Gupta</t>
  </si>
  <si>
    <t>Nishit Mittal</t>
  </si>
  <si>
    <t>Mamta Arora</t>
  </si>
  <si>
    <t>Total</t>
  </si>
  <si>
    <t>March salary</t>
  </si>
  <si>
    <t>Yellow Mark</t>
  </si>
  <si>
    <t>Remarks</t>
  </si>
  <si>
    <t xml:space="preserve">Apr-22 sheet does not have this name. </t>
  </si>
  <si>
    <t>S. No</t>
  </si>
  <si>
    <t>Salary Bifurcation-May 2022</t>
  </si>
  <si>
    <t>Kamal Piplaje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</si>
</sst>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2"/>
      <color rgb="FF222222"/>
      <name val="Arial"/>
      <family val="2"/>
    </font>
    <font>
      <b/>
      <sz val="12"/>
      <color rgb="FF222222"/>
      <name val="Arial"/>
      <family val="2"/>
    </font>
    <font>
      <sz val="12"/>
      <color rgb="FF000000"/>
      <name val="Arial"/>
      <family val="2"/>
    </font>
    <font>
      <sz val="12"/>
      <color rgb="FFFF0000"/>
      <name val="Arial"/>
      <family val="2"/>
    </font>
    <font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sz val="14"/>
      <color rgb="FFFF0000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5"/>
      <color theme="1"/>
      <name val="Garamond"/>
      <family val="1"/>
    </font>
    <font>
      <b/>
      <sz val="15"/>
      <name val="Garamond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b/>
      <sz val="15"/>
      <color rgb="FFFF0000"/>
      <name val="Garamond"/>
      <family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1" fontId="6" fillId="3" borderId="1" xfId="0" applyNumberFormat="1" applyFont="1" applyFill="1" applyBorder="1" applyAlignment="1">
      <alignment horizontal="right"/>
    </xf>
    <xf numFmtId="0" fontId="6" fillId="0" borderId="1" xfId="0" applyFont="1" applyFill="1" applyBorder="1" applyAlignment="1">
      <alignment horizontal="left"/>
    </xf>
    <xf numFmtId="1" fontId="6" fillId="0" borderId="1" xfId="0" applyNumberFormat="1" applyFont="1" applyFill="1" applyBorder="1" applyAlignment="1">
      <alignment horizontal="left"/>
    </xf>
    <xf numFmtId="0" fontId="6" fillId="3" borderId="1" xfId="0" applyFont="1" applyFill="1" applyBorder="1" applyAlignment="1">
      <alignment horizontal="right"/>
    </xf>
    <xf numFmtId="1" fontId="7" fillId="0" borderId="1" xfId="0" applyNumberFormat="1" applyFont="1" applyFill="1" applyBorder="1" applyAlignment="1">
      <alignment horizontal="left"/>
    </xf>
    <xf numFmtId="0" fontId="5" fillId="3" borderId="1" xfId="0" applyFont="1" applyFill="1" applyBorder="1" applyAlignment="1">
      <alignment horizontal="right"/>
    </xf>
    <xf numFmtId="0" fontId="5" fillId="3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1" fontId="0" fillId="0" borderId="1" xfId="0" applyNumberFormat="1" applyBorder="1" applyAlignment="1"/>
    <xf numFmtId="1" fontId="7" fillId="0" borderId="1" xfId="0" applyNumberFormat="1" applyFont="1" applyBorder="1" applyAlignment="1">
      <alignment horizontal="left"/>
    </xf>
    <xf numFmtId="0" fontId="8" fillId="0" borderId="1" xfId="0" applyFont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1" fontId="10" fillId="0" borderId="1" xfId="0" applyNumberFormat="1" applyFont="1" applyFill="1" applyBorder="1" applyAlignment="1">
      <alignment horizontal="left"/>
    </xf>
    <xf numFmtId="0" fontId="12" fillId="0" borderId="1" xfId="0" applyFont="1" applyFill="1" applyBorder="1" applyAlignment="1">
      <alignment horizontal="left" vertical="center"/>
    </xf>
    <xf numFmtId="0" fontId="13" fillId="0" borderId="1" xfId="0" applyFont="1" applyFill="1" applyBorder="1" applyAlignment="1">
      <alignment horizontal="left"/>
    </xf>
    <xf numFmtId="0" fontId="13" fillId="0" borderId="1" xfId="0" applyFont="1" applyFill="1" applyBorder="1" applyAlignment="1">
      <alignment horizontal="right"/>
    </xf>
    <xf numFmtId="0" fontId="12" fillId="0" borderId="1" xfId="0" applyFont="1" applyFill="1" applyBorder="1" applyAlignment="1">
      <alignment horizontal="center"/>
    </xf>
    <xf numFmtId="0" fontId="12" fillId="0" borderId="1" xfId="0" applyFont="1" applyFill="1" applyBorder="1" applyAlignment="1">
      <alignment horizontal="center" wrapText="1"/>
    </xf>
    <xf numFmtId="0" fontId="0" fillId="0" borderId="1" xfId="0" applyFill="1" applyBorder="1"/>
    <xf numFmtId="0" fontId="0" fillId="4" borderId="0" xfId="0" applyFill="1"/>
    <xf numFmtId="0" fontId="10" fillId="0" borderId="0" xfId="0" applyFont="1" applyFill="1"/>
    <xf numFmtId="0" fontId="17" fillId="4" borderId="1" xfId="0" applyFont="1" applyFill="1" applyBorder="1" applyAlignment="1">
      <alignment horizontal="left" vertical="center"/>
    </xf>
    <xf numFmtId="0" fontId="17" fillId="4" borderId="1" xfId="0" applyFont="1" applyFill="1" applyBorder="1" applyAlignment="1">
      <alignment horizontal="right"/>
    </xf>
    <xf numFmtId="0" fontId="16" fillId="4" borderId="1" xfId="0" applyFont="1" applyFill="1" applyBorder="1"/>
    <xf numFmtId="0" fontId="17" fillId="4" borderId="1" xfId="0" applyFont="1" applyFill="1" applyBorder="1" applyAlignment="1">
      <alignment horizontal="left"/>
    </xf>
    <xf numFmtId="17" fontId="12" fillId="0" borderId="1" xfId="0" applyNumberFormat="1" applyFont="1" applyFill="1" applyBorder="1" applyAlignment="1">
      <alignment horizontal="center" wrapText="1"/>
    </xf>
    <xf numFmtId="0" fontId="3" fillId="0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22"/>
  <sheetViews>
    <sheetView tabSelected="1" workbookViewId="0">
      <selection sqref="A1:M20"/>
    </sheetView>
  </sheetViews>
  <sheetFormatPr defaultColWidth="8.85546875" defaultRowHeight="15" x14ac:dyDescent="0.25"/>
  <cols>
    <col min="1" max="1" width="9.140625" customWidth="1"/>
    <col min="2" max="2" width="18.42578125" bestFit="1" customWidth="1"/>
    <col min="13" max="13" width="9.85546875" bestFit="1" customWidth="1"/>
    <col min="15" max="15" width="18" hidden="1" customWidth="1"/>
    <col min="16" max="16" width="0" hidden="1" customWidth="1"/>
    <col min="17" max="17" width="22.85546875" hidden="1" customWidth="1"/>
    <col min="18" max="18" width="11.7109375" hidden="1" customWidth="1"/>
    <col min="19" max="19" width="12.5703125" hidden="1" customWidth="1"/>
    <col min="20" max="20" width="0" hidden="1" customWidth="1"/>
  </cols>
  <sheetData>
    <row r="1" spans="1:19" ht="28.5" x14ac:dyDescent="0.45">
      <c r="A1" s="33" t="s">
        <v>37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</row>
    <row r="2" spans="1:19" ht="46.5" customHeight="1" x14ac:dyDescent="0.25">
      <c r="A2" s="34" t="s">
        <v>0</v>
      </c>
      <c r="B2" s="34" t="s">
        <v>1</v>
      </c>
      <c r="C2" s="34" t="s">
        <v>2</v>
      </c>
      <c r="D2" s="35" t="s">
        <v>3</v>
      </c>
      <c r="E2" s="35"/>
      <c r="F2" s="34" t="s">
        <v>4</v>
      </c>
      <c r="G2" s="34" t="s">
        <v>5</v>
      </c>
      <c r="H2" s="34" t="s">
        <v>6</v>
      </c>
      <c r="I2" s="34" t="s">
        <v>7</v>
      </c>
      <c r="J2" s="8" t="s">
        <v>8</v>
      </c>
      <c r="K2" s="34" t="s">
        <v>9</v>
      </c>
      <c r="L2" s="34" t="s">
        <v>10</v>
      </c>
      <c r="M2" s="34" t="s">
        <v>11</v>
      </c>
    </row>
    <row r="3" spans="1:19" ht="39" x14ac:dyDescent="0.3">
      <c r="A3" s="34"/>
      <c r="B3" s="34"/>
      <c r="C3" s="34"/>
      <c r="D3" s="16" t="s">
        <v>12</v>
      </c>
      <c r="E3" s="15" t="s">
        <v>13</v>
      </c>
      <c r="F3" s="34"/>
      <c r="G3" s="34"/>
      <c r="H3" s="34"/>
      <c r="I3" s="34"/>
      <c r="J3" s="15" t="s">
        <v>14</v>
      </c>
      <c r="K3" s="34"/>
      <c r="L3" s="34"/>
      <c r="M3" s="34"/>
      <c r="P3" s="21" t="s">
        <v>36</v>
      </c>
      <c r="Q3" s="21" t="s">
        <v>1</v>
      </c>
      <c r="R3" s="22" t="s">
        <v>32</v>
      </c>
      <c r="S3" s="30">
        <v>44652</v>
      </c>
    </row>
    <row r="4" spans="1:19" ht="19.5" x14ac:dyDescent="0.3">
      <c r="A4" s="9">
        <v>1</v>
      </c>
      <c r="B4" s="10" t="s">
        <v>15</v>
      </c>
      <c r="C4" s="10">
        <v>40000</v>
      </c>
      <c r="D4" s="13">
        <v>1</v>
      </c>
      <c r="E4" s="5">
        <v>0</v>
      </c>
      <c r="F4" s="14">
        <f>C4-E4</f>
        <v>40000</v>
      </c>
      <c r="G4" s="4">
        <v>0</v>
      </c>
      <c r="H4" s="2">
        <v>0</v>
      </c>
      <c r="I4" s="3">
        <v>208</v>
      </c>
      <c r="J4" s="3">
        <v>0</v>
      </c>
      <c r="K4" s="3">
        <v>0</v>
      </c>
      <c r="L4" s="3"/>
      <c r="M4" s="12">
        <f t="shared" ref="M4:M15" si="0">(F4)-(G4+H4+I4+J4+K4+L4)</f>
        <v>39792</v>
      </c>
      <c r="P4" s="21">
        <v>1</v>
      </c>
      <c r="Q4" s="18" t="s">
        <v>16</v>
      </c>
      <c r="R4" s="20">
        <v>40000</v>
      </c>
      <c r="S4" s="23">
        <v>40000</v>
      </c>
    </row>
    <row r="5" spans="1:19" ht="19.5" x14ac:dyDescent="0.3">
      <c r="A5" s="9">
        <v>2</v>
      </c>
      <c r="B5" s="10" t="s">
        <v>16</v>
      </c>
      <c r="C5" s="10">
        <v>40000</v>
      </c>
      <c r="D5" s="13">
        <v>1</v>
      </c>
      <c r="E5" s="5">
        <v>0</v>
      </c>
      <c r="F5" s="14">
        <f t="shared" ref="F5:F15" si="1">C5-E5</f>
        <v>40000</v>
      </c>
      <c r="G5" s="1">
        <v>0</v>
      </c>
      <c r="H5" s="2">
        <v>0</v>
      </c>
      <c r="I5" s="3">
        <v>208</v>
      </c>
      <c r="J5" s="3">
        <v>0</v>
      </c>
      <c r="K5" s="3">
        <v>0</v>
      </c>
      <c r="L5" s="3"/>
      <c r="M5" s="12">
        <f t="shared" si="0"/>
        <v>39792</v>
      </c>
      <c r="P5" s="21">
        <v>2</v>
      </c>
      <c r="Q5" s="19" t="s">
        <v>17</v>
      </c>
      <c r="R5" s="20">
        <v>40000</v>
      </c>
      <c r="S5" s="23">
        <v>40000</v>
      </c>
    </row>
    <row r="6" spans="1:19" ht="19.5" x14ac:dyDescent="0.3">
      <c r="A6" s="9">
        <v>3</v>
      </c>
      <c r="B6" s="10" t="s">
        <v>17</v>
      </c>
      <c r="C6" s="10">
        <v>40000</v>
      </c>
      <c r="D6" s="13">
        <v>1</v>
      </c>
      <c r="E6" s="5">
        <v>0</v>
      </c>
      <c r="F6" s="14">
        <f t="shared" si="1"/>
        <v>40000</v>
      </c>
      <c r="G6" s="1">
        <v>0</v>
      </c>
      <c r="H6" s="3">
        <v>0</v>
      </c>
      <c r="I6" s="3">
        <v>208</v>
      </c>
      <c r="J6" s="3">
        <v>0</v>
      </c>
      <c r="K6" s="3">
        <v>0</v>
      </c>
      <c r="L6" s="3"/>
      <c r="M6" s="12">
        <f t="shared" si="0"/>
        <v>39792</v>
      </c>
      <c r="P6" s="21">
        <v>3</v>
      </c>
      <c r="Q6" s="19" t="s">
        <v>19</v>
      </c>
      <c r="R6" s="20">
        <v>50000</v>
      </c>
      <c r="S6" s="23">
        <v>50000</v>
      </c>
    </row>
    <row r="7" spans="1:19" ht="19.5" x14ac:dyDescent="0.3">
      <c r="A7" s="9">
        <v>4</v>
      </c>
      <c r="B7" s="10" t="s">
        <v>19</v>
      </c>
      <c r="C7" s="10">
        <v>50000</v>
      </c>
      <c r="D7" s="13">
        <v>1</v>
      </c>
      <c r="E7" s="5">
        <v>0</v>
      </c>
      <c r="F7" s="14">
        <f t="shared" si="1"/>
        <v>50000</v>
      </c>
      <c r="G7" s="1">
        <v>0</v>
      </c>
      <c r="H7" s="3">
        <v>0</v>
      </c>
      <c r="I7" s="3">
        <v>208</v>
      </c>
      <c r="J7" s="3">
        <v>0</v>
      </c>
      <c r="K7" s="3">
        <v>0</v>
      </c>
      <c r="L7" s="3"/>
      <c r="M7" s="12">
        <f t="shared" si="0"/>
        <v>49792</v>
      </c>
      <c r="P7" s="21">
        <v>4</v>
      </c>
      <c r="Q7" s="19" t="s">
        <v>22</v>
      </c>
      <c r="R7" s="20">
        <v>50000</v>
      </c>
      <c r="S7" s="23">
        <v>50000</v>
      </c>
    </row>
    <row r="8" spans="1:19" ht="19.5" x14ac:dyDescent="0.3">
      <c r="A8" s="9">
        <v>5</v>
      </c>
      <c r="B8" s="10" t="s">
        <v>22</v>
      </c>
      <c r="C8" s="10">
        <v>50000</v>
      </c>
      <c r="D8" s="13">
        <v>1</v>
      </c>
      <c r="E8" s="5">
        <v>0</v>
      </c>
      <c r="F8" s="14">
        <f t="shared" si="1"/>
        <v>50000</v>
      </c>
      <c r="G8" s="1">
        <v>0</v>
      </c>
      <c r="H8" s="3">
        <v>0</v>
      </c>
      <c r="I8" s="3">
        <v>208</v>
      </c>
      <c r="J8" s="3">
        <v>0</v>
      </c>
      <c r="K8" s="3">
        <v>0</v>
      </c>
      <c r="L8" s="3"/>
      <c r="M8" s="12">
        <f t="shared" si="0"/>
        <v>49792</v>
      </c>
      <c r="P8" s="21">
        <v>5</v>
      </c>
      <c r="Q8" s="19" t="s">
        <v>23</v>
      </c>
      <c r="R8" s="20">
        <v>40000</v>
      </c>
      <c r="S8" s="23">
        <v>40000</v>
      </c>
    </row>
    <row r="9" spans="1:19" ht="19.5" x14ac:dyDescent="0.3">
      <c r="A9" s="9">
        <v>6</v>
      </c>
      <c r="B9" s="10" t="s">
        <v>23</v>
      </c>
      <c r="C9" s="10">
        <v>40000</v>
      </c>
      <c r="D9" s="13">
        <v>1</v>
      </c>
      <c r="E9" s="5">
        <v>0</v>
      </c>
      <c r="F9" s="14">
        <f t="shared" si="1"/>
        <v>40000</v>
      </c>
      <c r="G9" s="1">
        <v>0</v>
      </c>
      <c r="H9" s="3">
        <v>0</v>
      </c>
      <c r="I9" s="3">
        <v>208</v>
      </c>
      <c r="J9" s="3">
        <v>0</v>
      </c>
      <c r="K9" s="3">
        <v>0</v>
      </c>
      <c r="L9" s="3"/>
      <c r="M9" s="12">
        <f t="shared" si="0"/>
        <v>39792</v>
      </c>
      <c r="P9" s="21">
        <v>6</v>
      </c>
      <c r="Q9" s="19" t="s">
        <v>24</v>
      </c>
      <c r="R9" s="20">
        <v>35000</v>
      </c>
      <c r="S9" s="23">
        <v>30000</v>
      </c>
    </row>
    <row r="10" spans="1:19" ht="19.5" x14ac:dyDescent="0.3">
      <c r="A10" s="9">
        <v>7</v>
      </c>
      <c r="B10" s="10" t="s">
        <v>24</v>
      </c>
      <c r="C10" s="10">
        <v>30000</v>
      </c>
      <c r="D10" s="13">
        <v>1</v>
      </c>
      <c r="E10" s="5">
        <v>0</v>
      </c>
      <c r="F10" s="14">
        <f t="shared" si="1"/>
        <v>30000</v>
      </c>
      <c r="G10" s="1">
        <v>0</v>
      </c>
      <c r="H10" s="3">
        <v>0</v>
      </c>
      <c r="I10" s="3">
        <v>167</v>
      </c>
      <c r="J10" s="3">
        <v>0</v>
      </c>
      <c r="K10" s="3">
        <v>0</v>
      </c>
      <c r="L10" s="3"/>
      <c r="M10" s="12">
        <f t="shared" si="0"/>
        <v>29833</v>
      </c>
      <c r="P10" s="21">
        <v>7</v>
      </c>
      <c r="Q10" s="19" t="s">
        <v>25</v>
      </c>
      <c r="R10" s="20">
        <v>50000</v>
      </c>
      <c r="S10" s="23">
        <v>25000</v>
      </c>
    </row>
    <row r="11" spans="1:19" ht="19.5" x14ac:dyDescent="0.3">
      <c r="A11" s="9">
        <v>8</v>
      </c>
      <c r="B11" s="10" t="s">
        <v>25</v>
      </c>
      <c r="C11" s="10">
        <v>25000</v>
      </c>
      <c r="D11" s="13">
        <v>1</v>
      </c>
      <c r="E11" s="5">
        <v>0</v>
      </c>
      <c r="F11" s="14">
        <f t="shared" si="1"/>
        <v>25000</v>
      </c>
      <c r="G11" s="1">
        <v>0</v>
      </c>
      <c r="H11" s="3">
        <v>0</v>
      </c>
      <c r="I11" s="3">
        <v>125</v>
      </c>
      <c r="J11" s="3">
        <v>0</v>
      </c>
      <c r="K11" s="3">
        <v>0</v>
      </c>
      <c r="L11" s="3"/>
      <c r="M11" s="12">
        <f t="shared" si="0"/>
        <v>24875</v>
      </c>
      <c r="P11" s="21">
        <v>8</v>
      </c>
      <c r="Q11" s="19" t="s">
        <v>26</v>
      </c>
      <c r="R11" s="20">
        <v>40000</v>
      </c>
      <c r="S11" s="23">
        <v>40000</v>
      </c>
    </row>
    <row r="12" spans="1:19" ht="19.5" x14ac:dyDescent="0.3">
      <c r="A12" s="9">
        <v>9</v>
      </c>
      <c r="B12" s="10" t="s">
        <v>26</v>
      </c>
      <c r="C12" s="10">
        <v>40000</v>
      </c>
      <c r="D12" s="13">
        <v>1</v>
      </c>
      <c r="E12" s="5">
        <v>0</v>
      </c>
      <c r="F12" s="14">
        <f t="shared" si="1"/>
        <v>40000</v>
      </c>
      <c r="G12" s="1">
        <v>0</v>
      </c>
      <c r="H12" s="3">
        <v>0</v>
      </c>
      <c r="I12" s="3">
        <v>208</v>
      </c>
      <c r="J12" s="3">
        <v>0</v>
      </c>
      <c r="K12" s="3">
        <v>0</v>
      </c>
      <c r="L12" s="3"/>
      <c r="M12" s="12">
        <f t="shared" si="0"/>
        <v>39792</v>
      </c>
      <c r="P12" s="21">
        <v>9</v>
      </c>
      <c r="Q12" s="19" t="s">
        <v>29</v>
      </c>
      <c r="R12" s="20">
        <v>40000</v>
      </c>
      <c r="S12" s="23">
        <v>40000</v>
      </c>
    </row>
    <row r="13" spans="1:19" ht="19.5" x14ac:dyDescent="0.3">
      <c r="A13" s="9">
        <v>10</v>
      </c>
      <c r="B13" s="10" t="s">
        <v>28</v>
      </c>
      <c r="C13" s="10">
        <v>50000</v>
      </c>
      <c r="D13" s="31">
        <v>1</v>
      </c>
      <c r="E13" s="5">
        <f t="shared" ref="E13" si="2">ROUND((A13)/22*D13,0)</f>
        <v>0</v>
      </c>
      <c r="F13" s="14">
        <f t="shared" si="1"/>
        <v>50000</v>
      </c>
      <c r="G13" s="1">
        <v>0</v>
      </c>
      <c r="H13" s="3">
        <v>0</v>
      </c>
      <c r="I13" s="3">
        <v>208</v>
      </c>
      <c r="J13" s="3">
        <v>0</v>
      </c>
      <c r="K13" s="3">
        <v>0</v>
      </c>
      <c r="L13" s="3"/>
      <c r="M13" s="12">
        <f t="shared" si="0"/>
        <v>49792</v>
      </c>
      <c r="P13" s="21"/>
      <c r="Q13" s="19"/>
      <c r="R13" s="20"/>
      <c r="S13" s="23"/>
    </row>
    <row r="14" spans="1:19" ht="19.5" x14ac:dyDescent="0.3">
      <c r="A14" s="9">
        <v>11</v>
      </c>
      <c r="B14" s="10" t="s">
        <v>29</v>
      </c>
      <c r="C14" s="10">
        <v>40000</v>
      </c>
      <c r="D14" s="13">
        <v>1</v>
      </c>
      <c r="E14" s="5">
        <v>0</v>
      </c>
      <c r="F14" s="14">
        <f t="shared" si="1"/>
        <v>40000</v>
      </c>
      <c r="G14" s="1">
        <v>0</v>
      </c>
      <c r="H14" s="3">
        <v>0</v>
      </c>
      <c r="I14" s="3">
        <v>208</v>
      </c>
      <c r="J14" s="3">
        <v>0</v>
      </c>
      <c r="K14" s="3">
        <v>0</v>
      </c>
      <c r="L14" s="11"/>
      <c r="M14" s="12">
        <f t="shared" si="0"/>
        <v>39792</v>
      </c>
      <c r="P14" s="21">
        <v>10</v>
      </c>
      <c r="Q14" s="26" t="s">
        <v>18</v>
      </c>
      <c r="R14" s="27">
        <v>30000</v>
      </c>
      <c r="S14" s="28"/>
    </row>
    <row r="15" spans="1:19" ht="19.5" x14ac:dyDescent="0.3">
      <c r="A15" s="9">
        <v>12</v>
      </c>
      <c r="B15" s="10" t="s">
        <v>30</v>
      </c>
      <c r="C15" s="10">
        <v>30000</v>
      </c>
      <c r="D15" s="13">
        <v>1</v>
      </c>
      <c r="E15" s="5">
        <v>0</v>
      </c>
      <c r="F15" s="14">
        <f t="shared" si="1"/>
        <v>30000</v>
      </c>
      <c r="G15" s="6">
        <v>0</v>
      </c>
      <c r="H15" s="6">
        <v>0</v>
      </c>
      <c r="I15" s="3">
        <v>167</v>
      </c>
      <c r="J15" s="7">
        <v>0</v>
      </c>
      <c r="K15" s="7">
        <v>0</v>
      </c>
      <c r="L15" s="3"/>
      <c r="M15" s="12">
        <f t="shared" si="0"/>
        <v>29833</v>
      </c>
      <c r="P15" s="21">
        <v>11</v>
      </c>
      <c r="Q15" s="29" t="s">
        <v>20</v>
      </c>
      <c r="R15" s="27">
        <v>30000</v>
      </c>
      <c r="S15" s="28"/>
    </row>
    <row r="16" spans="1:19" ht="19.5" x14ac:dyDescent="0.3">
      <c r="A16" s="9">
        <v>13</v>
      </c>
      <c r="B16" s="10" t="s">
        <v>38</v>
      </c>
      <c r="C16" s="10">
        <v>40000</v>
      </c>
      <c r="D16" s="13">
        <v>1</v>
      </c>
      <c r="E16" s="5">
        <v>0</v>
      </c>
      <c r="F16" s="14">
        <f t="shared" ref="F16" si="3">C16-E16</f>
        <v>40000</v>
      </c>
      <c r="G16" s="1">
        <v>0</v>
      </c>
      <c r="H16" s="3">
        <v>0</v>
      </c>
      <c r="I16" s="3">
        <v>208</v>
      </c>
      <c r="J16" s="3">
        <v>0</v>
      </c>
      <c r="K16" s="3">
        <v>0</v>
      </c>
      <c r="L16" s="11"/>
      <c r="M16" s="12">
        <f t="shared" ref="M16" si="4">(F16)-(G16+H16+I16+J16+K16+L16)</f>
        <v>39792</v>
      </c>
      <c r="P16" s="21"/>
      <c r="Q16" s="29"/>
      <c r="R16" s="27"/>
      <c r="S16" s="28"/>
    </row>
    <row r="17" spans="1:19" ht="23.25" x14ac:dyDescent="0.35">
      <c r="A17" s="32" t="s">
        <v>31</v>
      </c>
      <c r="B17" s="32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17">
        <f>SUM(M4:M16)</f>
        <v>512461</v>
      </c>
      <c r="P17" s="21">
        <v>12</v>
      </c>
      <c r="Q17" s="29" t="s">
        <v>21</v>
      </c>
      <c r="R17" s="27">
        <v>25000</v>
      </c>
      <c r="S17" s="28"/>
    </row>
    <row r="18" spans="1:19" ht="19.5" x14ac:dyDescent="0.3">
      <c r="P18" s="21">
        <v>13</v>
      </c>
      <c r="Q18" s="29" t="s">
        <v>27</v>
      </c>
      <c r="R18" s="27">
        <v>40000</v>
      </c>
      <c r="S18" s="28"/>
    </row>
    <row r="20" spans="1:19" ht="18.75" x14ac:dyDescent="0.3">
      <c r="Q20" s="25" t="s">
        <v>34</v>
      </c>
    </row>
    <row r="21" spans="1:19" x14ac:dyDescent="0.25">
      <c r="Q21" s="24" t="s">
        <v>33</v>
      </c>
      <c r="R21" t="s">
        <v>35</v>
      </c>
    </row>
    <row r="22" spans="1:19" ht="37.5" customHeight="1" x14ac:dyDescent="0.25"/>
  </sheetData>
  <mergeCells count="13">
    <mergeCell ref="A17:L17"/>
    <mergeCell ref="A1:M1"/>
    <mergeCell ref="G2:G3"/>
    <mergeCell ref="A2:A3"/>
    <mergeCell ref="B2:B3"/>
    <mergeCell ref="C2:C3"/>
    <mergeCell ref="D2:E2"/>
    <mergeCell ref="F2:F3"/>
    <mergeCell ref="H2:H3"/>
    <mergeCell ref="I2:I3"/>
    <mergeCell ref="K2:K3"/>
    <mergeCell ref="L2:L3"/>
    <mergeCell ref="M2:M3"/>
  </mergeCells>
  <pageMargins left="0.7" right="0.7" top="0.75" bottom="0.75" header="0.3" footer="0.3"/>
  <pageSetup paperSize="9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 ADMIN</dc:creator>
  <cp:lastModifiedBy>admin</cp:lastModifiedBy>
  <cp:lastPrinted>2022-06-17T11:11:46Z</cp:lastPrinted>
  <dcterms:created xsi:type="dcterms:W3CDTF">2021-08-10T07:00:39Z</dcterms:created>
  <dcterms:modified xsi:type="dcterms:W3CDTF">2022-06-17T11:11:50Z</dcterms:modified>
</cp:coreProperties>
</file>