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1. Apr-23\Nishikant ji\"/>
    </mc:Choice>
  </mc:AlternateContent>
  <bookViews>
    <workbookView xWindow="0" yWindow="0" windowWidth="24000" windowHeight="9735"/>
  </bookViews>
  <sheets>
    <sheet name="Sheet2 21-03-2022 (3)" sheetId="1" r:id="rId1"/>
  </sheets>
  <calcPr calcId="152511"/>
</workbook>
</file>

<file path=xl/calcChain.xml><?xml version="1.0" encoding="utf-8"?>
<calcChain xmlns="http://schemas.openxmlformats.org/spreadsheetml/2006/main">
  <c r="V54" i="1" l="1"/>
  <c r="Q50" i="1"/>
  <c r="C50" i="1"/>
  <c r="Q44" i="1"/>
  <c r="C44" i="1"/>
  <c r="Q38" i="1"/>
  <c r="C38" i="1"/>
  <c r="Q32" i="1"/>
  <c r="C32" i="1"/>
  <c r="Q24" i="1"/>
  <c r="C24" i="1"/>
</calcChain>
</file>

<file path=xl/sharedStrings.xml><?xml version="1.0" encoding="utf-8"?>
<sst xmlns="http://schemas.openxmlformats.org/spreadsheetml/2006/main" count="297" uniqueCount="98">
  <si>
    <t>Details of Employees having PE in April</t>
  </si>
  <si>
    <t>S.No.</t>
  </si>
  <si>
    <t>Name</t>
  </si>
  <si>
    <t>Current Salary</t>
  </si>
  <si>
    <t>Joining Date</t>
  </si>
  <si>
    <t>Position</t>
  </si>
  <si>
    <t>CTC at the time of Joining</t>
  </si>
  <si>
    <t>Reporting Person</t>
  </si>
  <si>
    <t>Bond Details</t>
  </si>
  <si>
    <t>Retention Bonus details</t>
  </si>
  <si>
    <t>Performance Bonus</t>
  </si>
  <si>
    <t>Performance Appraisal</t>
  </si>
  <si>
    <t>Promoted designation</t>
  </si>
  <si>
    <t>Monetary appraisal</t>
  </si>
  <si>
    <t>Next Increment</t>
  </si>
  <si>
    <t>Next PE Date</t>
  </si>
  <si>
    <t>Remark</t>
  </si>
  <si>
    <t>Bond Tenure</t>
  </si>
  <si>
    <t>Bond Completion Date</t>
  </si>
  <si>
    <t>Bond Value</t>
  </si>
  <si>
    <t>Bond Status</t>
  </si>
  <si>
    <t>Applicable</t>
  </si>
  <si>
    <t>Due Date</t>
  </si>
  <si>
    <t>Previously Given</t>
  </si>
  <si>
    <t>Date</t>
  </si>
  <si>
    <t>Amount</t>
  </si>
  <si>
    <t>From</t>
  </si>
  <si>
    <t>To</t>
  </si>
  <si>
    <t>Vaibhav Shrivastav</t>
  </si>
  <si>
    <t>55k</t>
  </si>
  <si>
    <t>Wordpress Dev.</t>
  </si>
  <si>
    <t>35k</t>
  </si>
  <si>
    <t>Govind Sir</t>
  </si>
  <si>
    <t>1 Years</t>
  </si>
  <si>
    <t>Yes</t>
  </si>
  <si>
    <t>NA</t>
  </si>
  <si>
    <t>Asst. Soft.Eng.</t>
  </si>
  <si>
    <t>Soft. Eng.</t>
  </si>
  <si>
    <t>43.3k</t>
  </si>
  <si>
    <t>Retention bonus of 1 Lac due in August 2024 payable in Sept. 2024</t>
  </si>
  <si>
    <t>Team Lead</t>
  </si>
  <si>
    <t xml:space="preserve">Bond of 2 lac ten thousand revised from 1st April 2023 to 31st March 2024 </t>
  </si>
  <si>
    <t>Nilesh Mahajan</t>
  </si>
  <si>
    <t>50k</t>
  </si>
  <si>
    <t>Web Dev.</t>
  </si>
  <si>
    <t>25k</t>
  </si>
  <si>
    <t>Ashish Sir</t>
  </si>
  <si>
    <t>2 Years</t>
  </si>
  <si>
    <t>No</t>
  </si>
  <si>
    <t>Asst. Soft. Eng.</t>
  </si>
  <si>
    <t>31k</t>
  </si>
  <si>
    <t xml:space="preserve">Bond of 1 lac revised from 1st April 2023 to 30th September 2024 </t>
  </si>
  <si>
    <t>36k</t>
  </si>
  <si>
    <t>18 Months</t>
  </si>
  <si>
    <t>Asst. Soft. Analyst</t>
  </si>
  <si>
    <t>Nikita Sharma</t>
  </si>
  <si>
    <t>QA Eng.</t>
  </si>
  <si>
    <t>Vivek P. Sir</t>
  </si>
  <si>
    <t>1 year</t>
  </si>
  <si>
    <t>Completed</t>
  </si>
  <si>
    <t>39.2k</t>
  </si>
  <si>
    <t>1year</t>
  </si>
  <si>
    <t>Tarun Pasangya</t>
  </si>
  <si>
    <t>85k</t>
  </si>
  <si>
    <t>Sr. Soft. Eng.</t>
  </si>
  <si>
    <t>JP Sir</t>
  </si>
  <si>
    <t>No Details</t>
  </si>
  <si>
    <t>Sr. Software Eng.</t>
  </si>
  <si>
    <t>He has commited to work for 1 year   from  1st April 2023 to 31st March 2024  on mail</t>
  </si>
  <si>
    <t>Sr. Software Analyst</t>
  </si>
  <si>
    <t>Sunil Jaitly</t>
  </si>
  <si>
    <t>Web Designer</t>
  </si>
  <si>
    <t>No Bond</t>
  </si>
  <si>
    <t>Lead Designer</t>
  </si>
  <si>
    <t xml:space="preserve">Retention Bonus payable 10008k due on 31st Aug 2023 (50004+50004) Payable Date 1 - 30th Sep t2023., Payable Date 2 - 31st Oct. 2023 </t>
  </si>
  <si>
    <t>Govind Namdev</t>
  </si>
  <si>
    <t>TPL</t>
  </si>
  <si>
    <t>Manish Sir</t>
  </si>
  <si>
    <t>No bond</t>
  </si>
  <si>
    <t xml:space="preserve">Monthly and yearly performance  bonus on respective avg hrs. on the basis of following criteria  on current CTC                  </t>
  </si>
  <si>
    <t>150- 175 hrs    5%</t>
  </si>
  <si>
    <t>176 - 200   hrs    10%</t>
  </si>
  <si>
    <t>200+ hrs  12.5%</t>
  </si>
  <si>
    <t>*Monthly to be paid every month and yearly in 2 parts in  May &amp; June</t>
  </si>
  <si>
    <t>Jagannath Prasad Tiwari</t>
  </si>
  <si>
    <t>Ashish Gavshinde</t>
  </si>
  <si>
    <t xml:space="preserve">  </t>
  </si>
  <si>
    <t>Vivek Pateria</t>
  </si>
  <si>
    <t>Manish Pathak  (Priyanka Pathak)</t>
  </si>
  <si>
    <t>COO</t>
  </si>
  <si>
    <t>CTO</t>
  </si>
  <si>
    <t>Bharat Kuril</t>
  </si>
  <si>
    <t>Office admin</t>
  </si>
  <si>
    <t>Office Admin</t>
  </si>
  <si>
    <t>Vivek Sir</t>
  </si>
  <si>
    <t xml:space="preserve"> </t>
  </si>
  <si>
    <t>PE applicable from april 2023</t>
  </si>
  <si>
    <t>JOININNINGApril(PE)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</si>
</sst>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67">
    <xf numFmtId="0" fontId="0" fillId="0" borderId="0" xfId="0"/>
    <xf numFmtId="0" fontId="1" fillId="0" borderId="35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39" xfId="1" applyFont="1" applyFill="1" applyBorder="1" applyAlignment="1">
      <alignment horizontal="center" vertical="center" wrapText="1"/>
    </xf>
    <xf numFmtId="0" fontId="4" fillId="0" borderId="43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>
      <alignment vertical="center" wrapText="1"/>
    </xf>
    <xf numFmtId="164" fontId="6" fillId="0" borderId="9" xfId="4" applyNumberFormat="1" applyFont="1" applyFill="1" applyBorder="1" applyAlignment="1">
      <alignment vertical="center" wrapText="1"/>
    </xf>
    <xf numFmtId="1" fontId="2" fillId="0" borderId="9" xfId="0" applyNumberFormat="1" applyFont="1" applyFill="1" applyBorder="1" applyAlignment="1">
      <alignment vertical="center" wrapText="1"/>
    </xf>
    <xf numFmtId="1" fontId="2" fillId="0" borderId="9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164" fontId="2" fillId="0" borderId="5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6" fillId="0" borderId="5" xfId="5" applyNumberFormat="1" applyFont="1" applyFill="1" applyBorder="1" applyAlignment="1">
      <alignment horizontal="center" vertical="center" wrapText="1"/>
    </xf>
    <xf numFmtId="164" fontId="6" fillId="0" borderId="6" xfId="6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 wrapText="1"/>
    </xf>
    <xf numFmtId="0" fontId="6" fillId="0" borderId="11" xfId="3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6" fillId="0" borderId="5" xfId="4" applyNumberFormat="1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164" fontId="6" fillId="0" borderId="5" xfId="6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6" fillId="0" borderId="17" xfId="2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64" fontId="2" fillId="0" borderId="17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vertical="center" wrapText="1"/>
    </xf>
    <xf numFmtId="164" fontId="6" fillId="0" borderId="5" xfId="4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vertical="center" wrapText="1"/>
    </xf>
    <xf numFmtId="17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horizontal="center" vertical="center" wrapText="1"/>
    </xf>
    <xf numFmtId="0" fontId="0" fillId="0" borderId="19" xfId="0" applyFill="1" applyBorder="1"/>
    <xf numFmtId="0" fontId="0" fillId="0" borderId="20" xfId="0" applyFill="1" applyBorder="1"/>
    <xf numFmtId="164" fontId="2" fillId="0" borderId="19" xfId="0" applyNumberFormat="1" applyFont="1" applyFill="1" applyBorder="1" applyAlignment="1">
      <alignment horizontal="center" vertical="center" wrapText="1"/>
    </xf>
    <xf numFmtId="164" fontId="2" fillId="0" borderId="20" xfId="0" applyNumberFormat="1" applyFont="1" applyFill="1" applyBorder="1" applyAlignment="1">
      <alignment horizontal="center" vertical="center" wrapText="1"/>
    </xf>
    <xf numFmtId="17" fontId="2" fillId="0" borderId="5" xfId="0" applyNumberFormat="1" applyFont="1" applyFill="1" applyBorder="1" applyAlignment="1">
      <alignment horizontal="center" vertical="center" wrapText="1"/>
    </xf>
    <xf numFmtId="164" fontId="6" fillId="0" borderId="9" xfId="5" applyNumberFormat="1" applyFont="1" applyFill="1" applyBorder="1" applyAlignment="1">
      <alignment horizontal="center" vertical="center" wrapText="1"/>
    </xf>
    <xf numFmtId="0" fontId="0" fillId="0" borderId="21" xfId="0" applyFill="1" applyBorder="1"/>
    <xf numFmtId="0" fontId="0" fillId="0" borderId="0" xfId="0" applyFill="1" applyBorder="1"/>
    <xf numFmtId="0" fontId="0" fillId="0" borderId="22" xfId="0" applyFill="1" applyBorder="1"/>
    <xf numFmtId="164" fontId="2" fillId="0" borderId="2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4" fontId="6" fillId="0" borderId="17" xfId="5" applyNumberFormat="1" applyFont="1" applyFill="1" applyBorder="1" applyAlignment="1">
      <alignment horizontal="center" vertical="center" wrapText="1"/>
    </xf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164" fontId="6" fillId="0" borderId="9" xfId="4" applyNumberFormat="1" applyFont="1" applyFill="1" applyBorder="1" applyAlignment="1">
      <alignment horizontal="center" vertical="center" wrapText="1"/>
    </xf>
    <xf numFmtId="0" fontId="0" fillId="0" borderId="11" xfId="0" applyFill="1" applyBorder="1"/>
    <xf numFmtId="164" fontId="6" fillId="0" borderId="11" xfId="4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64" fontId="2" fillId="0" borderId="24" xfId="0" applyNumberFormat="1" applyFont="1" applyFill="1" applyBorder="1" applyAlignment="1">
      <alignment horizontal="center" vertical="center" wrapText="1"/>
    </xf>
    <xf numFmtId="164" fontId="2" fillId="0" borderId="25" xfId="0" applyNumberFormat="1" applyFont="1" applyFill="1" applyBorder="1" applyAlignment="1">
      <alignment horizontal="center" vertical="center" wrapText="1"/>
    </xf>
    <xf numFmtId="164" fontId="6" fillId="0" borderId="11" xfId="5" applyNumberFormat="1" applyFont="1" applyFill="1" applyBorder="1" applyAlignment="1">
      <alignment horizontal="center" vertical="center" wrapText="1"/>
    </xf>
    <xf numFmtId="164" fontId="6" fillId="0" borderId="18" xfId="4" applyNumberFormat="1" applyFont="1" applyFill="1" applyBorder="1" applyAlignment="1">
      <alignment horizontal="center" vertical="center" wrapText="1"/>
    </xf>
    <xf numFmtId="164" fontId="6" fillId="0" borderId="19" xfId="4" applyNumberFormat="1" applyFont="1" applyFill="1" applyBorder="1" applyAlignment="1">
      <alignment horizontal="center" vertical="center" wrapText="1"/>
    </xf>
    <xf numFmtId="164" fontId="6" fillId="0" borderId="20" xfId="4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6" fillId="0" borderId="10" xfId="7" applyFont="1" applyFill="1" applyBorder="1" applyAlignment="1">
      <alignment horizontal="center" vertical="center" wrapText="1"/>
    </xf>
    <xf numFmtId="164" fontId="6" fillId="0" borderId="21" xfId="4" applyNumberFormat="1" applyFont="1" applyFill="1" applyBorder="1" applyAlignment="1">
      <alignment horizontal="center" vertical="center" wrapText="1"/>
    </xf>
    <xf numFmtId="164" fontId="6" fillId="0" borderId="0" xfId="4" applyNumberFormat="1" applyFont="1" applyFill="1" applyBorder="1" applyAlignment="1">
      <alignment horizontal="center" vertical="center" wrapText="1"/>
    </xf>
    <xf numFmtId="164" fontId="6" fillId="0" borderId="22" xfId="4" applyNumberFormat="1" applyFont="1" applyFill="1" applyBorder="1" applyAlignment="1">
      <alignment horizontal="center" vertical="center" wrapText="1"/>
    </xf>
    <xf numFmtId="164" fontId="6" fillId="0" borderId="17" xfId="4" applyNumberFormat="1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6" fillId="0" borderId="15" xfId="7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64" fontId="6" fillId="0" borderId="23" xfId="4" applyNumberFormat="1" applyFont="1" applyFill="1" applyBorder="1" applyAlignment="1">
      <alignment horizontal="center" vertical="center" wrapText="1"/>
    </xf>
    <xf numFmtId="164" fontId="6" fillId="0" borderId="24" xfId="4" applyNumberFormat="1" applyFont="1" applyFill="1" applyBorder="1" applyAlignment="1">
      <alignment horizontal="center" vertical="center" wrapText="1"/>
    </xf>
    <xf numFmtId="164" fontId="6" fillId="0" borderId="25" xfId="4" applyNumberFormat="1" applyFont="1" applyFill="1" applyBorder="1" applyAlignment="1">
      <alignment horizontal="center" vertical="center" wrapText="1"/>
    </xf>
    <xf numFmtId="17" fontId="2" fillId="0" borderId="19" xfId="0" applyNumberFormat="1" applyFont="1" applyFill="1" applyBorder="1" applyAlignment="1">
      <alignment horizontal="center" vertical="center" wrapText="1"/>
    </xf>
    <xf numFmtId="1" fontId="2" fillId="0" borderId="20" xfId="0" applyNumberFormat="1" applyFont="1" applyFill="1" applyBorder="1" applyAlignment="1">
      <alignment horizontal="center" vertical="center" wrapText="1"/>
    </xf>
    <xf numFmtId="17" fontId="2" fillId="0" borderId="6" xfId="0" applyNumberFormat="1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17" fontId="2" fillId="0" borderId="0" xfId="0" applyNumberFormat="1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vertical="center" wrapText="1"/>
    </xf>
    <xf numFmtId="17" fontId="2" fillId="0" borderId="9" xfId="0" applyNumberFormat="1" applyFont="1" applyFill="1" applyBorder="1" applyAlignment="1">
      <alignment horizontal="center" vertical="center" wrapText="1"/>
    </xf>
    <xf numFmtId="17" fontId="2" fillId="0" borderId="18" xfId="0" applyNumberFormat="1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6" fillId="0" borderId="29" xfId="2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164" fontId="2" fillId="0" borderId="29" xfId="0" applyNumberFormat="1" applyFont="1" applyFill="1" applyBorder="1" applyAlignment="1">
      <alignment horizontal="center" vertical="center" wrapText="1"/>
    </xf>
    <xf numFmtId="1" fontId="2" fillId="0" borderId="29" xfId="0" applyNumberFormat="1" applyFont="1" applyFill="1" applyBorder="1" applyAlignment="1">
      <alignment horizontal="center" vertical="center" wrapText="1"/>
    </xf>
    <xf numFmtId="164" fontId="2" fillId="0" borderId="30" xfId="0" applyNumberFormat="1" applyFont="1" applyFill="1" applyBorder="1" applyAlignment="1">
      <alignment horizontal="center" vertical="center" wrapText="1"/>
    </xf>
    <xf numFmtId="164" fontId="2" fillId="0" borderId="31" xfId="0" applyNumberFormat="1" applyFont="1" applyFill="1" applyBorder="1" applyAlignment="1">
      <alignment horizontal="center" vertical="center" wrapText="1"/>
    </xf>
    <xf numFmtId="164" fontId="6" fillId="0" borderId="29" xfId="4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17" fontId="2" fillId="0" borderId="31" xfId="0" applyNumberFormat="1" applyFont="1" applyFill="1" applyBorder="1" applyAlignment="1">
      <alignment horizontal="center" vertical="center" wrapText="1"/>
    </xf>
    <xf numFmtId="1" fontId="2" fillId="0" borderId="32" xfId="0" applyNumberFormat="1" applyFont="1" applyFill="1" applyBorder="1" applyAlignment="1">
      <alignment horizontal="center" vertical="center" wrapText="1"/>
    </xf>
    <xf numFmtId="17" fontId="2" fillId="0" borderId="29" xfId="0" applyNumberFormat="1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4" fontId="6" fillId="0" borderId="29" xfId="5" applyNumberFormat="1" applyFont="1" applyFill="1" applyBorder="1" applyAlignment="1">
      <alignment horizontal="center" vertical="center" wrapText="1"/>
    </xf>
    <xf numFmtId="17" fontId="2" fillId="0" borderId="30" xfId="0" applyNumberFormat="1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vertical="center" wrapText="1"/>
    </xf>
    <xf numFmtId="0" fontId="1" fillId="0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4" fillId="0" borderId="35" xfId="1" applyFont="1" applyFill="1" applyBorder="1" applyAlignment="1">
      <alignment horizontal="center" vertical="center" wrapText="1"/>
    </xf>
    <xf numFmtId="0" fontId="4" fillId="0" borderId="36" xfId="1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6" fillId="0" borderId="41" xfId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6" fillId="0" borderId="42" xfId="1" applyFont="1" applyFill="1" applyBorder="1" applyAlignment="1">
      <alignment horizontal="center" vertical="center" wrapText="1"/>
    </xf>
    <xf numFmtId="17" fontId="2" fillId="0" borderId="17" xfId="0" applyNumberFormat="1" applyFont="1" applyFill="1" applyBorder="1" applyAlignment="1">
      <alignment horizontal="center" vertical="center" wrapText="1"/>
    </xf>
    <xf numFmtId="17" fontId="2" fillId="0" borderId="11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7" fontId="2" fillId="0" borderId="23" xfId="0" applyNumberFormat="1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17" fontId="2" fillId="0" borderId="11" xfId="0" applyNumberFormat="1" applyFont="1" applyFill="1" applyBorder="1" applyAlignment="1">
      <alignment horizontal="center" vertical="center" wrapText="1"/>
    </xf>
    <xf numFmtId="17" fontId="2" fillId="0" borderId="23" xfId="0" applyNumberFormat="1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vertical="center" wrapText="1"/>
    </xf>
    <xf numFmtId="17" fontId="2" fillId="0" borderId="21" xfId="0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164" fontId="5" fillId="0" borderId="5" xfId="4" applyNumberFormat="1" applyFont="1" applyFill="1" applyBorder="1" applyAlignment="1">
      <alignment horizontal="center" vertical="center" wrapText="1"/>
    </xf>
    <xf numFmtId="17" fontId="2" fillId="0" borderId="5" xfId="0" applyNumberFormat="1" applyFont="1" applyFill="1" applyBorder="1" applyAlignment="1">
      <alignment horizontal="center" vertical="center" wrapText="1"/>
    </xf>
    <xf numFmtId="164" fontId="6" fillId="0" borderId="5" xfId="5" applyNumberFormat="1" applyFont="1" applyFill="1" applyBorder="1" applyAlignment="1">
      <alignment horizontal="center" vertical="center" wrapText="1"/>
    </xf>
    <xf numFmtId="17" fontId="2" fillId="0" borderId="6" xfId="0" applyNumberFormat="1" applyFont="1" applyFill="1" applyBorder="1" applyAlignment="1">
      <alignment horizontal="center" vertical="center" wrapText="1"/>
    </xf>
    <xf numFmtId="164" fontId="5" fillId="0" borderId="9" xfId="4" applyNumberFormat="1" applyFont="1" applyFill="1" applyBorder="1" applyAlignment="1">
      <alignment horizontal="center" vertical="center" wrapText="1"/>
    </xf>
  </cellXfs>
  <cellStyles count="20">
    <cellStyle name="Normal" xfId="0" builtinId="0"/>
    <cellStyle name="Normal 10" xfId="8"/>
    <cellStyle name="Normal 11" xfId="9"/>
    <cellStyle name="Normal 12" xfId="10"/>
    <cellStyle name="Normal 13" xfId="11"/>
    <cellStyle name="Normal 14" xfId="12"/>
    <cellStyle name="Normal 15" xfId="2"/>
    <cellStyle name="Normal 17" xfId="13"/>
    <cellStyle name="Normal 18" xfId="6"/>
    <cellStyle name="Normal 19" xfId="14"/>
    <cellStyle name="Normal 2" xfId="15"/>
    <cellStyle name="Normal 20" xfId="4"/>
    <cellStyle name="Normal 21" xfId="7"/>
    <cellStyle name="Normal 3" xfId="3"/>
    <cellStyle name="Normal 4" xfId="1"/>
    <cellStyle name="Normal 5" xfId="16"/>
    <cellStyle name="Normal 6" xfId="17"/>
    <cellStyle name="Normal 7" xfId="5"/>
    <cellStyle name="Normal 8" xfId="18"/>
    <cellStyle name="Normal 9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zoomScaleNormal="100" workbookViewId="0">
      <pane ySplit="1" topLeftCell="A2" activePane="bottomLeft" state="frozen"/>
      <selection pane="bottomLeft" activeCell="N3" sqref="N3"/>
    </sheetView>
  </sheetViews>
  <sheetFormatPr defaultColWidth="6.7109375" defaultRowHeight="45.75" customHeight="1" x14ac:dyDescent="0.25"/>
  <cols>
    <col min="1" max="1" width="5.7109375" style="10" customWidth="1"/>
    <col min="2" max="2" width="9.140625" style="10" customWidth="1"/>
    <col min="3" max="3" width="6.5703125" style="10" customWidth="1"/>
    <col min="4" max="4" width="10.140625" style="10" bestFit="1" customWidth="1"/>
    <col min="5" max="5" width="8.5703125" style="10" customWidth="1"/>
    <col min="6" max="6" width="7.7109375" style="10" customWidth="1"/>
    <col min="7" max="7" width="7.5703125" style="10" customWidth="1"/>
    <col min="8" max="8" width="6.7109375" style="10"/>
    <col min="9" max="9" width="11.28515625" style="10" bestFit="1" customWidth="1"/>
    <col min="10" max="10" width="6.7109375" style="10"/>
    <col min="11" max="11" width="10.42578125" style="10" customWidth="1"/>
    <col min="12" max="12" width="11.28515625" style="10" customWidth="1"/>
    <col min="13" max="13" width="10.140625" style="10" bestFit="1" customWidth="1"/>
    <col min="14" max="14" width="9.42578125" style="10" customWidth="1"/>
    <col min="15" max="15" width="7.28515625" style="10" customWidth="1"/>
    <col min="16" max="16" width="6.7109375" style="10"/>
    <col min="17" max="17" width="11" style="10" customWidth="1"/>
    <col min="18" max="18" width="10.140625" style="10" bestFit="1" customWidth="1"/>
    <col min="19" max="19" width="10.85546875" style="10" customWidth="1"/>
    <col min="20" max="20" width="11.5703125" style="10" customWidth="1"/>
    <col min="21" max="23" width="6.7109375" style="10"/>
    <col min="24" max="24" width="10.7109375" style="10" bestFit="1" customWidth="1"/>
    <col min="25" max="25" width="30.7109375" style="10" customWidth="1"/>
    <col min="26" max="26" width="24.42578125" style="10" customWidth="1"/>
    <col min="27" max="16384" width="6.7109375" style="10"/>
  </cols>
  <sheetData>
    <row r="1" spans="1:25" ht="33.75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</row>
    <row r="2" spans="1:25" ht="56.25" customHeight="1" x14ac:dyDescent="0.25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3" t="s">
        <v>7</v>
      </c>
      <c r="H2" s="14" t="s">
        <v>8</v>
      </c>
      <c r="I2" s="15"/>
      <c r="J2" s="15"/>
      <c r="K2" s="16"/>
      <c r="L2" s="14" t="s">
        <v>9</v>
      </c>
      <c r="M2" s="15"/>
      <c r="N2" s="15"/>
      <c r="O2" s="15"/>
      <c r="P2" s="16"/>
      <c r="Q2" s="17" t="s">
        <v>10</v>
      </c>
      <c r="R2" s="13" t="s">
        <v>11</v>
      </c>
      <c r="S2" s="14" t="s">
        <v>12</v>
      </c>
      <c r="T2" s="16"/>
      <c r="U2" s="14" t="s">
        <v>13</v>
      </c>
      <c r="V2" s="16"/>
      <c r="W2" s="18" t="s">
        <v>14</v>
      </c>
      <c r="X2" s="18" t="s">
        <v>15</v>
      </c>
      <c r="Y2" s="3" t="s">
        <v>16</v>
      </c>
    </row>
    <row r="3" spans="1:25" ht="33.75" x14ac:dyDescent="0.25">
      <c r="A3" s="19"/>
      <c r="B3" s="20"/>
      <c r="C3" s="20"/>
      <c r="D3" s="20"/>
      <c r="E3" s="20"/>
      <c r="F3" s="20"/>
      <c r="G3" s="20"/>
      <c r="H3" s="20" t="s">
        <v>17</v>
      </c>
      <c r="I3" s="21" t="s">
        <v>18</v>
      </c>
      <c r="J3" s="20" t="s">
        <v>19</v>
      </c>
      <c r="K3" s="20" t="s">
        <v>20</v>
      </c>
      <c r="L3" s="20" t="s">
        <v>21</v>
      </c>
      <c r="M3" s="20" t="s">
        <v>22</v>
      </c>
      <c r="N3" s="20" t="s">
        <v>23</v>
      </c>
      <c r="O3" s="20" t="s">
        <v>24</v>
      </c>
      <c r="P3" s="20" t="s">
        <v>25</v>
      </c>
      <c r="Q3" s="22"/>
      <c r="R3" s="20" t="s">
        <v>24</v>
      </c>
      <c r="S3" s="23" t="s">
        <v>26</v>
      </c>
      <c r="T3" s="23" t="s">
        <v>27</v>
      </c>
      <c r="U3" s="23" t="s">
        <v>26</v>
      </c>
      <c r="V3" s="20" t="s">
        <v>27</v>
      </c>
      <c r="W3" s="24"/>
      <c r="X3" s="24"/>
      <c r="Y3" s="4"/>
    </row>
    <row r="4" spans="1:25" ht="33.75" customHeight="1" x14ac:dyDescent="0.25">
      <c r="A4" s="25">
        <v>1</v>
      </c>
      <c r="B4" s="26" t="s">
        <v>28</v>
      </c>
      <c r="C4" s="27" t="s">
        <v>29</v>
      </c>
      <c r="D4" s="28">
        <v>44312</v>
      </c>
      <c r="E4" s="29" t="s">
        <v>30</v>
      </c>
      <c r="F4" s="28" t="s">
        <v>31</v>
      </c>
      <c r="G4" s="28" t="s">
        <v>32</v>
      </c>
      <c r="H4" s="30" t="s">
        <v>33</v>
      </c>
      <c r="I4" s="31">
        <v>45016</v>
      </c>
      <c r="J4" s="32">
        <v>100000</v>
      </c>
      <c r="K4" s="33" t="s">
        <v>34</v>
      </c>
      <c r="L4" s="34" t="s">
        <v>34</v>
      </c>
      <c r="M4" s="35">
        <v>45169</v>
      </c>
      <c r="N4" s="30" t="s">
        <v>34</v>
      </c>
      <c r="O4" s="30" t="s">
        <v>35</v>
      </c>
      <c r="P4" s="30" t="s">
        <v>35</v>
      </c>
      <c r="Q4" s="28" t="s">
        <v>35</v>
      </c>
      <c r="R4" s="36" t="s">
        <v>97</v>
      </c>
      <c r="S4" s="36" t="s">
        <v>36</v>
      </c>
      <c r="T4" s="36" t="s">
        <v>37</v>
      </c>
      <c r="U4" s="36" t="s">
        <v>31</v>
      </c>
      <c r="V4" s="36" t="s">
        <v>38</v>
      </c>
      <c r="W4" s="37" t="s">
        <v>35</v>
      </c>
      <c r="X4" s="38">
        <v>45017</v>
      </c>
      <c r="Y4" s="39" t="s">
        <v>39</v>
      </c>
    </row>
    <row r="5" spans="1:25" ht="42" customHeight="1" x14ac:dyDescent="0.25">
      <c r="A5" s="40"/>
      <c r="B5" s="41"/>
      <c r="C5" s="42"/>
      <c r="D5" s="43"/>
      <c r="E5" s="44"/>
      <c r="F5" s="43"/>
      <c r="G5" s="43"/>
      <c r="H5" s="30" t="s">
        <v>33</v>
      </c>
      <c r="I5" s="31">
        <v>45382</v>
      </c>
      <c r="J5" s="32">
        <v>210000</v>
      </c>
      <c r="K5" s="45"/>
      <c r="L5" s="34" t="s">
        <v>34</v>
      </c>
      <c r="M5" s="35">
        <v>45535</v>
      </c>
      <c r="N5" s="30" t="s">
        <v>34</v>
      </c>
      <c r="O5" s="30" t="s">
        <v>35</v>
      </c>
      <c r="P5" s="30" t="s">
        <v>35</v>
      </c>
      <c r="Q5" s="43"/>
      <c r="R5" s="36">
        <v>45017</v>
      </c>
      <c r="S5" s="36" t="s">
        <v>37</v>
      </c>
      <c r="T5" s="36" t="s">
        <v>40</v>
      </c>
      <c r="U5" s="36" t="s">
        <v>38</v>
      </c>
      <c r="V5" s="36" t="s">
        <v>29</v>
      </c>
      <c r="W5" s="37" t="s">
        <v>35</v>
      </c>
      <c r="X5" s="38">
        <v>45383</v>
      </c>
      <c r="Y5" s="46" t="s">
        <v>41</v>
      </c>
    </row>
    <row r="6" spans="1:25" ht="24.95" customHeight="1" x14ac:dyDescent="0.25">
      <c r="A6" s="25">
        <v>2</v>
      </c>
      <c r="B6" s="26" t="s">
        <v>42</v>
      </c>
      <c r="C6" s="47" t="s">
        <v>43</v>
      </c>
      <c r="D6" s="28">
        <v>44130</v>
      </c>
      <c r="E6" s="28" t="s">
        <v>44</v>
      </c>
      <c r="F6" s="28" t="s">
        <v>45</v>
      </c>
      <c r="G6" s="28" t="s">
        <v>46</v>
      </c>
      <c r="H6" s="48" t="s">
        <v>47</v>
      </c>
      <c r="I6" s="49">
        <v>45041</v>
      </c>
      <c r="J6" s="50">
        <v>100000</v>
      </c>
      <c r="K6" s="33" t="s">
        <v>34</v>
      </c>
      <c r="L6" s="47" t="s">
        <v>34</v>
      </c>
      <c r="M6" s="28">
        <v>45169</v>
      </c>
      <c r="N6" s="28" t="s">
        <v>48</v>
      </c>
      <c r="O6" s="28" t="s">
        <v>35</v>
      </c>
      <c r="P6" s="28" t="s">
        <v>35</v>
      </c>
      <c r="Q6" s="28" t="s">
        <v>35</v>
      </c>
      <c r="R6" s="36">
        <v>44470</v>
      </c>
      <c r="S6" s="36" t="s">
        <v>44</v>
      </c>
      <c r="T6" s="36" t="s">
        <v>49</v>
      </c>
      <c r="U6" s="36" t="s">
        <v>45</v>
      </c>
      <c r="V6" s="36" t="s">
        <v>50</v>
      </c>
      <c r="W6" s="37" t="s">
        <v>35</v>
      </c>
      <c r="X6" s="51">
        <v>44652</v>
      </c>
      <c r="Y6" s="52" t="s">
        <v>51</v>
      </c>
    </row>
    <row r="7" spans="1:25" ht="24.95" customHeight="1" x14ac:dyDescent="0.25">
      <c r="A7" s="53"/>
      <c r="B7" s="54"/>
      <c r="C7" s="55"/>
      <c r="D7" s="56"/>
      <c r="E7" s="56"/>
      <c r="F7" s="56"/>
      <c r="G7" s="56"/>
      <c r="H7" s="48"/>
      <c r="I7" s="49"/>
      <c r="J7" s="50"/>
      <c r="K7" s="57"/>
      <c r="L7" s="55"/>
      <c r="M7" s="56"/>
      <c r="N7" s="56"/>
      <c r="O7" s="56"/>
      <c r="P7" s="56"/>
      <c r="Q7" s="56"/>
      <c r="R7" s="36">
        <v>44679</v>
      </c>
      <c r="S7" s="36" t="s">
        <v>49</v>
      </c>
      <c r="T7" s="36" t="s">
        <v>37</v>
      </c>
      <c r="U7" s="36" t="s">
        <v>50</v>
      </c>
      <c r="V7" s="36" t="s">
        <v>52</v>
      </c>
      <c r="W7" s="37" t="s">
        <v>35</v>
      </c>
      <c r="X7" s="51">
        <v>45017</v>
      </c>
      <c r="Y7" s="52"/>
    </row>
    <row r="8" spans="1:25" ht="24.95" customHeight="1" x14ac:dyDescent="0.25">
      <c r="A8" s="40"/>
      <c r="B8" s="41"/>
      <c r="C8" s="58"/>
      <c r="D8" s="43"/>
      <c r="E8" s="43"/>
      <c r="F8" s="43"/>
      <c r="G8" s="43"/>
      <c r="H8" s="59" t="s">
        <v>53</v>
      </c>
      <c r="I8" s="60">
        <v>45565</v>
      </c>
      <c r="J8" s="61">
        <v>100000</v>
      </c>
      <c r="K8" s="45"/>
      <c r="L8" s="58"/>
      <c r="M8" s="43"/>
      <c r="N8" s="43"/>
      <c r="O8" s="43"/>
      <c r="P8" s="43"/>
      <c r="Q8" s="43"/>
      <c r="R8" s="62">
        <v>45017</v>
      </c>
      <c r="S8" s="36" t="s">
        <v>37</v>
      </c>
      <c r="T8" s="63" t="s">
        <v>54</v>
      </c>
      <c r="U8" s="63" t="s">
        <v>52</v>
      </c>
      <c r="V8" s="63" t="s">
        <v>43</v>
      </c>
      <c r="W8" s="63" t="s">
        <v>35</v>
      </c>
      <c r="X8" s="51">
        <v>45383</v>
      </c>
      <c r="Y8" s="64"/>
    </row>
    <row r="9" spans="1:25" ht="24.95" customHeight="1" x14ac:dyDescent="0.25">
      <c r="A9" s="25">
        <v>3</v>
      </c>
      <c r="B9" s="26" t="s">
        <v>55</v>
      </c>
      <c r="C9" s="47" t="s">
        <v>29</v>
      </c>
      <c r="D9" s="28">
        <v>44124</v>
      </c>
      <c r="E9" s="28" t="s">
        <v>56</v>
      </c>
      <c r="F9" s="28" t="s">
        <v>31</v>
      </c>
      <c r="G9" s="28" t="s">
        <v>57</v>
      </c>
      <c r="H9" s="36" t="s">
        <v>58</v>
      </c>
      <c r="I9" s="60">
        <v>44651</v>
      </c>
      <c r="J9" s="65">
        <v>100000</v>
      </c>
      <c r="K9" s="33" t="s">
        <v>59</v>
      </c>
      <c r="L9" s="47" t="s">
        <v>48</v>
      </c>
      <c r="M9" s="47" t="s">
        <v>35</v>
      </c>
      <c r="N9" s="47" t="s">
        <v>48</v>
      </c>
      <c r="O9" s="47" t="s">
        <v>35</v>
      </c>
      <c r="P9" s="47" t="s">
        <v>35</v>
      </c>
      <c r="Q9" s="47" t="s">
        <v>35</v>
      </c>
      <c r="R9" s="36">
        <v>44501</v>
      </c>
      <c r="S9" s="20" t="s">
        <v>56</v>
      </c>
      <c r="T9" s="20" t="s">
        <v>56</v>
      </c>
      <c r="U9" s="20" t="s">
        <v>31</v>
      </c>
      <c r="V9" s="20" t="s">
        <v>60</v>
      </c>
      <c r="W9" s="37" t="s">
        <v>35</v>
      </c>
      <c r="X9" s="51">
        <v>44652</v>
      </c>
      <c r="Y9" s="66"/>
    </row>
    <row r="10" spans="1:25" ht="24.95" customHeight="1" x14ac:dyDescent="0.25">
      <c r="A10" s="53"/>
      <c r="B10" s="54"/>
      <c r="C10" s="55"/>
      <c r="D10" s="56"/>
      <c r="E10" s="56"/>
      <c r="F10" s="56"/>
      <c r="G10" s="56"/>
      <c r="H10" s="48" t="s">
        <v>61</v>
      </c>
      <c r="I10" s="49">
        <v>45016</v>
      </c>
      <c r="J10" s="50">
        <v>200000</v>
      </c>
      <c r="K10" s="57"/>
      <c r="L10" s="55"/>
      <c r="M10" s="55"/>
      <c r="N10" s="55"/>
      <c r="O10" s="55"/>
      <c r="P10" s="55"/>
      <c r="Q10" s="55"/>
      <c r="R10" s="36">
        <v>44652</v>
      </c>
      <c r="S10" s="20" t="s">
        <v>56</v>
      </c>
      <c r="T10" s="20" t="s">
        <v>56</v>
      </c>
      <c r="U10" s="20" t="s">
        <v>60</v>
      </c>
      <c r="V10" s="20" t="s">
        <v>43</v>
      </c>
      <c r="W10" s="37" t="s">
        <v>35</v>
      </c>
      <c r="X10" s="51">
        <v>45017</v>
      </c>
      <c r="Y10" s="52"/>
    </row>
    <row r="11" spans="1:25" ht="24.95" customHeight="1" x14ac:dyDescent="0.25">
      <c r="A11" s="40"/>
      <c r="B11" s="41"/>
      <c r="C11" s="58"/>
      <c r="D11" s="43"/>
      <c r="E11" s="43"/>
      <c r="F11" s="43"/>
      <c r="G11" s="43"/>
      <c r="H11" s="48"/>
      <c r="I11" s="49"/>
      <c r="J11" s="50"/>
      <c r="K11" s="45"/>
      <c r="L11" s="58"/>
      <c r="M11" s="58"/>
      <c r="N11" s="58"/>
      <c r="O11" s="58"/>
      <c r="P11" s="58"/>
      <c r="Q11" s="58"/>
      <c r="R11" s="36">
        <v>45017</v>
      </c>
      <c r="S11" s="20" t="s">
        <v>56</v>
      </c>
      <c r="T11" s="20" t="s">
        <v>56</v>
      </c>
      <c r="U11" s="20" t="s">
        <v>43</v>
      </c>
      <c r="V11" s="20" t="s">
        <v>29</v>
      </c>
      <c r="W11" s="37" t="s">
        <v>35</v>
      </c>
      <c r="X11" s="51">
        <v>45383</v>
      </c>
      <c r="Y11" s="64"/>
    </row>
    <row r="12" spans="1:25" ht="36" customHeight="1" x14ac:dyDescent="0.25">
      <c r="A12" s="25">
        <v>4</v>
      </c>
      <c r="B12" s="26" t="s">
        <v>62</v>
      </c>
      <c r="C12" s="47" t="s">
        <v>63</v>
      </c>
      <c r="D12" s="28">
        <v>43011</v>
      </c>
      <c r="E12" s="28" t="s">
        <v>64</v>
      </c>
      <c r="F12" s="33">
        <v>40093</v>
      </c>
      <c r="G12" s="28" t="s">
        <v>65</v>
      </c>
      <c r="H12" s="67" t="s">
        <v>66</v>
      </c>
      <c r="I12" s="68"/>
      <c r="J12" s="69"/>
      <c r="K12" s="28" t="s">
        <v>59</v>
      </c>
      <c r="L12" s="67" t="s">
        <v>35</v>
      </c>
      <c r="M12" s="70"/>
      <c r="N12" s="70"/>
      <c r="O12" s="70"/>
      <c r="P12" s="71"/>
      <c r="Q12" s="28" t="s">
        <v>35</v>
      </c>
      <c r="R12" s="72">
        <v>43191</v>
      </c>
      <c r="S12" s="20" t="s">
        <v>67</v>
      </c>
      <c r="T12" s="20" t="s">
        <v>67</v>
      </c>
      <c r="U12" s="20">
        <v>40093</v>
      </c>
      <c r="V12" s="20">
        <v>45093</v>
      </c>
      <c r="W12" s="73" t="s">
        <v>35</v>
      </c>
      <c r="X12" s="72">
        <v>43556</v>
      </c>
      <c r="Y12" s="66" t="s">
        <v>68</v>
      </c>
    </row>
    <row r="13" spans="1:25" ht="35.25" customHeight="1" x14ac:dyDescent="0.25">
      <c r="A13" s="53"/>
      <c r="B13" s="54"/>
      <c r="C13" s="55"/>
      <c r="D13" s="56"/>
      <c r="E13" s="56"/>
      <c r="F13" s="57"/>
      <c r="G13" s="56"/>
      <c r="H13" s="74"/>
      <c r="I13" s="75"/>
      <c r="J13" s="76"/>
      <c r="K13" s="56"/>
      <c r="L13" s="77"/>
      <c r="M13" s="78"/>
      <c r="N13" s="78"/>
      <c r="O13" s="78"/>
      <c r="P13" s="79"/>
      <c r="Q13" s="56"/>
      <c r="R13" s="72">
        <v>43556</v>
      </c>
      <c r="S13" s="20" t="s">
        <v>67</v>
      </c>
      <c r="T13" s="20" t="s">
        <v>67</v>
      </c>
      <c r="U13" s="20">
        <v>45093</v>
      </c>
      <c r="V13" s="20">
        <v>48093</v>
      </c>
      <c r="W13" s="80"/>
      <c r="X13" s="72">
        <v>43922</v>
      </c>
      <c r="Y13" s="52"/>
    </row>
    <row r="14" spans="1:25" ht="37.5" customHeight="1" x14ac:dyDescent="0.25">
      <c r="A14" s="53"/>
      <c r="B14" s="54"/>
      <c r="C14" s="55"/>
      <c r="D14" s="56"/>
      <c r="E14" s="56"/>
      <c r="F14" s="57"/>
      <c r="G14" s="56"/>
      <c r="H14" s="74"/>
      <c r="I14" s="75"/>
      <c r="J14" s="76"/>
      <c r="K14" s="56"/>
      <c r="L14" s="77"/>
      <c r="M14" s="78"/>
      <c r="N14" s="78"/>
      <c r="O14" s="78"/>
      <c r="P14" s="79"/>
      <c r="Q14" s="56"/>
      <c r="R14" s="72">
        <v>43922</v>
      </c>
      <c r="S14" s="20" t="s">
        <v>67</v>
      </c>
      <c r="T14" s="20" t="s">
        <v>67</v>
      </c>
      <c r="U14" s="20">
        <v>48093</v>
      </c>
      <c r="V14" s="20">
        <v>54000</v>
      </c>
      <c r="W14" s="80"/>
      <c r="X14" s="72">
        <v>44287</v>
      </c>
      <c r="Y14" s="52"/>
    </row>
    <row r="15" spans="1:25" ht="40.5" customHeight="1" x14ac:dyDescent="0.25">
      <c r="A15" s="53"/>
      <c r="B15" s="54"/>
      <c r="C15" s="55"/>
      <c r="D15" s="56"/>
      <c r="E15" s="56"/>
      <c r="F15" s="57"/>
      <c r="G15" s="56"/>
      <c r="H15" s="81"/>
      <c r="I15" s="82"/>
      <c r="J15" s="83"/>
      <c r="K15" s="56"/>
      <c r="L15" s="77"/>
      <c r="M15" s="78"/>
      <c r="N15" s="78"/>
      <c r="O15" s="78"/>
      <c r="P15" s="79"/>
      <c r="Q15" s="56"/>
      <c r="R15" s="72">
        <v>44287</v>
      </c>
      <c r="S15" s="20" t="s">
        <v>67</v>
      </c>
      <c r="T15" s="20" t="s">
        <v>69</v>
      </c>
      <c r="U15" s="20">
        <v>54000</v>
      </c>
      <c r="V15" s="20">
        <v>60000</v>
      </c>
      <c r="W15" s="80"/>
      <c r="X15" s="72">
        <v>44652</v>
      </c>
      <c r="Y15" s="52"/>
    </row>
    <row r="16" spans="1:25" ht="33" customHeight="1" x14ac:dyDescent="0.25">
      <c r="A16" s="53"/>
      <c r="B16" s="54"/>
      <c r="C16" s="55"/>
      <c r="D16" s="56"/>
      <c r="E16" s="56"/>
      <c r="F16" s="57"/>
      <c r="G16" s="56"/>
      <c r="H16" s="28" t="s">
        <v>61</v>
      </c>
      <c r="I16" s="84">
        <v>45016</v>
      </c>
      <c r="J16" s="33">
        <v>200000</v>
      </c>
      <c r="K16" s="56"/>
      <c r="L16" s="77"/>
      <c r="M16" s="78"/>
      <c r="N16" s="78"/>
      <c r="O16" s="78"/>
      <c r="P16" s="79"/>
      <c r="Q16" s="56"/>
      <c r="R16" s="72">
        <v>44652</v>
      </c>
      <c r="S16" s="20" t="s">
        <v>69</v>
      </c>
      <c r="T16" s="20" t="s">
        <v>69</v>
      </c>
      <c r="U16" s="20">
        <v>60000</v>
      </c>
      <c r="V16" s="20">
        <v>80000</v>
      </c>
      <c r="W16" s="80"/>
      <c r="X16" s="72">
        <v>45017</v>
      </c>
      <c r="Y16" s="52"/>
    </row>
    <row r="17" spans="1:25" ht="45" customHeight="1" x14ac:dyDescent="0.25">
      <c r="A17" s="40"/>
      <c r="B17" s="41"/>
      <c r="C17" s="58"/>
      <c r="D17" s="43"/>
      <c r="E17" s="43"/>
      <c r="F17" s="45"/>
      <c r="G17" s="43"/>
      <c r="H17" s="85"/>
      <c r="I17" s="86"/>
      <c r="J17" s="85"/>
      <c r="K17" s="56"/>
      <c r="L17" s="87"/>
      <c r="M17" s="88"/>
      <c r="N17" s="88"/>
      <c r="O17" s="88"/>
      <c r="P17" s="89"/>
      <c r="Q17" s="43"/>
      <c r="R17" s="62">
        <v>45017</v>
      </c>
      <c r="S17" s="20" t="s">
        <v>69</v>
      </c>
      <c r="T17" s="63" t="s">
        <v>40</v>
      </c>
      <c r="U17" s="63">
        <v>80000</v>
      </c>
      <c r="V17" s="63">
        <v>85000</v>
      </c>
      <c r="W17" s="90"/>
      <c r="X17" s="72">
        <v>45383</v>
      </c>
      <c r="Y17" s="64"/>
    </row>
    <row r="18" spans="1:25" ht="24.95" customHeight="1" x14ac:dyDescent="0.25">
      <c r="A18" s="25">
        <v>5</v>
      </c>
      <c r="B18" s="26" t="s">
        <v>70</v>
      </c>
      <c r="C18" s="33">
        <v>72500</v>
      </c>
      <c r="D18" s="28">
        <v>43011</v>
      </c>
      <c r="E18" s="28" t="s">
        <v>71</v>
      </c>
      <c r="F18" s="33">
        <v>41343</v>
      </c>
      <c r="G18" s="28" t="s">
        <v>46</v>
      </c>
      <c r="H18" s="91" t="s">
        <v>66</v>
      </c>
      <c r="I18" s="92"/>
      <c r="J18" s="93"/>
      <c r="K18" s="84" t="s">
        <v>72</v>
      </c>
      <c r="L18" s="94" t="s">
        <v>35</v>
      </c>
      <c r="M18" s="95"/>
      <c r="N18" s="95"/>
      <c r="O18" s="95"/>
      <c r="P18" s="96"/>
      <c r="Q18" s="47" t="s">
        <v>35</v>
      </c>
      <c r="R18" s="72">
        <v>43191</v>
      </c>
      <c r="S18" s="94" t="s">
        <v>73</v>
      </c>
      <c r="T18" s="96"/>
      <c r="U18" s="65">
        <v>41343</v>
      </c>
      <c r="V18" s="65">
        <v>46343</v>
      </c>
      <c r="W18" s="73" t="s">
        <v>35</v>
      </c>
      <c r="X18" s="72">
        <v>43556</v>
      </c>
      <c r="Y18" s="97" t="s">
        <v>74</v>
      </c>
    </row>
    <row r="19" spans="1:25" ht="24.95" customHeight="1" x14ac:dyDescent="0.25">
      <c r="A19" s="53"/>
      <c r="B19" s="54"/>
      <c r="C19" s="55"/>
      <c r="D19" s="56"/>
      <c r="E19" s="56"/>
      <c r="F19" s="57"/>
      <c r="G19" s="56"/>
      <c r="H19" s="98"/>
      <c r="I19" s="99"/>
      <c r="J19" s="100"/>
      <c r="K19" s="101"/>
      <c r="L19" s="102"/>
      <c r="M19" s="103"/>
      <c r="N19" s="103"/>
      <c r="O19" s="103"/>
      <c r="P19" s="104"/>
      <c r="Q19" s="55"/>
      <c r="R19" s="72">
        <v>43556</v>
      </c>
      <c r="S19" s="102"/>
      <c r="T19" s="104"/>
      <c r="U19" s="65">
        <v>46343</v>
      </c>
      <c r="V19" s="65">
        <v>51343</v>
      </c>
      <c r="W19" s="80"/>
      <c r="X19" s="72">
        <v>43922</v>
      </c>
      <c r="Y19" s="105"/>
    </row>
    <row r="20" spans="1:25" ht="24.95" customHeight="1" x14ac:dyDescent="0.25">
      <c r="A20" s="53"/>
      <c r="B20" s="54"/>
      <c r="C20" s="55"/>
      <c r="D20" s="56"/>
      <c r="E20" s="56"/>
      <c r="F20" s="57"/>
      <c r="G20" s="56"/>
      <c r="H20" s="98"/>
      <c r="I20" s="99"/>
      <c r="J20" s="100"/>
      <c r="K20" s="101"/>
      <c r="L20" s="102"/>
      <c r="M20" s="103"/>
      <c r="N20" s="103"/>
      <c r="O20" s="103"/>
      <c r="P20" s="104"/>
      <c r="Q20" s="55"/>
      <c r="R20" s="72">
        <v>43922</v>
      </c>
      <c r="S20" s="102"/>
      <c r="T20" s="104"/>
      <c r="U20" s="65">
        <v>51343</v>
      </c>
      <c r="V20" s="65">
        <v>57343</v>
      </c>
      <c r="W20" s="80"/>
      <c r="X20" s="72">
        <v>44287</v>
      </c>
      <c r="Y20" s="105"/>
    </row>
    <row r="21" spans="1:25" ht="24.95" customHeight="1" x14ac:dyDescent="0.25">
      <c r="A21" s="53"/>
      <c r="B21" s="54"/>
      <c r="C21" s="55"/>
      <c r="D21" s="56"/>
      <c r="E21" s="56"/>
      <c r="F21" s="57"/>
      <c r="G21" s="56"/>
      <c r="H21" s="98"/>
      <c r="I21" s="99"/>
      <c r="J21" s="100"/>
      <c r="K21" s="101"/>
      <c r="L21" s="106"/>
      <c r="M21" s="107"/>
      <c r="N21" s="107"/>
      <c r="O21" s="107"/>
      <c r="P21" s="108"/>
      <c r="Q21" s="55"/>
      <c r="R21" s="72">
        <v>44287</v>
      </c>
      <c r="S21" s="102"/>
      <c r="T21" s="104"/>
      <c r="U21" s="65">
        <v>58343</v>
      </c>
      <c r="V21" s="65">
        <v>61500</v>
      </c>
      <c r="W21" s="80"/>
      <c r="X21" s="72">
        <v>44652</v>
      </c>
      <c r="Y21" s="105"/>
    </row>
    <row r="22" spans="1:25" ht="24.95" customHeight="1" x14ac:dyDescent="0.25">
      <c r="A22" s="53"/>
      <c r="B22" s="54"/>
      <c r="C22" s="55"/>
      <c r="D22" s="56"/>
      <c r="E22" s="56"/>
      <c r="F22" s="57"/>
      <c r="G22" s="56"/>
      <c r="H22" s="98"/>
      <c r="I22" s="99"/>
      <c r="J22" s="100"/>
      <c r="K22" s="101"/>
      <c r="L22" s="109" t="s">
        <v>34</v>
      </c>
      <c r="M22" s="48">
        <v>45169</v>
      </c>
      <c r="N22" s="109" t="s">
        <v>48</v>
      </c>
      <c r="O22" s="109" t="s">
        <v>35</v>
      </c>
      <c r="P22" s="109" t="s">
        <v>35</v>
      </c>
      <c r="Q22" s="55"/>
      <c r="R22" s="72">
        <v>44652</v>
      </c>
      <c r="S22" s="102"/>
      <c r="T22" s="104"/>
      <c r="U22" s="65">
        <v>61500</v>
      </c>
      <c r="V22" s="65">
        <v>67500</v>
      </c>
      <c r="W22" s="80"/>
      <c r="X22" s="72">
        <v>45017</v>
      </c>
      <c r="Y22" s="105" t="s">
        <v>68</v>
      </c>
    </row>
    <row r="23" spans="1:25" ht="24.95" customHeight="1" thickBot="1" x14ac:dyDescent="0.3">
      <c r="A23" s="40"/>
      <c r="B23" s="41"/>
      <c r="C23" s="58"/>
      <c r="D23" s="43"/>
      <c r="E23" s="43"/>
      <c r="F23" s="45"/>
      <c r="G23" s="43"/>
      <c r="H23" s="110"/>
      <c r="I23" s="111"/>
      <c r="J23" s="112"/>
      <c r="K23" s="86"/>
      <c r="L23" s="109"/>
      <c r="M23" s="48"/>
      <c r="N23" s="109"/>
      <c r="O23" s="109"/>
      <c r="P23" s="109"/>
      <c r="Q23" s="58"/>
      <c r="R23" s="72">
        <v>45017</v>
      </c>
      <c r="S23" s="106"/>
      <c r="T23" s="108"/>
      <c r="U23" s="65">
        <v>67500</v>
      </c>
      <c r="V23" s="65">
        <v>72500</v>
      </c>
      <c r="W23" s="90"/>
      <c r="X23" s="72">
        <v>45383</v>
      </c>
      <c r="Y23" s="105"/>
    </row>
    <row r="24" spans="1:25" ht="24.95" customHeight="1" x14ac:dyDescent="0.25">
      <c r="A24" s="25">
        <v>6</v>
      </c>
      <c r="B24" s="26" t="s">
        <v>75</v>
      </c>
      <c r="C24" s="47">
        <f>V28</f>
        <v>91000</v>
      </c>
      <c r="D24" s="28">
        <v>43011</v>
      </c>
      <c r="E24" s="28" t="s">
        <v>76</v>
      </c>
      <c r="F24" s="33">
        <v>39055</v>
      </c>
      <c r="G24" s="28" t="s">
        <v>77</v>
      </c>
      <c r="H24" s="67" t="s">
        <v>66</v>
      </c>
      <c r="I24" s="70"/>
      <c r="J24" s="70"/>
      <c r="K24" s="84" t="s">
        <v>78</v>
      </c>
      <c r="L24" s="94" t="s">
        <v>48</v>
      </c>
      <c r="M24" s="95" t="s">
        <v>48</v>
      </c>
      <c r="N24" s="95" t="s">
        <v>48</v>
      </c>
      <c r="O24" s="113" t="s">
        <v>35</v>
      </c>
      <c r="P24" s="114" t="s">
        <v>35</v>
      </c>
      <c r="Q24" s="33">
        <f>150000*71%</f>
        <v>106500</v>
      </c>
      <c r="R24" s="72">
        <v>43191</v>
      </c>
      <c r="S24" s="94" t="s">
        <v>76</v>
      </c>
      <c r="T24" s="96"/>
      <c r="U24" s="20">
        <v>39055</v>
      </c>
      <c r="V24" s="20">
        <v>44055</v>
      </c>
      <c r="W24" s="73" t="s">
        <v>35</v>
      </c>
      <c r="X24" s="115">
        <v>43556</v>
      </c>
      <c r="Y24" s="116" t="s">
        <v>79</v>
      </c>
    </row>
    <row r="25" spans="1:25" ht="36" customHeight="1" x14ac:dyDescent="0.25">
      <c r="A25" s="53"/>
      <c r="B25" s="54"/>
      <c r="C25" s="55"/>
      <c r="D25" s="56"/>
      <c r="E25" s="56"/>
      <c r="F25" s="57"/>
      <c r="G25" s="56"/>
      <c r="H25" s="77"/>
      <c r="I25" s="78"/>
      <c r="J25" s="78"/>
      <c r="K25" s="101"/>
      <c r="L25" s="102"/>
      <c r="M25" s="103"/>
      <c r="N25" s="103"/>
      <c r="O25" s="117"/>
      <c r="P25" s="118"/>
      <c r="Q25" s="57"/>
      <c r="R25" s="72">
        <v>43556</v>
      </c>
      <c r="S25" s="102"/>
      <c r="T25" s="104"/>
      <c r="U25" s="20">
        <v>44055</v>
      </c>
      <c r="V25" s="20">
        <v>49555</v>
      </c>
      <c r="W25" s="80"/>
      <c r="X25" s="115">
        <v>43922</v>
      </c>
      <c r="Y25" s="119"/>
    </row>
    <row r="26" spans="1:25" ht="24.95" customHeight="1" x14ac:dyDescent="0.25">
      <c r="A26" s="53"/>
      <c r="B26" s="54"/>
      <c r="C26" s="55"/>
      <c r="D26" s="56"/>
      <c r="E26" s="56"/>
      <c r="F26" s="57"/>
      <c r="G26" s="56"/>
      <c r="H26" s="77"/>
      <c r="I26" s="78"/>
      <c r="J26" s="78"/>
      <c r="K26" s="101"/>
      <c r="L26" s="102"/>
      <c r="M26" s="103"/>
      <c r="N26" s="103"/>
      <c r="O26" s="117"/>
      <c r="P26" s="118"/>
      <c r="Q26" s="57"/>
      <c r="R26" s="72">
        <v>43922</v>
      </c>
      <c r="S26" s="102"/>
      <c r="T26" s="104"/>
      <c r="U26" s="20">
        <v>49555</v>
      </c>
      <c r="V26" s="20">
        <v>63000</v>
      </c>
      <c r="W26" s="80"/>
      <c r="X26" s="115">
        <v>44287</v>
      </c>
      <c r="Y26" s="120" t="s">
        <v>80</v>
      </c>
    </row>
    <row r="27" spans="1:25" ht="30.75" customHeight="1" x14ac:dyDescent="0.25">
      <c r="A27" s="53"/>
      <c r="B27" s="54"/>
      <c r="C27" s="55"/>
      <c r="D27" s="56"/>
      <c r="E27" s="56"/>
      <c r="F27" s="57"/>
      <c r="G27" s="56"/>
      <c r="H27" s="77"/>
      <c r="I27" s="78"/>
      <c r="J27" s="78"/>
      <c r="K27" s="101"/>
      <c r="L27" s="102"/>
      <c r="M27" s="103"/>
      <c r="N27" s="103"/>
      <c r="O27" s="117"/>
      <c r="P27" s="118"/>
      <c r="Q27" s="57"/>
      <c r="R27" s="72">
        <v>44287</v>
      </c>
      <c r="S27" s="102"/>
      <c r="T27" s="104"/>
      <c r="U27" s="20">
        <v>63000</v>
      </c>
      <c r="V27" s="20">
        <v>68000</v>
      </c>
      <c r="W27" s="80"/>
      <c r="X27" s="115">
        <v>44652</v>
      </c>
      <c r="Y27" s="120" t="s">
        <v>81</v>
      </c>
    </row>
    <row r="28" spans="1:25" ht="31.5" customHeight="1" x14ac:dyDescent="0.25">
      <c r="A28" s="53"/>
      <c r="B28" s="54"/>
      <c r="C28" s="55"/>
      <c r="D28" s="56"/>
      <c r="E28" s="56"/>
      <c r="F28" s="57"/>
      <c r="G28" s="56"/>
      <c r="H28" s="77"/>
      <c r="I28" s="78"/>
      <c r="J28" s="78"/>
      <c r="K28" s="101"/>
      <c r="L28" s="102"/>
      <c r="M28" s="103"/>
      <c r="N28" s="103"/>
      <c r="O28" s="117"/>
      <c r="P28" s="118"/>
      <c r="Q28" s="57"/>
      <c r="R28" s="121">
        <v>44652</v>
      </c>
      <c r="S28" s="102"/>
      <c r="T28" s="104"/>
      <c r="U28" s="94">
        <v>68000</v>
      </c>
      <c r="V28" s="96">
        <v>91000</v>
      </c>
      <c r="W28" s="80"/>
      <c r="X28" s="122">
        <v>45017</v>
      </c>
      <c r="Y28" s="120" t="s">
        <v>82</v>
      </c>
    </row>
    <row r="29" spans="1:25" ht="44.25" customHeight="1" thickBot="1" x14ac:dyDescent="0.3">
      <c r="A29" s="123"/>
      <c r="B29" s="124"/>
      <c r="C29" s="125"/>
      <c r="D29" s="126"/>
      <c r="E29" s="126"/>
      <c r="F29" s="127"/>
      <c r="G29" s="126"/>
      <c r="H29" s="128"/>
      <c r="I29" s="129"/>
      <c r="J29" s="129"/>
      <c r="K29" s="130"/>
      <c r="L29" s="131"/>
      <c r="M29" s="132"/>
      <c r="N29" s="132"/>
      <c r="O29" s="133"/>
      <c r="P29" s="134"/>
      <c r="Q29" s="127"/>
      <c r="R29" s="135"/>
      <c r="S29" s="131"/>
      <c r="T29" s="136"/>
      <c r="U29" s="131"/>
      <c r="V29" s="136"/>
      <c r="W29" s="137"/>
      <c r="X29" s="138"/>
      <c r="Y29" s="139" t="s">
        <v>83</v>
      </c>
    </row>
    <row r="30" spans="1:25" ht="56.25" customHeight="1" x14ac:dyDescent="0.25">
      <c r="A30" s="140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41" t="s">
        <v>7</v>
      </c>
      <c r="H30" s="142" t="s">
        <v>8</v>
      </c>
      <c r="I30" s="8"/>
      <c r="J30" s="8"/>
      <c r="K30" s="143"/>
      <c r="L30" s="142" t="s">
        <v>9</v>
      </c>
      <c r="M30" s="8"/>
      <c r="N30" s="8"/>
      <c r="O30" s="8"/>
      <c r="P30" s="143"/>
      <c r="Q30" s="144" t="s">
        <v>10</v>
      </c>
      <c r="R30" s="141" t="s">
        <v>11</v>
      </c>
      <c r="S30" s="142" t="s">
        <v>12</v>
      </c>
      <c r="T30" s="143"/>
      <c r="U30" s="142" t="s">
        <v>13</v>
      </c>
      <c r="V30" s="143"/>
      <c r="W30" s="145" t="s">
        <v>14</v>
      </c>
      <c r="X30" s="146" t="s">
        <v>15</v>
      </c>
      <c r="Y30" s="5" t="s">
        <v>16</v>
      </c>
    </row>
    <row r="31" spans="1:25" ht="60" customHeight="1" thickBot="1" x14ac:dyDescent="0.3">
      <c r="A31" s="147"/>
      <c r="B31" s="2"/>
      <c r="C31" s="2"/>
      <c r="D31" s="2"/>
      <c r="E31" s="2"/>
      <c r="F31" s="2"/>
      <c r="G31" s="2"/>
      <c r="H31" s="2" t="s">
        <v>17</v>
      </c>
      <c r="I31" s="148" t="s">
        <v>18</v>
      </c>
      <c r="J31" s="2" t="s">
        <v>19</v>
      </c>
      <c r="K31" s="2" t="s">
        <v>20</v>
      </c>
      <c r="L31" s="2" t="s">
        <v>21</v>
      </c>
      <c r="M31" s="2" t="s">
        <v>22</v>
      </c>
      <c r="N31" s="2" t="s">
        <v>23</v>
      </c>
      <c r="O31" s="2" t="s">
        <v>24</v>
      </c>
      <c r="P31" s="2" t="s">
        <v>25</v>
      </c>
      <c r="Q31" s="149"/>
      <c r="R31" s="2" t="s">
        <v>24</v>
      </c>
      <c r="S31" s="150" t="s">
        <v>26</v>
      </c>
      <c r="T31" s="150" t="s">
        <v>27</v>
      </c>
      <c r="U31" s="150" t="s">
        <v>26</v>
      </c>
      <c r="V31" s="2" t="s">
        <v>27</v>
      </c>
      <c r="W31" s="148"/>
      <c r="X31" s="151"/>
      <c r="Y31" s="6"/>
    </row>
    <row r="32" spans="1:25" ht="29.25" customHeight="1" x14ac:dyDescent="0.25">
      <c r="A32" s="53">
        <v>7</v>
      </c>
      <c r="B32" s="54" t="s">
        <v>84</v>
      </c>
      <c r="C32" s="55">
        <f>V36</f>
        <v>98000</v>
      </c>
      <c r="D32" s="56">
        <v>40223</v>
      </c>
      <c r="E32" s="56" t="s">
        <v>76</v>
      </c>
      <c r="F32" s="57">
        <v>61687</v>
      </c>
      <c r="G32" s="56" t="s">
        <v>77</v>
      </c>
      <c r="H32" s="56" t="s">
        <v>35</v>
      </c>
      <c r="I32" s="56" t="s">
        <v>35</v>
      </c>
      <c r="J32" s="56" t="s">
        <v>35</v>
      </c>
      <c r="K32" s="101" t="s">
        <v>72</v>
      </c>
      <c r="L32" s="55" t="s">
        <v>48</v>
      </c>
      <c r="M32" s="55" t="s">
        <v>48</v>
      </c>
      <c r="N32" s="55" t="s">
        <v>34</v>
      </c>
      <c r="O32" s="152" t="s">
        <v>35</v>
      </c>
      <c r="P32" s="57" t="s">
        <v>35</v>
      </c>
      <c r="Q32" s="57">
        <f>150000*71%</f>
        <v>106500</v>
      </c>
      <c r="R32" s="153">
        <v>43191</v>
      </c>
      <c r="S32" s="102" t="s">
        <v>76</v>
      </c>
      <c r="T32" s="104"/>
      <c r="U32" s="154">
        <v>61687</v>
      </c>
      <c r="V32" s="154">
        <v>67687</v>
      </c>
      <c r="W32" s="80" t="s">
        <v>35</v>
      </c>
      <c r="X32" s="155">
        <v>43556</v>
      </c>
      <c r="Y32" s="156" t="s">
        <v>79</v>
      </c>
    </row>
    <row r="33" spans="1:25" ht="24" customHeight="1" x14ac:dyDescent="0.25">
      <c r="A33" s="53"/>
      <c r="B33" s="54"/>
      <c r="C33" s="55"/>
      <c r="D33" s="56"/>
      <c r="E33" s="56"/>
      <c r="F33" s="57"/>
      <c r="G33" s="56"/>
      <c r="H33" s="56"/>
      <c r="I33" s="56"/>
      <c r="J33" s="56"/>
      <c r="K33" s="101"/>
      <c r="L33" s="55"/>
      <c r="M33" s="55"/>
      <c r="N33" s="55"/>
      <c r="O33" s="152"/>
      <c r="P33" s="57"/>
      <c r="Q33" s="57"/>
      <c r="R33" s="72">
        <v>43556</v>
      </c>
      <c r="S33" s="102"/>
      <c r="T33" s="104"/>
      <c r="U33" s="20">
        <v>67687</v>
      </c>
      <c r="V33" s="20">
        <v>74481</v>
      </c>
      <c r="W33" s="80"/>
      <c r="X33" s="115">
        <v>43922</v>
      </c>
      <c r="Y33" s="119"/>
    </row>
    <row r="34" spans="1:25" ht="24" customHeight="1" x14ac:dyDescent="0.25">
      <c r="A34" s="53"/>
      <c r="B34" s="54"/>
      <c r="C34" s="55"/>
      <c r="D34" s="56"/>
      <c r="E34" s="56"/>
      <c r="F34" s="57"/>
      <c r="G34" s="56"/>
      <c r="H34" s="56"/>
      <c r="I34" s="56"/>
      <c r="J34" s="56"/>
      <c r="K34" s="101"/>
      <c r="L34" s="55"/>
      <c r="M34" s="55"/>
      <c r="N34" s="55"/>
      <c r="O34" s="152"/>
      <c r="P34" s="57"/>
      <c r="Q34" s="57"/>
      <c r="R34" s="72">
        <v>43922</v>
      </c>
      <c r="S34" s="102"/>
      <c r="T34" s="104"/>
      <c r="U34" s="20">
        <v>74487</v>
      </c>
      <c r="V34" s="20">
        <v>82000</v>
      </c>
      <c r="W34" s="80"/>
      <c r="X34" s="115">
        <v>44287</v>
      </c>
      <c r="Y34" s="120" t="s">
        <v>80</v>
      </c>
    </row>
    <row r="35" spans="1:25" ht="24" customHeight="1" x14ac:dyDescent="0.25">
      <c r="A35" s="53"/>
      <c r="B35" s="54"/>
      <c r="C35" s="55"/>
      <c r="D35" s="56"/>
      <c r="E35" s="56"/>
      <c r="F35" s="57"/>
      <c r="G35" s="56"/>
      <c r="H35" s="56"/>
      <c r="I35" s="56"/>
      <c r="J35" s="56"/>
      <c r="K35" s="101"/>
      <c r="L35" s="55"/>
      <c r="M35" s="55"/>
      <c r="N35" s="55"/>
      <c r="O35" s="152"/>
      <c r="P35" s="57"/>
      <c r="Q35" s="57"/>
      <c r="R35" s="72">
        <v>44287</v>
      </c>
      <c r="S35" s="102"/>
      <c r="T35" s="104"/>
      <c r="U35" s="20">
        <v>82000</v>
      </c>
      <c r="V35" s="20">
        <v>86000</v>
      </c>
      <c r="W35" s="80"/>
      <c r="X35" s="115">
        <v>44652</v>
      </c>
      <c r="Y35" s="120" t="s">
        <v>81</v>
      </c>
    </row>
    <row r="36" spans="1:25" ht="24" customHeight="1" x14ac:dyDescent="0.25">
      <c r="A36" s="53"/>
      <c r="B36" s="54"/>
      <c r="C36" s="55"/>
      <c r="D36" s="56"/>
      <c r="E36" s="56"/>
      <c r="F36" s="57"/>
      <c r="G36" s="56"/>
      <c r="H36" s="56"/>
      <c r="I36" s="56"/>
      <c r="J36" s="56"/>
      <c r="K36" s="101"/>
      <c r="L36" s="55"/>
      <c r="M36" s="55"/>
      <c r="N36" s="55"/>
      <c r="O36" s="152"/>
      <c r="P36" s="57"/>
      <c r="Q36" s="57"/>
      <c r="R36" s="121">
        <v>44652</v>
      </c>
      <c r="S36" s="102"/>
      <c r="T36" s="104"/>
      <c r="U36" s="47">
        <v>86000</v>
      </c>
      <c r="V36" s="47">
        <v>98000</v>
      </c>
      <c r="W36" s="80"/>
      <c r="X36" s="122">
        <v>45017</v>
      </c>
      <c r="Y36" s="120" t="s">
        <v>82</v>
      </c>
    </row>
    <row r="37" spans="1:25" ht="24" customHeight="1" thickBot="1" x14ac:dyDescent="0.3">
      <c r="A37" s="40"/>
      <c r="B37" s="41"/>
      <c r="C37" s="58"/>
      <c r="D37" s="43"/>
      <c r="E37" s="43"/>
      <c r="F37" s="45"/>
      <c r="G37" s="43"/>
      <c r="H37" s="43"/>
      <c r="I37" s="43"/>
      <c r="J37" s="43"/>
      <c r="K37" s="86"/>
      <c r="L37" s="58"/>
      <c r="M37" s="58"/>
      <c r="N37" s="58"/>
      <c r="O37" s="157"/>
      <c r="P37" s="45"/>
      <c r="Q37" s="45"/>
      <c r="R37" s="157"/>
      <c r="S37" s="106"/>
      <c r="T37" s="108"/>
      <c r="U37" s="58"/>
      <c r="V37" s="58"/>
      <c r="W37" s="90"/>
      <c r="X37" s="158"/>
      <c r="Y37" s="159" t="s">
        <v>83</v>
      </c>
    </row>
    <row r="38" spans="1:25" ht="24" customHeight="1" x14ac:dyDescent="0.25">
      <c r="A38" s="25">
        <v>8</v>
      </c>
      <c r="B38" s="26" t="s">
        <v>85</v>
      </c>
      <c r="C38" s="47">
        <f>V42</f>
        <v>119000</v>
      </c>
      <c r="D38" s="28">
        <v>43040</v>
      </c>
      <c r="E38" s="28" t="s">
        <v>76</v>
      </c>
      <c r="F38" s="33">
        <v>74981</v>
      </c>
      <c r="G38" s="28" t="s">
        <v>77</v>
      </c>
      <c r="H38" s="28" t="s">
        <v>35</v>
      </c>
      <c r="I38" s="28" t="s">
        <v>86</v>
      </c>
      <c r="J38" s="28" t="s">
        <v>35</v>
      </c>
      <c r="K38" s="84" t="s">
        <v>72</v>
      </c>
      <c r="L38" s="47" t="s">
        <v>48</v>
      </c>
      <c r="M38" s="47" t="s">
        <v>48</v>
      </c>
      <c r="N38" s="47" t="s">
        <v>34</v>
      </c>
      <c r="O38" s="121" t="s">
        <v>35</v>
      </c>
      <c r="P38" s="33" t="s">
        <v>35</v>
      </c>
      <c r="Q38" s="33">
        <f>150000*72%</f>
        <v>108000</v>
      </c>
      <c r="R38" s="72">
        <v>43191</v>
      </c>
      <c r="S38" s="94" t="s">
        <v>76</v>
      </c>
      <c r="T38" s="96"/>
      <c r="U38" s="20">
        <v>74981</v>
      </c>
      <c r="V38" s="20">
        <v>84981</v>
      </c>
      <c r="W38" s="73" t="s">
        <v>35</v>
      </c>
      <c r="X38" s="115">
        <v>43556</v>
      </c>
      <c r="Y38" s="116" t="s">
        <v>79</v>
      </c>
    </row>
    <row r="39" spans="1:25" ht="24" customHeight="1" x14ac:dyDescent="0.25">
      <c r="A39" s="53"/>
      <c r="B39" s="54"/>
      <c r="C39" s="55"/>
      <c r="D39" s="56"/>
      <c r="E39" s="56"/>
      <c r="F39" s="57"/>
      <c r="G39" s="56"/>
      <c r="H39" s="56"/>
      <c r="I39" s="56"/>
      <c r="J39" s="56"/>
      <c r="K39" s="101"/>
      <c r="L39" s="55"/>
      <c r="M39" s="55"/>
      <c r="N39" s="55"/>
      <c r="O39" s="152"/>
      <c r="P39" s="57"/>
      <c r="Q39" s="57"/>
      <c r="R39" s="72">
        <v>43556</v>
      </c>
      <c r="S39" s="102"/>
      <c r="T39" s="104"/>
      <c r="U39" s="20">
        <v>84981</v>
      </c>
      <c r="V39" s="20">
        <v>93481</v>
      </c>
      <c r="W39" s="80"/>
      <c r="X39" s="115">
        <v>43922</v>
      </c>
      <c r="Y39" s="119"/>
    </row>
    <row r="40" spans="1:25" ht="24" customHeight="1" x14ac:dyDescent="0.25">
      <c r="A40" s="53"/>
      <c r="B40" s="54"/>
      <c r="C40" s="55"/>
      <c r="D40" s="56"/>
      <c r="E40" s="56"/>
      <c r="F40" s="57"/>
      <c r="G40" s="56"/>
      <c r="H40" s="56"/>
      <c r="I40" s="56"/>
      <c r="J40" s="56"/>
      <c r="K40" s="101"/>
      <c r="L40" s="55"/>
      <c r="M40" s="55"/>
      <c r="N40" s="55"/>
      <c r="O40" s="152"/>
      <c r="P40" s="57"/>
      <c r="Q40" s="57"/>
      <c r="R40" s="72">
        <v>43922</v>
      </c>
      <c r="S40" s="102"/>
      <c r="T40" s="104"/>
      <c r="U40" s="20">
        <v>93481</v>
      </c>
      <c r="V40" s="20">
        <v>102481</v>
      </c>
      <c r="W40" s="80"/>
      <c r="X40" s="115">
        <v>44287</v>
      </c>
      <c r="Y40" s="120" t="s">
        <v>80</v>
      </c>
    </row>
    <row r="41" spans="1:25" ht="24" customHeight="1" x14ac:dyDescent="0.25">
      <c r="A41" s="53"/>
      <c r="B41" s="54"/>
      <c r="C41" s="55"/>
      <c r="D41" s="56"/>
      <c r="E41" s="56"/>
      <c r="F41" s="57"/>
      <c r="G41" s="56"/>
      <c r="H41" s="56"/>
      <c r="I41" s="56"/>
      <c r="J41" s="56"/>
      <c r="K41" s="101"/>
      <c r="L41" s="55"/>
      <c r="M41" s="55"/>
      <c r="N41" s="55"/>
      <c r="O41" s="152"/>
      <c r="P41" s="57"/>
      <c r="Q41" s="57"/>
      <c r="R41" s="72">
        <v>44287</v>
      </c>
      <c r="S41" s="102"/>
      <c r="T41" s="104"/>
      <c r="U41" s="20">
        <v>102481</v>
      </c>
      <c r="V41" s="20">
        <v>107481</v>
      </c>
      <c r="W41" s="80"/>
      <c r="X41" s="115">
        <v>44652</v>
      </c>
      <c r="Y41" s="120" t="s">
        <v>81</v>
      </c>
    </row>
    <row r="42" spans="1:25" ht="24" customHeight="1" x14ac:dyDescent="0.25">
      <c r="A42" s="53"/>
      <c r="B42" s="54"/>
      <c r="C42" s="55"/>
      <c r="D42" s="56"/>
      <c r="E42" s="56"/>
      <c r="F42" s="57"/>
      <c r="G42" s="56"/>
      <c r="H42" s="56"/>
      <c r="I42" s="56"/>
      <c r="J42" s="56"/>
      <c r="K42" s="101"/>
      <c r="L42" s="55"/>
      <c r="M42" s="55"/>
      <c r="N42" s="55"/>
      <c r="O42" s="152"/>
      <c r="P42" s="57"/>
      <c r="Q42" s="57"/>
      <c r="R42" s="121">
        <v>44652</v>
      </c>
      <c r="S42" s="102"/>
      <c r="T42" s="104"/>
      <c r="U42" s="47">
        <v>107481</v>
      </c>
      <c r="V42" s="47">
        <v>119000</v>
      </c>
      <c r="W42" s="80"/>
      <c r="X42" s="122">
        <v>45017</v>
      </c>
      <c r="Y42" s="120" t="s">
        <v>82</v>
      </c>
    </row>
    <row r="43" spans="1:25" ht="24" customHeight="1" thickBot="1" x14ac:dyDescent="0.3">
      <c r="A43" s="40"/>
      <c r="B43" s="41"/>
      <c r="C43" s="58"/>
      <c r="D43" s="43"/>
      <c r="E43" s="43"/>
      <c r="F43" s="45"/>
      <c r="G43" s="43"/>
      <c r="H43" s="43"/>
      <c r="I43" s="43"/>
      <c r="J43" s="43"/>
      <c r="K43" s="86"/>
      <c r="L43" s="58"/>
      <c r="M43" s="58"/>
      <c r="N43" s="58"/>
      <c r="O43" s="157"/>
      <c r="P43" s="45"/>
      <c r="Q43" s="45"/>
      <c r="R43" s="157"/>
      <c r="S43" s="106"/>
      <c r="T43" s="108"/>
      <c r="U43" s="58"/>
      <c r="V43" s="58"/>
      <c r="W43" s="90"/>
      <c r="X43" s="158"/>
      <c r="Y43" s="159" t="s">
        <v>83</v>
      </c>
    </row>
    <row r="44" spans="1:25" ht="24" customHeight="1" x14ac:dyDescent="0.25">
      <c r="A44" s="25">
        <v>9</v>
      </c>
      <c r="B44" s="26" t="s">
        <v>87</v>
      </c>
      <c r="C44" s="47">
        <f>V48</f>
        <v>99880</v>
      </c>
      <c r="D44" s="28">
        <v>43011</v>
      </c>
      <c r="E44" s="28" t="s">
        <v>76</v>
      </c>
      <c r="F44" s="33">
        <v>69308</v>
      </c>
      <c r="G44" s="28" t="s">
        <v>77</v>
      </c>
      <c r="H44" s="28" t="s">
        <v>35</v>
      </c>
      <c r="I44" s="28" t="s">
        <v>35</v>
      </c>
      <c r="J44" s="28" t="s">
        <v>35</v>
      </c>
      <c r="K44" s="84" t="s">
        <v>72</v>
      </c>
      <c r="L44" s="47" t="s">
        <v>48</v>
      </c>
      <c r="M44" s="47" t="s">
        <v>48</v>
      </c>
      <c r="N44" s="47" t="s">
        <v>34</v>
      </c>
      <c r="O44" s="121" t="s">
        <v>35</v>
      </c>
      <c r="P44" s="33" t="s">
        <v>35</v>
      </c>
      <c r="Q44" s="33">
        <f>150000*78%</f>
        <v>117000</v>
      </c>
      <c r="R44" s="72">
        <v>43191</v>
      </c>
      <c r="S44" s="94" t="s">
        <v>76</v>
      </c>
      <c r="T44" s="96"/>
      <c r="U44" s="20">
        <v>69308</v>
      </c>
      <c r="V44" s="20">
        <v>733088</v>
      </c>
      <c r="W44" s="73" t="s">
        <v>35</v>
      </c>
      <c r="X44" s="115">
        <v>43556</v>
      </c>
      <c r="Y44" s="116" t="s">
        <v>79</v>
      </c>
    </row>
    <row r="45" spans="1:25" ht="24" customHeight="1" x14ac:dyDescent="0.25">
      <c r="A45" s="53"/>
      <c r="B45" s="54"/>
      <c r="C45" s="55"/>
      <c r="D45" s="56"/>
      <c r="E45" s="56"/>
      <c r="F45" s="57"/>
      <c r="G45" s="56"/>
      <c r="H45" s="56"/>
      <c r="I45" s="56"/>
      <c r="J45" s="56"/>
      <c r="K45" s="101"/>
      <c r="L45" s="55"/>
      <c r="M45" s="55"/>
      <c r="N45" s="55"/>
      <c r="O45" s="152"/>
      <c r="P45" s="57"/>
      <c r="Q45" s="57"/>
      <c r="R45" s="72">
        <v>43556</v>
      </c>
      <c r="S45" s="102"/>
      <c r="T45" s="104"/>
      <c r="U45" s="20">
        <v>73308</v>
      </c>
      <c r="V45" s="20">
        <v>78308</v>
      </c>
      <c r="W45" s="80"/>
      <c r="X45" s="115">
        <v>43922</v>
      </c>
      <c r="Y45" s="119"/>
    </row>
    <row r="46" spans="1:25" ht="24" customHeight="1" x14ac:dyDescent="0.25">
      <c r="A46" s="53"/>
      <c r="B46" s="54"/>
      <c r="C46" s="55"/>
      <c r="D46" s="56"/>
      <c r="E46" s="56"/>
      <c r="F46" s="57"/>
      <c r="G46" s="56"/>
      <c r="H46" s="56"/>
      <c r="I46" s="56"/>
      <c r="J46" s="56"/>
      <c r="K46" s="101"/>
      <c r="L46" s="55"/>
      <c r="M46" s="55"/>
      <c r="N46" s="55"/>
      <c r="O46" s="152"/>
      <c r="P46" s="57"/>
      <c r="Q46" s="57"/>
      <c r="R46" s="72">
        <v>43922</v>
      </c>
      <c r="S46" s="102"/>
      <c r="T46" s="104"/>
      <c r="U46" s="20">
        <v>78308</v>
      </c>
      <c r="V46" s="20">
        <v>86308</v>
      </c>
      <c r="W46" s="80"/>
      <c r="X46" s="115">
        <v>44287</v>
      </c>
      <c r="Y46" s="120" t="s">
        <v>80</v>
      </c>
    </row>
    <row r="47" spans="1:25" ht="24" customHeight="1" x14ac:dyDescent="0.25">
      <c r="A47" s="53"/>
      <c r="B47" s="54"/>
      <c r="C47" s="55"/>
      <c r="D47" s="56"/>
      <c r="E47" s="56"/>
      <c r="F47" s="57"/>
      <c r="G47" s="56"/>
      <c r="H47" s="56"/>
      <c r="I47" s="56"/>
      <c r="J47" s="56"/>
      <c r="K47" s="101"/>
      <c r="L47" s="55"/>
      <c r="M47" s="55"/>
      <c r="N47" s="55"/>
      <c r="O47" s="152"/>
      <c r="P47" s="57"/>
      <c r="Q47" s="57"/>
      <c r="R47" s="72">
        <v>44287</v>
      </c>
      <c r="S47" s="102"/>
      <c r="T47" s="104"/>
      <c r="U47" s="20">
        <v>86308</v>
      </c>
      <c r="V47" s="20">
        <v>90380</v>
      </c>
      <c r="W47" s="80"/>
      <c r="X47" s="115">
        <v>44652</v>
      </c>
      <c r="Y47" s="120" t="s">
        <v>81</v>
      </c>
    </row>
    <row r="48" spans="1:25" ht="24" customHeight="1" x14ac:dyDescent="0.25">
      <c r="A48" s="53"/>
      <c r="B48" s="54"/>
      <c r="C48" s="55"/>
      <c r="D48" s="56"/>
      <c r="E48" s="56"/>
      <c r="F48" s="57"/>
      <c r="G48" s="56"/>
      <c r="H48" s="56"/>
      <c r="I48" s="56"/>
      <c r="J48" s="56"/>
      <c r="K48" s="101"/>
      <c r="L48" s="55"/>
      <c r="M48" s="55"/>
      <c r="N48" s="55"/>
      <c r="O48" s="152"/>
      <c r="P48" s="57"/>
      <c r="Q48" s="57"/>
      <c r="R48" s="121">
        <v>44652</v>
      </c>
      <c r="S48" s="102"/>
      <c r="T48" s="104"/>
      <c r="U48" s="47">
        <v>90380</v>
      </c>
      <c r="V48" s="47">
        <v>99880</v>
      </c>
      <c r="W48" s="80"/>
      <c r="X48" s="122">
        <v>45017</v>
      </c>
      <c r="Y48" s="120" t="s">
        <v>82</v>
      </c>
    </row>
    <row r="49" spans="1:25" ht="24" customHeight="1" thickBot="1" x14ac:dyDescent="0.3">
      <c r="A49" s="53"/>
      <c r="B49" s="54"/>
      <c r="C49" s="55"/>
      <c r="D49" s="56"/>
      <c r="E49" s="56"/>
      <c r="F49" s="57"/>
      <c r="G49" s="56"/>
      <c r="H49" s="56"/>
      <c r="I49" s="56"/>
      <c r="J49" s="56"/>
      <c r="K49" s="101"/>
      <c r="L49" s="55"/>
      <c r="M49" s="55"/>
      <c r="N49" s="55"/>
      <c r="O49" s="152"/>
      <c r="P49" s="57"/>
      <c r="Q49" s="57"/>
      <c r="R49" s="152"/>
      <c r="S49" s="102"/>
      <c r="T49" s="104"/>
      <c r="U49" s="55"/>
      <c r="V49" s="55"/>
      <c r="W49" s="80"/>
      <c r="X49" s="160"/>
      <c r="Y49" s="139" t="s">
        <v>83</v>
      </c>
    </row>
    <row r="50" spans="1:25" ht="20.25" customHeight="1" x14ac:dyDescent="0.25">
      <c r="A50" s="109">
        <v>10</v>
      </c>
      <c r="B50" s="161" t="s">
        <v>88</v>
      </c>
      <c r="C50" s="109">
        <f>V53</f>
        <v>176970</v>
      </c>
      <c r="D50" s="48">
        <v>43040</v>
      </c>
      <c r="E50" s="48" t="s">
        <v>89</v>
      </c>
      <c r="F50" s="50">
        <v>78705</v>
      </c>
      <c r="G50" s="48" t="s">
        <v>94</v>
      </c>
      <c r="H50" s="48" t="s">
        <v>35</v>
      </c>
      <c r="I50" s="162" t="s">
        <v>35</v>
      </c>
      <c r="J50" s="50" t="s">
        <v>35</v>
      </c>
      <c r="K50" s="49" t="s">
        <v>72</v>
      </c>
      <c r="L50" s="109" t="s">
        <v>48</v>
      </c>
      <c r="M50" s="109" t="s">
        <v>48</v>
      </c>
      <c r="N50" s="109" t="s">
        <v>34</v>
      </c>
      <c r="O50" s="163" t="s">
        <v>35</v>
      </c>
      <c r="P50" s="50" t="s">
        <v>35</v>
      </c>
      <c r="Q50" s="50">
        <f>50004+50004</f>
        <v>100008</v>
      </c>
      <c r="R50" s="72">
        <v>43191</v>
      </c>
      <c r="S50" s="109" t="s">
        <v>90</v>
      </c>
      <c r="T50" s="109"/>
      <c r="U50" s="20">
        <v>78705</v>
      </c>
      <c r="V50" s="20">
        <v>81705</v>
      </c>
      <c r="W50" s="164" t="s">
        <v>35</v>
      </c>
      <c r="X50" s="115">
        <v>43556</v>
      </c>
      <c r="Y50" s="116" t="s">
        <v>79</v>
      </c>
    </row>
    <row r="51" spans="1:25" ht="31.5" customHeight="1" x14ac:dyDescent="0.25">
      <c r="A51" s="109"/>
      <c r="B51" s="161"/>
      <c r="C51" s="109"/>
      <c r="D51" s="48"/>
      <c r="E51" s="48"/>
      <c r="F51" s="50"/>
      <c r="G51" s="48"/>
      <c r="H51" s="48"/>
      <c r="I51" s="162"/>
      <c r="J51" s="50"/>
      <c r="K51" s="49"/>
      <c r="L51" s="109"/>
      <c r="M51" s="109"/>
      <c r="N51" s="109"/>
      <c r="O51" s="163"/>
      <c r="P51" s="50"/>
      <c r="Q51" s="50"/>
      <c r="R51" s="72">
        <v>43556</v>
      </c>
      <c r="S51" s="109"/>
      <c r="T51" s="109"/>
      <c r="U51" s="20">
        <v>81705</v>
      </c>
      <c r="V51" s="20">
        <v>129970</v>
      </c>
      <c r="W51" s="164"/>
      <c r="X51" s="115">
        <v>43922</v>
      </c>
      <c r="Y51" s="119"/>
    </row>
    <row r="52" spans="1:25" ht="12" x14ac:dyDescent="0.25">
      <c r="A52" s="109"/>
      <c r="B52" s="161"/>
      <c r="C52" s="109"/>
      <c r="D52" s="48"/>
      <c r="E52" s="48"/>
      <c r="F52" s="50"/>
      <c r="G52" s="48"/>
      <c r="H52" s="48"/>
      <c r="I52" s="162"/>
      <c r="J52" s="50"/>
      <c r="K52" s="49"/>
      <c r="L52" s="109"/>
      <c r="M52" s="109"/>
      <c r="N52" s="109"/>
      <c r="O52" s="163"/>
      <c r="P52" s="50"/>
      <c r="Q52" s="50"/>
      <c r="R52" s="72">
        <v>43922</v>
      </c>
      <c r="S52" s="109"/>
      <c r="T52" s="109"/>
      <c r="U52" s="20">
        <v>129970</v>
      </c>
      <c r="V52" s="20">
        <v>156970</v>
      </c>
      <c r="W52" s="164"/>
      <c r="X52" s="115">
        <v>44287</v>
      </c>
      <c r="Y52" s="120" t="s">
        <v>80</v>
      </c>
    </row>
    <row r="53" spans="1:25" ht="12" x14ac:dyDescent="0.25">
      <c r="A53" s="109"/>
      <c r="B53" s="161"/>
      <c r="C53" s="109"/>
      <c r="D53" s="48"/>
      <c r="E53" s="48"/>
      <c r="F53" s="50"/>
      <c r="G53" s="48"/>
      <c r="H53" s="48"/>
      <c r="I53" s="162"/>
      <c r="J53" s="50"/>
      <c r="K53" s="49"/>
      <c r="L53" s="109"/>
      <c r="M53" s="109"/>
      <c r="N53" s="109"/>
      <c r="O53" s="163"/>
      <c r="P53" s="50"/>
      <c r="Q53" s="50"/>
      <c r="R53" s="72">
        <v>44287</v>
      </c>
      <c r="S53" s="109"/>
      <c r="T53" s="109"/>
      <c r="U53" s="20">
        <v>156970</v>
      </c>
      <c r="V53" s="20">
        <v>176970</v>
      </c>
      <c r="W53" s="164"/>
      <c r="X53" s="115">
        <v>44652</v>
      </c>
      <c r="Y53" s="120" t="s">
        <v>81</v>
      </c>
    </row>
    <row r="54" spans="1:25" ht="12" x14ac:dyDescent="0.25">
      <c r="A54" s="109"/>
      <c r="B54" s="161"/>
      <c r="C54" s="109"/>
      <c r="D54" s="48"/>
      <c r="E54" s="48"/>
      <c r="F54" s="50"/>
      <c r="G54" s="48"/>
      <c r="H54" s="48"/>
      <c r="I54" s="162"/>
      <c r="J54" s="50"/>
      <c r="K54" s="49"/>
      <c r="L54" s="109"/>
      <c r="M54" s="109"/>
      <c r="N54" s="109"/>
      <c r="O54" s="163"/>
      <c r="P54" s="50"/>
      <c r="Q54" s="50"/>
      <c r="R54" s="163">
        <v>44652</v>
      </c>
      <c r="S54" s="109"/>
      <c r="T54" s="109"/>
      <c r="U54" s="109">
        <v>176970</v>
      </c>
      <c r="V54" s="109">
        <f>106700+90300</f>
        <v>197000</v>
      </c>
      <c r="W54" s="164"/>
      <c r="X54" s="165">
        <v>45017</v>
      </c>
      <c r="Y54" s="120" t="s">
        <v>82</v>
      </c>
    </row>
    <row r="55" spans="1:25" ht="24" x14ac:dyDescent="0.25">
      <c r="A55" s="47"/>
      <c r="B55" s="26"/>
      <c r="C55" s="47"/>
      <c r="D55" s="28"/>
      <c r="E55" s="28"/>
      <c r="F55" s="33"/>
      <c r="G55" s="28"/>
      <c r="H55" s="28"/>
      <c r="I55" s="166"/>
      <c r="J55" s="33"/>
      <c r="K55" s="84"/>
      <c r="L55" s="47"/>
      <c r="M55" s="47"/>
      <c r="N55" s="47"/>
      <c r="O55" s="121"/>
      <c r="P55" s="33"/>
      <c r="Q55" s="33"/>
      <c r="R55" s="121"/>
      <c r="S55" s="47"/>
      <c r="T55" s="47"/>
      <c r="U55" s="47"/>
      <c r="V55" s="47"/>
      <c r="W55" s="73"/>
      <c r="X55" s="122"/>
      <c r="Y55" s="159" t="s">
        <v>83</v>
      </c>
    </row>
    <row r="56" spans="1:25" ht="45.75" customHeight="1" x14ac:dyDescent="0.25">
      <c r="A56" s="20">
        <v>11</v>
      </c>
      <c r="B56" s="20" t="s">
        <v>91</v>
      </c>
      <c r="C56" s="65">
        <v>17000</v>
      </c>
      <c r="D56" s="72">
        <v>44835</v>
      </c>
      <c r="E56" s="20" t="s">
        <v>93</v>
      </c>
      <c r="F56" s="20">
        <v>15000</v>
      </c>
      <c r="G56" s="20" t="s">
        <v>94</v>
      </c>
      <c r="H56" s="20" t="s">
        <v>35</v>
      </c>
      <c r="I56" s="20" t="s">
        <v>35</v>
      </c>
      <c r="J56" s="20" t="s">
        <v>35</v>
      </c>
      <c r="K56" s="20" t="s">
        <v>35</v>
      </c>
      <c r="L56" s="20" t="s">
        <v>35</v>
      </c>
      <c r="M56" s="20" t="s">
        <v>35</v>
      </c>
      <c r="N56" s="20" t="s">
        <v>35</v>
      </c>
      <c r="O56" s="20" t="s">
        <v>35</v>
      </c>
      <c r="P56" s="20" t="s">
        <v>35</v>
      </c>
      <c r="Q56" s="20" t="s">
        <v>35</v>
      </c>
      <c r="R56" s="72">
        <v>44652</v>
      </c>
      <c r="S56" s="109" t="s">
        <v>92</v>
      </c>
      <c r="T56" s="109"/>
      <c r="U56" s="20">
        <v>17000</v>
      </c>
      <c r="V56" s="20">
        <v>19000</v>
      </c>
      <c r="W56" s="20" t="s">
        <v>35</v>
      </c>
      <c r="X56" s="72">
        <v>45383</v>
      </c>
      <c r="Y56" s="20" t="s">
        <v>96</v>
      </c>
    </row>
    <row r="58" spans="1:25" ht="45.75" customHeight="1" x14ac:dyDescent="0.25">
      <c r="K58" s="10" t="s">
        <v>95</v>
      </c>
    </row>
  </sheetData>
  <mergeCells count="213">
    <mergeCell ref="W50:W55"/>
    <mergeCell ref="Y50:Y51"/>
    <mergeCell ref="R54:R55"/>
    <mergeCell ref="U54:U55"/>
    <mergeCell ref="V54:V55"/>
    <mergeCell ref="X54:X55"/>
    <mergeCell ref="M50:M55"/>
    <mergeCell ref="N50:N55"/>
    <mergeCell ref="O50:O55"/>
    <mergeCell ref="P50:P55"/>
    <mergeCell ref="Q50:Q55"/>
    <mergeCell ref="S50:T55"/>
    <mergeCell ref="G50:G55"/>
    <mergeCell ref="H50:H55"/>
    <mergeCell ref="I50:I55"/>
    <mergeCell ref="J50:J55"/>
    <mergeCell ref="K50:K55"/>
    <mergeCell ref="L50:L55"/>
    <mergeCell ref="A50:A55"/>
    <mergeCell ref="B50:B55"/>
    <mergeCell ref="C50:C55"/>
    <mergeCell ref="D50:D55"/>
    <mergeCell ref="E50:E55"/>
    <mergeCell ref="F50:F55"/>
    <mergeCell ref="W44:W49"/>
    <mergeCell ref="Y44:Y45"/>
    <mergeCell ref="R48:R49"/>
    <mergeCell ref="U48:U49"/>
    <mergeCell ref="V48:V49"/>
    <mergeCell ref="X48:X49"/>
    <mergeCell ref="M44:M49"/>
    <mergeCell ref="N44:N49"/>
    <mergeCell ref="O44:O49"/>
    <mergeCell ref="P44:P49"/>
    <mergeCell ref="Q44:Q49"/>
    <mergeCell ref="S44:T49"/>
    <mergeCell ref="G44:G49"/>
    <mergeCell ref="H44:H49"/>
    <mergeCell ref="I44:I49"/>
    <mergeCell ref="J44:J49"/>
    <mergeCell ref="K44:K49"/>
    <mergeCell ref="L44:L49"/>
    <mergeCell ref="A44:A49"/>
    <mergeCell ref="B44:B49"/>
    <mergeCell ref="C44:C49"/>
    <mergeCell ref="D44:D49"/>
    <mergeCell ref="E44:E49"/>
    <mergeCell ref="F44:F49"/>
    <mergeCell ref="W38:W43"/>
    <mergeCell ref="Y38:Y39"/>
    <mergeCell ref="R42:R43"/>
    <mergeCell ref="U42:U43"/>
    <mergeCell ref="V42:V43"/>
    <mergeCell ref="X42:X43"/>
    <mergeCell ref="M38:M43"/>
    <mergeCell ref="N38:N43"/>
    <mergeCell ref="O38:O43"/>
    <mergeCell ref="P38:P43"/>
    <mergeCell ref="Q38:Q43"/>
    <mergeCell ref="S38:T43"/>
    <mergeCell ref="G38:G43"/>
    <mergeCell ref="H38:H43"/>
    <mergeCell ref="I38:I43"/>
    <mergeCell ref="J38:J43"/>
    <mergeCell ref="K38:K43"/>
    <mergeCell ref="L38:L43"/>
    <mergeCell ref="A38:A43"/>
    <mergeCell ref="B38:B43"/>
    <mergeCell ref="C38:C43"/>
    <mergeCell ref="D38:D43"/>
    <mergeCell ref="E38:E43"/>
    <mergeCell ref="F38:F43"/>
    <mergeCell ref="W32:W37"/>
    <mergeCell ref="Y32:Y33"/>
    <mergeCell ref="R36:R37"/>
    <mergeCell ref="U36:U37"/>
    <mergeCell ref="V36:V37"/>
    <mergeCell ref="X36:X37"/>
    <mergeCell ref="M32:M37"/>
    <mergeCell ref="N32:N37"/>
    <mergeCell ref="O32:O37"/>
    <mergeCell ref="P32:P37"/>
    <mergeCell ref="Q32:Q37"/>
    <mergeCell ref="S32:T37"/>
    <mergeCell ref="G32:G37"/>
    <mergeCell ref="H32:H37"/>
    <mergeCell ref="I32:I37"/>
    <mergeCell ref="J32:J37"/>
    <mergeCell ref="K32:K37"/>
    <mergeCell ref="L32:L37"/>
    <mergeCell ref="A32:A37"/>
    <mergeCell ref="B32:B37"/>
    <mergeCell ref="C32:C37"/>
    <mergeCell ref="D32:D37"/>
    <mergeCell ref="E32:E37"/>
    <mergeCell ref="F32:F37"/>
    <mergeCell ref="H30:K30"/>
    <mergeCell ref="L30:P30"/>
    <mergeCell ref="Q30:Q31"/>
    <mergeCell ref="S30:T30"/>
    <mergeCell ref="U30:V30"/>
    <mergeCell ref="Y30:Y31"/>
    <mergeCell ref="O24:O29"/>
    <mergeCell ref="P24:P29"/>
    <mergeCell ref="Q24:Q29"/>
    <mergeCell ref="S24:T29"/>
    <mergeCell ref="W24:W29"/>
    <mergeCell ref="Y24:Y25"/>
    <mergeCell ref="R28:R29"/>
    <mergeCell ref="U28:U29"/>
    <mergeCell ref="V28:V29"/>
    <mergeCell ref="X28:X29"/>
    <mergeCell ref="G24:G29"/>
    <mergeCell ref="H24:J29"/>
    <mergeCell ref="K24:K29"/>
    <mergeCell ref="L24:L29"/>
    <mergeCell ref="M24:M29"/>
    <mergeCell ref="N24:N29"/>
    <mergeCell ref="A24:A29"/>
    <mergeCell ref="B24:B29"/>
    <mergeCell ref="C24:C29"/>
    <mergeCell ref="D24:D29"/>
    <mergeCell ref="E24:E29"/>
    <mergeCell ref="F24:F29"/>
    <mergeCell ref="W18:W23"/>
    <mergeCell ref="Y18:Y21"/>
    <mergeCell ref="L22:L23"/>
    <mergeCell ref="M22:M23"/>
    <mergeCell ref="N22:N23"/>
    <mergeCell ref="O22:O23"/>
    <mergeCell ref="P22:P23"/>
    <mergeCell ref="Y22:Y23"/>
    <mergeCell ref="G18:G23"/>
    <mergeCell ref="H18:J23"/>
    <mergeCell ref="K18:K23"/>
    <mergeCell ref="L18:P21"/>
    <mergeCell ref="Q18:Q23"/>
    <mergeCell ref="S18:T23"/>
    <mergeCell ref="A18:A23"/>
    <mergeCell ref="B18:B23"/>
    <mergeCell ref="C18:C23"/>
    <mergeCell ref="D18:D23"/>
    <mergeCell ref="E18:E23"/>
    <mergeCell ref="F18:F23"/>
    <mergeCell ref="G12:G17"/>
    <mergeCell ref="H12:J15"/>
    <mergeCell ref="K12:K17"/>
    <mergeCell ref="A12:A17"/>
    <mergeCell ref="B12:B17"/>
    <mergeCell ref="C12:C17"/>
    <mergeCell ref="D12:D17"/>
    <mergeCell ref="E12:E17"/>
    <mergeCell ref="F12:F17"/>
    <mergeCell ref="G9:G11"/>
    <mergeCell ref="K9:K11"/>
    <mergeCell ref="L9:L11"/>
    <mergeCell ref="M9:M11"/>
    <mergeCell ref="N9:N11"/>
    <mergeCell ref="Y12:Y17"/>
    <mergeCell ref="H16:H17"/>
    <mergeCell ref="I16:I17"/>
    <mergeCell ref="J16:J17"/>
    <mergeCell ref="L12:P17"/>
    <mergeCell ref="Q12:Q17"/>
    <mergeCell ref="W12:W17"/>
    <mergeCell ref="N6:N8"/>
    <mergeCell ref="O6:O8"/>
    <mergeCell ref="P6:P8"/>
    <mergeCell ref="Q6:Q8"/>
    <mergeCell ref="Y6:Y8"/>
    <mergeCell ref="A9:A11"/>
    <mergeCell ref="B9:B11"/>
    <mergeCell ref="C9:C11"/>
    <mergeCell ref="D9:D11"/>
    <mergeCell ref="E9:E11"/>
    <mergeCell ref="H6:H7"/>
    <mergeCell ref="I6:I7"/>
    <mergeCell ref="J6:J7"/>
    <mergeCell ref="K6:K8"/>
    <mergeCell ref="L6:L8"/>
    <mergeCell ref="M6:M8"/>
    <mergeCell ref="O9:O11"/>
    <mergeCell ref="P9:P11"/>
    <mergeCell ref="Q9:Q11"/>
    <mergeCell ref="Y9:Y11"/>
    <mergeCell ref="H10:H11"/>
    <mergeCell ref="I10:I11"/>
    <mergeCell ref="J10:J11"/>
    <mergeCell ref="F9:F11"/>
    <mergeCell ref="A1:Y1"/>
    <mergeCell ref="H2:K2"/>
    <mergeCell ref="L2:P2"/>
    <mergeCell ref="Q2:Q3"/>
    <mergeCell ref="S2:T2"/>
    <mergeCell ref="U2:V2"/>
    <mergeCell ref="Y2:Y3"/>
    <mergeCell ref="S56:T56"/>
    <mergeCell ref="G4:G5"/>
    <mergeCell ref="K4:K5"/>
    <mergeCell ref="Q4:Q5"/>
    <mergeCell ref="A6:A8"/>
    <mergeCell ref="B6:B8"/>
    <mergeCell ref="C6:C8"/>
    <mergeCell ref="D6:D8"/>
    <mergeCell ref="E6:E8"/>
    <mergeCell ref="F6:F8"/>
    <mergeCell ref="G6:G8"/>
    <mergeCell ref="A4:A5"/>
    <mergeCell ref="B4:B5"/>
    <mergeCell ref="C4:C5"/>
    <mergeCell ref="D4:D5"/>
    <mergeCell ref="E4:E5"/>
    <mergeCell ref="F4:F5"/>
  </mergeCells>
  <pageMargins left="0.15748031496062992" right="0.15748031496062992" top="0.27559055118110237" bottom="0.15748031496062992" header="0.15748031496062992" footer="0.15748031496062992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21-03-2022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2023-05-05T13:02:18Z</dcterms:created>
  <dcterms:modified xsi:type="dcterms:W3CDTF">2023-05-08T13:43:42Z</dcterms:modified>
</cp:coreProperties>
</file>