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11. Feb-24\Nishikan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I24" i="1"/>
  <c r="H24" i="1"/>
  <c r="G24" i="1"/>
  <c r="E23" i="1" l="1"/>
  <c r="E22" i="1"/>
  <c r="E21" i="1"/>
  <c r="E20" i="1"/>
  <c r="E19" i="1"/>
  <c r="E18" i="1"/>
  <c r="E11" i="1"/>
  <c r="E10" i="1"/>
  <c r="E9" i="1"/>
  <c r="E8" i="1"/>
  <c r="E7" i="1"/>
  <c r="E6" i="1"/>
  <c r="E5" i="1"/>
  <c r="E4" i="1"/>
  <c r="M23" i="1" l="1"/>
  <c r="F23" i="1"/>
  <c r="M22" i="1" l="1"/>
  <c r="F21" i="1"/>
  <c r="M21" i="1" s="1"/>
  <c r="F20" i="1"/>
  <c r="M20" i="1" s="1"/>
  <c r="F19" i="1"/>
  <c r="M19" i="1" s="1"/>
  <c r="F18" i="1"/>
  <c r="F24" i="1" l="1"/>
  <c r="M18" i="1"/>
  <c r="M24" i="1" s="1"/>
  <c r="F11" i="1"/>
  <c r="L12" i="1" l="1"/>
  <c r="K12" i="1"/>
  <c r="J12" i="1"/>
  <c r="I12" i="1"/>
  <c r="H12" i="1"/>
  <c r="G12" i="1"/>
  <c r="M11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2" i="1" l="1"/>
  <c r="M4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<sst xmlns="http://schemas.openxmlformats.org/spreadsheetml/2006/main" count="110" uniqueCount="47">
  <si>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</si>
  <si>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</si>
  <si>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</si>
  <si>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</si>
  <si>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</si>
  <si>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</si>
  <si>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</si>
  <si>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</si>
  <si>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</si>
  <si>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</si>
  <si>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</si>
  <si>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</si>
  <si>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</si>
  <si>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</si>
  <si>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</si>
  <si>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</si>
  <si>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</si>
  <si>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</si>
  <si>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</si>
  <si>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</si>
  <si>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</si>
  <si>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</si>
  <si>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</si>
  <si>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</si>
  <si>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</si>
  <si>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</si>
  <si>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</si>
  <si>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</si>
  <si>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</si>
  <si>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</si>
  <si>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</si>
  <si>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</si>
  <si>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</si>
  <si>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</si>
  <si>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</si>
  <si>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</si>
  <si>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</si>
  <si>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</si>
  <si>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</si>
  <si>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</si>
  <si>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</si>
  <si>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</si>
  <si>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</si>
  <si>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Rohan Singhal</t>
  </si>
  <si>
    <t>Archana Singhal</t>
  </si>
  <si>
    <t>MIT-Salary Work from Home Contractor Sheet-Feb 2024</t>
  </si>
  <si>
    <t>MIT-Salary Individual-Feb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</si>
</sst>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sqref="A1:M1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4" max="4" width="10.42578125" customWidth="1"/>
    <col min="5" max="5" width="10.7109375" bestFit="1" customWidth="1"/>
    <col min="6" max="6" width="11.42578125" customWidth="1"/>
    <col min="11" max="11" width="10.570312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42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16" t="s">
        <v>12</v>
      </c>
      <c r="E3" s="15" t="s">
        <v>13</v>
      </c>
      <c r="F3" s="45"/>
      <c r="G3" s="45"/>
      <c r="H3" s="45"/>
      <c r="I3" s="45"/>
      <c r="J3" s="15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>C4/22*D4</f>
        <v>0</v>
      </c>
      <c r="F4" s="14">
        <f t="shared" ref="F4:F11" si="0">C4-E4</f>
        <v>50000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1">(F4)-(G4+H4+I4+J4+K4+L4)</f>
        <v>49792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ref="E5:E11" si="2">C5/22*D5</f>
        <v>0</v>
      </c>
      <c r="F5" s="14">
        <f t="shared" si="0"/>
        <v>50000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1"/>
        <v>49792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1"/>
        <v>49792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2"/>
        <v>0</v>
      </c>
      <c r="F7" s="14">
        <f t="shared" si="0"/>
        <v>40000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1"/>
        <v>39792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1"/>
        <v>39792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40000</v>
      </c>
      <c r="D9" s="13">
        <v>0</v>
      </c>
      <c r="E9" s="5">
        <f t="shared" si="2"/>
        <v>0</v>
      </c>
      <c r="F9" s="14">
        <f t="shared" si="0"/>
        <v>40000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1"/>
        <v>39792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2"/>
        <v>0</v>
      </c>
      <c r="F10" s="14">
        <f t="shared" si="0"/>
        <v>50000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" si="3">(F10)-(G10+H10+I10+J10+K10+L10)</f>
        <v>49792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75000</v>
      </c>
      <c r="D11" s="13">
        <v>0</v>
      </c>
      <c r="E11" s="5">
        <f t="shared" si="2"/>
        <v>0</v>
      </c>
      <c r="F11" s="14">
        <f t="shared" si="0"/>
        <v>75000</v>
      </c>
      <c r="G11" s="34">
        <v>0</v>
      </c>
      <c r="H11" s="36">
        <v>0</v>
      </c>
      <c r="I11" s="36">
        <v>208</v>
      </c>
      <c r="J11" s="36">
        <v>0</v>
      </c>
      <c r="K11" s="36">
        <v>0</v>
      </c>
      <c r="L11" s="3"/>
      <c r="M11" s="12">
        <f t="shared" ref="M11" si="4">(F11)-(G11+H11+I11+J11+K11+L11)</f>
        <v>74792</v>
      </c>
      <c r="P11" s="21"/>
      <c r="Q11" s="19"/>
      <c r="R11" s="20"/>
      <c r="S11" s="23"/>
    </row>
    <row r="12" spans="1:19" ht="23.25" x14ac:dyDescent="0.35">
      <c r="A12" s="41" t="s">
        <v>31</v>
      </c>
      <c r="B12" s="42"/>
      <c r="C12" s="42"/>
      <c r="D12" s="42"/>
      <c r="E12" s="43"/>
      <c r="F12" s="37">
        <f>SUM(F4:F11)</f>
        <v>395000</v>
      </c>
      <c r="G12" s="37">
        <f t="shared" ref="G12:M12" si="5">SUM(G4:G11)</f>
        <v>0</v>
      </c>
      <c r="H12" s="37">
        <f t="shared" si="5"/>
        <v>0</v>
      </c>
      <c r="I12" s="37">
        <f t="shared" si="5"/>
        <v>1664</v>
      </c>
      <c r="J12" s="37">
        <f t="shared" si="5"/>
        <v>0</v>
      </c>
      <c r="K12" s="37">
        <f t="shared" si="5"/>
        <v>0</v>
      </c>
      <c r="L12" s="37">
        <f t="shared" si="5"/>
        <v>0</v>
      </c>
      <c r="M12" s="37">
        <f t="shared" si="5"/>
        <v>393336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28.5" x14ac:dyDescent="0.45">
      <c r="A15" s="44" t="s">
        <v>46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Q15" s="25" t="s">
        <v>34</v>
      </c>
    </row>
    <row r="16" spans="1:19" ht="31.5" x14ac:dyDescent="0.25">
      <c r="A16" s="45" t="s">
        <v>0</v>
      </c>
      <c r="B16" s="45" t="s">
        <v>1</v>
      </c>
      <c r="C16" s="45" t="s">
        <v>42</v>
      </c>
      <c r="D16" s="46" t="s">
        <v>3</v>
      </c>
      <c r="E16" s="46"/>
      <c r="F16" s="45" t="s">
        <v>4</v>
      </c>
      <c r="G16" s="45" t="s">
        <v>5</v>
      </c>
      <c r="H16" s="45" t="s">
        <v>6</v>
      </c>
      <c r="I16" s="45" t="s">
        <v>7</v>
      </c>
      <c r="J16" s="8" t="s">
        <v>8</v>
      </c>
      <c r="K16" s="45" t="s">
        <v>9</v>
      </c>
      <c r="L16" s="45" t="s">
        <v>10</v>
      </c>
      <c r="M16" s="45" t="s">
        <v>11</v>
      </c>
      <c r="Q16" s="24" t="s">
        <v>33</v>
      </c>
      <c r="R16" t="s">
        <v>35</v>
      </c>
    </row>
    <row r="17" spans="1:13" ht="37.5" customHeight="1" x14ac:dyDescent="0.25">
      <c r="A17" s="45"/>
      <c r="B17" s="45"/>
      <c r="C17" s="45"/>
      <c r="D17" s="40" t="s">
        <v>12</v>
      </c>
      <c r="E17" s="39" t="s">
        <v>13</v>
      </c>
      <c r="F17" s="45"/>
      <c r="G17" s="45"/>
      <c r="H17" s="45"/>
      <c r="I17" s="45"/>
      <c r="J17" s="39" t="s">
        <v>14</v>
      </c>
      <c r="K17" s="45"/>
      <c r="L17" s="45"/>
      <c r="M17" s="45"/>
    </row>
    <row r="18" spans="1:13" ht="18.75" x14ac:dyDescent="0.3">
      <c r="A18" s="9">
        <v>1</v>
      </c>
      <c r="B18" s="38" t="s">
        <v>15</v>
      </c>
      <c r="C18" s="10">
        <v>40000</v>
      </c>
      <c r="D18" s="13">
        <v>0</v>
      </c>
      <c r="E18" s="5">
        <f>C18/22*D18</f>
        <v>0</v>
      </c>
      <c r="F18" s="14">
        <f t="shared" ref="F18:F23" si="6">C18-E18</f>
        <v>40000</v>
      </c>
      <c r="G18" s="34">
        <v>0</v>
      </c>
      <c r="H18" s="35">
        <v>0</v>
      </c>
      <c r="I18" s="36">
        <v>208</v>
      </c>
      <c r="J18" s="36">
        <v>0</v>
      </c>
      <c r="K18" s="36">
        <v>0</v>
      </c>
      <c r="L18" s="3"/>
      <c r="M18" s="12">
        <f t="shared" ref="M18:M23" si="7">(F18)-(G18+H18+I18+J18+K18+L18)</f>
        <v>39792</v>
      </c>
    </row>
    <row r="19" spans="1:13" ht="18.75" x14ac:dyDescent="0.3">
      <c r="A19" s="9">
        <v>2</v>
      </c>
      <c r="B19" s="38" t="s">
        <v>28</v>
      </c>
      <c r="C19" s="10">
        <v>50000</v>
      </c>
      <c r="D19" s="13">
        <v>0</v>
      </c>
      <c r="E19" s="5">
        <f t="shared" ref="E19:E23" si="8">C19/22*D19</f>
        <v>0</v>
      </c>
      <c r="F19" s="14">
        <f t="shared" si="6"/>
        <v>50000</v>
      </c>
      <c r="G19" s="34">
        <v>0</v>
      </c>
      <c r="H19" s="36">
        <v>0</v>
      </c>
      <c r="I19" s="36">
        <v>208</v>
      </c>
      <c r="J19" s="36">
        <v>0</v>
      </c>
      <c r="K19" s="36">
        <v>0</v>
      </c>
      <c r="L19" s="3"/>
      <c r="M19" s="12">
        <f t="shared" si="7"/>
        <v>49792</v>
      </c>
    </row>
    <row r="20" spans="1:13" ht="18.75" x14ac:dyDescent="0.3">
      <c r="A20" s="9">
        <v>3</v>
      </c>
      <c r="B20" s="38" t="s">
        <v>30</v>
      </c>
      <c r="C20" s="10">
        <v>30000</v>
      </c>
      <c r="D20" s="13">
        <v>0</v>
      </c>
      <c r="E20" s="5">
        <f t="shared" si="8"/>
        <v>0</v>
      </c>
      <c r="F20" s="14">
        <f t="shared" si="6"/>
        <v>30000</v>
      </c>
      <c r="G20" s="34">
        <v>0</v>
      </c>
      <c r="H20" s="36">
        <v>0</v>
      </c>
      <c r="I20" s="36">
        <v>167</v>
      </c>
      <c r="J20" s="36">
        <v>0</v>
      </c>
      <c r="K20" s="36">
        <v>0</v>
      </c>
      <c r="L20" s="3"/>
      <c r="M20" s="12">
        <f t="shared" si="7"/>
        <v>29833</v>
      </c>
    </row>
    <row r="21" spans="1:13" ht="18.75" x14ac:dyDescent="0.3">
      <c r="A21" s="9">
        <v>4</v>
      </c>
      <c r="B21" s="38" t="s">
        <v>37</v>
      </c>
      <c r="C21" s="10">
        <v>45000</v>
      </c>
      <c r="D21" s="13">
        <v>0</v>
      </c>
      <c r="E21" s="5">
        <f t="shared" si="8"/>
        <v>0</v>
      </c>
      <c r="F21" s="14">
        <f t="shared" si="6"/>
        <v>45000</v>
      </c>
      <c r="G21" s="34">
        <v>0</v>
      </c>
      <c r="H21" s="36">
        <v>0</v>
      </c>
      <c r="I21" s="36">
        <v>208</v>
      </c>
      <c r="J21" s="36">
        <v>0</v>
      </c>
      <c r="K21" s="36">
        <v>0</v>
      </c>
      <c r="L21" s="3"/>
      <c r="M21" s="12">
        <f t="shared" si="7"/>
        <v>44792</v>
      </c>
    </row>
    <row r="22" spans="1:13" ht="18.75" x14ac:dyDescent="0.3">
      <c r="A22" s="9">
        <v>5</v>
      </c>
      <c r="B22" s="38" t="s">
        <v>43</v>
      </c>
      <c r="C22" s="10">
        <v>140000</v>
      </c>
      <c r="D22" s="13">
        <v>0</v>
      </c>
      <c r="E22" s="5">
        <f t="shared" si="8"/>
        <v>0</v>
      </c>
      <c r="F22" s="14">
        <v>230000</v>
      </c>
      <c r="G22" s="34">
        <v>0</v>
      </c>
      <c r="H22" s="36">
        <v>4800</v>
      </c>
      <c r="I22" s="36">
        <v>208</v>
      </c>
      <c r="J22" s="36">
        <v>0</v>
      </c>
      <c r="K22" s="36">
        <v>20000</v>
      </c>
      <c r="L22" s="3"/>
      <c r="M22" s="12">
        <f t="shared" si="7"/>
        <v>204992</v>
      </c>
    </row>
    <row r="23" spans="1:13" ht="18.75" x14ac:dyDescent="0.3">
      <c r="A23" s="9">
        <v>6</v>
      </c>
      <c r="B23" s="38" t="s">
        <v>44</v>
      </c>
      <c r="C23" s="10">
        <v>400000</v>
      </c>
      <c r="D23" s="13">
        <v>0</v>
      </c>
      <c r="E23" s="5">
        <f t="shared" si="8"/>
        <v>0</v>
      </c>
      <c r="F23" s="14">
        <f t="shared" si="6"/>
        <v>400000</v>
      </c>
      <c r="G23" s="34">
        <v>0</v>
      </c>
      <c r="H23" s="36">
        <v>4800</v>
      </c>
      <c r="I23" s="36">
        <v>208</v>
      </c>
      <c r="J23" s="36">
        <v>0</v>
      </c>
      <c r="K23" s="36">
        <v>65000</v>
      </c>
      <c r="L23" s="3"/>
      <c r="M23" s="12">
        <f t="shared" si="7"/>
        <v>329992</v>
      </c>
    </row>
    <row r="24" spans="1:13" ht="23.25" x14ac:dyDescent="0.35">
      <c r="A24" s="41" t="s">
        <v>31</v>
      </c>
      <c r="B24" s="42"/>
      <c r="C24" s="42"/>
      <c r="D24" s="42"/>
      <c r="E24" s="43"/>
      <c r="F24" s="37">
        <f>SUM(F18:F23)</f>
        <v>795000</v>
      </c>
      <c r="G24" s="37">
        <f t="shared" ref="G24:M24" si="9">SUM(G18:G23)</f>
        <v>0</v>
      </c>
      <c r="H24" s="37">
        <f t="shared" si="9"/>
        <v>9600</v>
      </c>
      <c r="I24" s="37">
        <f t="shared" si="9"/>
        <v>1207</v>
      </c>
      <c r="J24" s="37">
        <f t="shared" si="9"/>
        <v>0</v>
      </c>
      <c r="K24" s="37">
        <f t="shared" si="9"/>
        <v>85000</v>
      </c>
      <c r="L24" s="37">
        <f t="shared" si="9"/>
        <v>0</v>
      </c>
      <c r="M24" s="37">
        <f t="shared" si="9"/>
        <v>699193</v>
      </c>
    </row>
  </sheetData>
  <mergeCells count="26">
    <mergeCell ref="A12:E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  <mergeCell ref="A24:E24"/>
    <mergeCell ref="A15:M15"/>
    <mergeCell ref="A16:A17"/>
    <mergeCell ref="B16:B17"/>
    <mergeCell ref="C16:C17"/>
    <mergeCell ref="D16:E16"/>
    <mergeCell ref="F16:F17"/>
    <mergeCell ref="G16:G17"/>
    <mergeCell ref="H16:H17"/>
    <mergeCell ref="I16:I17"/>
    <mergeCell ref="K16:K17"/>
    <mergeCell ref="L16:L17"/>
    <mergeCell ref="M16:M17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33" t="s">
        <v>12</v>
      </c>
      <c r="E3" s="32" t="s">
        <v>13</v>
      </c>
      <c r="F3" s="45"/>
      <c r="G3" s="45"/>
      <c r="H3" s="45"/>
      <c r="I3" s="45"/>
      <c r="J3" s="32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7" t="s">
        <v>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2024-03-06T10:16:05Z</cp:lastPrinted>
  <dcterms:created xsi:type="dcterms:W3CDTF">2021-08-10T07:00:39Z</dcterms:created>
  <dcterms:modified xsi:type="dcterms:W3CDTF">2024-03-06T10:17:29Z</dcterms:modified>
</cp:coreProperties>
</file>