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3. Jun-23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F10" i="1" l="1"/>
  <c r="M10" i="1" s="1"/>
  <c r="F9" i="1"/>
  <c r="M9" i="1" s="1"/>
  <c r="L13" i="1" l="1"/>
  <c r="K13" i="1"/>
  <c r="J13" i="1"/>
  <c r="I13" i="1"/>
  <c r="H13" i="1"/>
  <c r="G13" i="1"/>
  <c r="F11" i="1"/>
  <c r="M11" i="1" s="1"/>
  <c r="F12" i="1"/>
  <c r="M12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3" i="1" l="1"/>
  <c r="M4" i="1"/>
  <c r="M8" i="1"/>
  <c r="M7" i="1"/>
  <c r="M6" i="1"/>
  <c r="M5" i="1"/>
  <c r="M13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<sst xmlns="http://schemas.openxmlformats.org/spreadsheetml/2006/main" count="88" uniqueCount="42">
  <si>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</si>
  <si>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</si>
  <si>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</si>
  <si>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</si>
  <si>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</si>
  <si>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</si>
  <si>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</si>
  <si>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</si>
  <si>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</si>
  <si>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</si>
  <si>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</si>
  <si>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</si>
  <si>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</si>
  <si>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</si>
  <si>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</si>
  <si>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</si>
  <si>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</si>
  <si>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</si>
  <si>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</si>
  <si>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</si>
  <si>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</si>
  <si>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</si>
  <si>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</si>
  <si>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</si>
  <si>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</si>
  <si>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</si>
  <si>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</si>
  <si>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</si>
  <si>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</si>
  <si>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</si>
  <si>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</si>
  <si>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</si>
  <si>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</si>
  <si>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</si>
  <si>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</si>
  <si>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</si>
  <si>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</si>
  <si>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</si>
  <si>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</si>
  <si>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</si>
  <si>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</si>
  <si>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Salary Bifurcation-Jun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</si>
</sst>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W12" sqref="W12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6" max="6" width="11.5703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41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16" t="s">
        <v>12</v>
      </c>
      <c r="E3" s="15" t="s">
        <v>13</v>
      </c>
      <c r="F3" s="43"/>
      <c r="G3" s="43"/>
      <c r="H3" s="43"/>
      <c r="I3" s="43"/>
      <c r="J3" s="15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1</v>
      </c>
      <c r="E4" s="5">
        <f>C4/22*D4</f>
        <v>2272.7272727272725</v>
      </c>
      <c r="F4" s="14">
        <f t="shared" ref="F4:F11" si="0">C4-E4</f>
        <v>47727.272727272728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11" si="1">(F4)-(G4+H4+I4+J4+K4+L4)</f>
        <v>47519.272727272728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1</v>
      </c>
      <c r="E5" s="5">
        <f t="shared" ref="E5:E12" si="2">C5/22*D5</f>
        <v>2272.7272727272725</v>
      </c>
      <c r="F5" s="14">
        <f t="shared" si="0"/>
        <v>47727.272727272728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47519.272727272728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1</v>
      </c>
      <c r="E6" s="5">
        <f t="shared" si="2"/>
        <v>2272.7272727272725</v>
      </c>
      <c r="F6" s="14">
        <f t="shared" si="0"/>
        <v>47727.272727272728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47519.272727272728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1</v>
      </c>
      <c r="E7" s="5">
        <f t="shared" si="2"/>
        <v>1818.1818181818182</v>
      </c>
      <c r="F7" s="14">
        <f t="shared" si="0"/>
        <v>38181.818181818184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37973.818181818184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1</v>
      </c>
      <c r="E8" s="5">
        <f t="shared" si="2"/>
        <v>1818.1818181818182</v>
      </c>
      <c r="F8" s="14">
        <f t="shared" si="0"/>
        <v>38181.818181818184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37973.818181818184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17</v>
      </c>
      <c r="C9" s="10">
        <v>40000</v>
      </c>
      <c r="D9" s="13">
        <v>1</v>
      </c>
      <c r="E9" s="5">
        <f t="shared" si="2"/>
        <v>1818.1818181818182</v>
      </c>
      <c r="F9" s="14">
        <f t="shared" ref="F9:F10" si="3">C9-E9</f>
        <v>38181.818181818184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ref="M9:M10" si="4">(F9)-(G9+H9+I9+J9+K9+L9)</f>
        <v>37973.818181818184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24</v>
      </c>
      <c r="C10" s="10">
        <v>30000</v>
      </c>
      <c r="D10" s="13">
        <v>1</v>
      </c>
      <c r="E10" s="5">
        <f t="shared" si="2"/>
        <v>1363.6363636363637</v>
      </c>
      <c r="F10" s="14">
        <f t="shared" si="3"/>
        <v>28636.363636363636</v>
      </c>
      <c r="G10" s="34">
        <v>0</v>
      </c>
      <c r="H10" s="36">
        <v>0</v>
      </c>
      <c r="I10" s="36">
        <v>167</v>
      </c>
      <c r="J10" s="36">
        <v>0</v>
      </c>
      <c r="K10" s="36">
        <v>0</v>
      </c>
      <c r="L10" s="3"/>
      <c r="M10" s="12">
        <f t="shared" si="4"/>
        <v>28469.363636363636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39</v>
      </c>
      <c r="C11" s="10">
        <v>40000</v>
      </c>
      <c r="D11" s="13">
        <v>1</v>
      </c>
      <c r="E11" s="5">
        <f t="shared" si="2"/>
        <v>1818.1818181818182</v>
      </c>
      <c r="F11" s="14">
        <f t="shared" si="0"/>
        <v>38181.818181818184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si="1"/>
        <v>37973.818181818184</v>
      </c>
      <c r="P11" s="21"/>
      <c r="Q11" s="19"/>
      <c r="R11" s="20"/>
      <c r="S11" s="23"/>
    </row>
    <row r="12" spans="1:19" ht="19.5" x14ac:dyDescent="0.3">
      <c r="A12" s="9">
        <v>9</v>
      </c>
      <c r="B12" s="38" t="s">
        <v>40</v>
      </c>
      <c r="C12" s="10">
        <v>50000</v>
      </c>
      <c r="D12" s="13">
        <v>1</v>
      </c>
      <c r="E12" s="5">
        <f t="shared" si="2"/>
        <v>2272.7272727272725</v>
      </c>
      <c r="F12" s="14">
        <f t="shared" ref="F12" si="5">C12-E12</f>
        <v>47727.272727272728</v>
      </c>
      <c r="G12" s="34">
        <v>0</v>
      </c>
      <c r="H12" s="36">
        <v>0</v>
      </c>
      <c r="I12" s="36">
        <v>208</v>
      </c>
      <c r="J12" s="36">
        <v>0</v>
      </c>
      <c r="K12" s="36">
        <v>0</v>
      </c>
      <c r="L12" s="3"/>
      <c r="M12" s="12">
        <f t="shared" ref="M12" si="6">(F12)-(G12+H12+I12+J12+K12+L12)</f>
        <v>47519.272727272728</v>
      </c>
      <c r="P12" s="21"/>
      <c r="Q12" s="19"/>
      <c r="R12" s="20"/>
      <c r="S12" s="23"/>
    </row>
    <row r="13" spans="1:19" ht="23.25" x14ac:dyDescent="0.35">
      <c r="A13" s="39" t="s">
        <v>31</v>
      </c>
      <c r="B13" s="40"/>
      <c r="C13" s="40"/>
      <c r="D13" s="40"/>
      <c r="E13" s="41"/>
      <c r="F13" s="37">
        <f t="shared" ref="F13:M13" si="7">SUM(F4:F12)</f>
        <v>372272.72727272724</v>
      </c>
      <c r="G13" s="37">
        <f t="shared" si="7"/>
        <v>0</v>
      </c>
      <c r="H13" s="37">
        <f t="shared" si="7"/>
        <v>0</v>
      </c>
      <c r="I13" s="37">
        <f t="shared" si="7"/>
        <v>1831</v>
      </c>
      <c r="J13" s="37">
        <f t="shared" si="7"/>
        <v>0</v>
      </c>
      <c r="K13" s="37">
        <f t="shared" si="7"/>
        <v>0</v>
      </c>
      <c r="L13" s="37">
        <f t="shared" si="7"/>
        <v>0</v>
      </c>
      <c r="M13" s="37">
        <f t="shared" si="7"/>
        <v>370441.72727272724</v>
      </c>
      <c r="P13" s="21">
        <v>12</v>
      </c>
      <c r="Q13" s="29" t="s">
        <v>21</v>
      </c>
      <c r="R13" s="27">
        <v>25000</v>
      </c>
      <c r="S13" s="28"/>
    </row>
    <row r="14" spans="1:19" ht="19.5" x14ac:dyDescent="0.3">
      <c r="P14" s="21">
        <v>13</v>
      </c>
      <c r="Q14" s="29" t="s">
        <v>27</v>
      </c>
      <c r="R14" s="27">
        <v>40000</v>
      </c>
      <c r="S14" s="28"/>
    </row>
    <row r="16" spans="1:19" ht="18.75" x14ac:dyDescent="0.3">
      <c r="Q16" s="25" t="s">
        <v>34</v>
      </c>
    </row>
    <row r="17" spans="17:18" x14ac:dyDescent="0.25">
      <c r="Q17" s="24" t="s">
        <v>33</v>
      </c>
      <c r="R17" t="s">
        <v>35</v>
      </c>
    </row>
    <row r="18" spans="17:18" ht="37.5" customHeight="1" x14ac:dyDescent="0.25"/>
  </sheetData>
  <mergeCells count="13">
    <mergeCell ref="A13:E13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46.5" customHeight="1" x14ac:dyDescent="0.25">
      <c r="A2" s="43" t="s">
        <v>0</v>
      </c>
      <c r="B2" s="43" t="s">
        <v>1</v>
      </c>
      <c r="C2" s="43" t="s">
        <v>2</v>
      </c>
      <c r="D2" s="44" t="s">
        <v>3</v>
      </c>
      <c r="E2" s="44"/>
      <c r="F2" s="43" t="s">
        <v>4</v>
      </c>
      <c r="G2" s="43" t="s">
        <v>5</v>
      </c>
      <c r="H2" s="43" t="s">
        <v>6</v>
      </c>
      <c r="I2" s="43" t="s">
        <v>7</v>
      </c>
      <c r="J2" s="8" t="s">
        <v>8</v>
      </c>
      <c r="K2" s="43" t="s">
        <v>9</v>
      </c>
      <c r="L2" s="43" t="s">
        <v>10</v>
      </c>
      <c r="M2" s="43" t="s">
        <v>11</v>
      </c>
    </row>
    <row r="3" spans="1:19" ht="39" x14ac:dyDescent="0.3">
      <c r="A3" s="43"/>
      <c r="B3" s="43"/>
      <c r="C3" s="43"/>
      <c r="D3" s="33" t="s">
        <v>12</v>
      </c>
      <c r="E3" s="32" t="s">
        <v>13</v>
      </c>
      <c r="F3" s="43"/>
      <c r="G3" s="43"/>
      <c r="H3" s="43"/>
      <c r="I3" s="43"/>
      <c r="J3" s="32" t="s">
        <v>14</v>
      </c>
      <c r="K3" s="43"/>
      <c r="L3" s="43"/>
      <c r="M3" s="43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5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2023-07-05T13:00:22Z</cp:lastPrinted>
  <dcterms:created xsi:type="dcterms:W3CDTF">2021-08-10T07:00:39Z</dcterms:created>
  <dcterms:modified xsi:type="dcterms:W3CDTF">2023-07-06T10:02:25Z</dcterms:modified>
</cp:coreProperties>
</file>