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4. July-24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M12" i="1" s="1"/>
  <c r="E11" i="1"/>
  <c r="F11" i="1" s="1"/>
  <c r="M11" i="1" s="1"/>
  <c r="L22" i="1" l="1"/>
  <c r="K22" i="1"/>
  <c r="J22" i="1"/>
  <c r="I22" i="1"/>
  <c r="H22" i="1"/>
  <c r="G22" i="1"/>
  <c r="E21" i="1" l="1"/>
  <c r="E20" i="1"/>
  <c r="E19" i="1"/>
  <c r="E10" i="1"/>
  <c r="E9" i="1"/>
  <c r="E8" i="1"/>
  <c r="E7" i="1"/>
  <c r="E6" i="1"/>
  <c r="E5" i="1"/>
  <c r="E4" i="1"/>
  <c r="F21" i="1" l="1"/>
  <c r="M21" i="1" s="1"/>
  <c r="F20" i="1"/>
  <c r="M20" i="1" s="1"/>
  <c r="F19" i="1"/>
  <c r="F22" i="1" l="1"/>
  <c r="M19" i="1"/>
  <c r="M22" i="1" l="1"/>
  <c r="L13" i="1"/>
  <c r="K13" i="1"/>
  <c r="J13" i="1"/>
  <c r="I13" i="1"/>
  <c r="H13" i="1"/>
  <c r="G13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3" i="1" l="1"/>
  <c r="M4" i="1"/>
  <c r="M8" i="1"/>
  <c r="M7" i="1"/>
  <c r="M6" i="1"/>
  <c r="M5" i="1"/>
  <c r="M13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<sst xmlns="http://schemas.openxmlformats.org/spreadsheetml/2006/main" count="108" uniqueCount="46">
  <si>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</si>
  <si>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</si>
  <si>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</si>
  <si>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</si>
  <si>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</si>
  <si>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</si>
  <si>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</si>
  <si>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</si>
  <si>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</si>
  <si>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</si>
  <si>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</si>
  <si>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</si>
  <si>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</si>
  <si>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</si>
  <si>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</si>
  <si>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</si>
  <si>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</si>
  <si>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</si>
  <si>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</si>
  <si>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</si>
  <si>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</si>
  <si>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</si>
  <si>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</si>
  <si>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</si>
  <si>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</si>
  <si>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</si>
  <si>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</si>
  <si>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</si>
  <si>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</si>
  <si>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</si>
  <si>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</si>
  <si>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</si>
  <si>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</si>
  <si>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</si>
  <si>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</si>
  <si>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</si>
  <si>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</si>
  <si>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</si>
  <si>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</si>
  <si>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</si>
  <si>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</si>
  <si>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</si>
  <si>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</si>
  <si>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Bhavya Manghwani</t>
  </si>
  <si>
    <t>MIT-Salary Work from Home Contractor Sheet-July 2024</t>
  </si>
  <si>
    <t>MIT-Salary Individual-July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</si>
</sst>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tabSelected="1" topLeftCell="A4" workbookViewId="0">
      <selection activeCell="V17" sqref="V17"/>
    </sheetView>
  </sheetViews>
  <sheetFormatPr defaultColWidth="8.85546875" defaultRowHeight="15" x14ac:dyDescent="0.25"/>
  <cols>
    <col min="1" max="1" width="9.140625" customWidth="1"/>
    <col min="2" max="2" width="20.710937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0" si="0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1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0" si="2">C5/22*D5</f>
        <v>0</v>
      </c>
      <c r="F5" s="14">
        <f t="shared" si="0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50000</v>
      </c>
      <c r="D9" s="13">
        <v>0</v>
      </c>
      <c r="E9" s="5">
        <f t="shared" si="2"/>
        <v>0</v>
      </c>
      <c r="F9" s="14">
        <f t="shared" si="0"/>
        <v>50000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1"/>
        <v>49792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:M11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100000</v>
      </c>
      <c r="D11" s="13">
        <v>0</v>
      </c>
      <c r="E11" s="5">
        <f t="shared" ref="E11:E12" si="4">C11/22*D11</f>
        <v>0</v>
      </c>
      <c r="F11" s="14">
        <f t="shared" ref="F11:F12" si="5">C11-E11</f>
        <v>100000</v>
      </c>
      <c r="G11" s="34">
        <v>0</v>
      </c>
      <c r="H11" s="36">
        <v>0</v>
      </c>
      <c r="I11" s="36">
        <v>208</v>
      </c>
      <c r="J11" s="36">
        <v>0</v>
      </c>
      <c r="K11" s="36">
        <v>6000</v>
      </c>
      <c r="L11" s="3"/>
      <c r="M11" s="12">
        <f t="shared" si="3"/>
        <v>93792</v>
      </c>
      <c r="P11" s="21"/>
      <c r="Q11" s="19"/>
      <c r="R11" s="20"/>
      <c r="S11" s="23"/>
    </row>
    <row r="12" spans="1:19" ht="19.5" x14ac:dyDescent="0.3">
      <c r="A12" s="9">
        <v>9</v>
      </c>
      <c r="B12" s="38" t="s">
        <v>43</v>
      </c>
      <c r="C12" s="10">
        <v>50000</v>
      </c>
      <c r="D12" s="13">
        <v>0</v>
      </c>
      <c r="E12" s="5">
        <f t="shared" si="4"/>
        <v>0</v>
      </c>
      <c r="F12" s="14">
        <f t="shared" si="5"/>
        <v>50000</v>
      </c>
      <c r="G12" s="34">
        <v>0</v>
      </c>
      <c r="H12" s="36">
        <v>0</v>
      </c>
      <c r="I12" s="36">
        <v>208</v>
      </c>
      <c r="J12" s="36">
        <v>0</v>
      </c>
      <c r="K12" s="36">
        <v>0</v>
      </c>
      <c r="L12" s="3"/>
      <c r="M12" s="12">
        <f t="shared" ref="M12" si="6">(F12)-(G12+H12+I12+J12+K12+L12)</f>
        <v>49792</v>
      </c>
      <c r="P12" s="21"/>
      <c r="Q12" s="19"/>
      <c r="R12" s="20"/>
      <c r="S12" s="23"/>
    </row>
    <row r="13" spans="1:19" ht="23.25" x14ac:dyDescent="0.35">
      <c r="A13" s="41" t="s">
        <v>31</v>
      </c>
      <c r="B13" s="42"/>
      <c r="C13" s="42"/>
      <c r="D13" s="42"/>
      <c r="E13" s="43"/>
      <c r="F13" s="37">
        <f t="shared" ref="F13:M13" si="7">SUM(F4:F12)</f>
        <v>480000</v>
      </c>
      <c r="G13" s="37">
        <f t="shared" si="7"/>
        <v>0</v>
      </c>
      <c r="H13" s="37">
        <f t="shared" si="7"/>
        <v>0</v>
      </c>
      <c r="I13" s="37">
        <f t="shared" si="7"/>
        <v>1872</v>
      </c>
      <c r="J13" s="37">
        <f t="shared" si="7"/>
        <v>0</v>
      </c>
      <c r="K13" s="37">
        <f t="shared" si="7"/>
        <v>6000</v>
      </c>
      <c r="L13" s="37">
        <f t="shared" si="7"/>
        <v>0</v>
      </c>
      <c r="M13" s="37">
        <f t="shared" si="7"/>
        <v>472128</v>
      </c>
      <c r="P13" s="21">
        <v>12</v>
      </c>
      <c r="Q13" s="29" t="s">
        <v>21</v>
      </c>
      <c r="R13" s="27">
        <v>25000</v>
      </c>
      <c r="S13" s="28"/>
    </row>
    <row r="14" spans="1:19" ht="19.5" x14ac:dyDescent="0.3">
      <c r="P14" s="21">
        <v>13</v>
      </c>
      <c r="Q14" s="29" t="s">
        <v>27</v>
      </c>
      <c r="R14" s="27">
        <v>40000</v>
      </c>
      <c r="S14" s="28"/>
    </row>
    <row r="16" spans="1:19" ht="28.5" x14ac:dyDescent="0.45">
      <c r="A16" s="44" t="s">
        <v>45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Q16" s="25" t="s">
        <v>34</v>
      </c>
    </row>
    <row r="17" spans="1:18" ht="31.5" x14ac:dyDescent="0.25">
      <c r="A17" s="45" t="s">
        <v>0</v>
      </c>
      <c r="B17" s="45" t="s">
        <v>1</v>
      </c>
      <c r="C17" s="45" t="s">
        <v>42</v>
      </c>
      <c r="D17" s="46" t="s">
        <v>3</v>
      </c>
      <c r="E17" s="46"/>
      <c r="F17" s="45" t="s">
        <v>4</v>
      </c>
      <c r="G17" s="45" t="s">
        <v>5</v>
      </c>
      <c r="H17" s="45" t="s">
        <v>6</v>
      </c>
      <c r="I17" s="45" t="s">
        <v>7</v>
      </c>
      <c r="J17" s="8" t="s">
        <v>8</v>
      </c>
      <c r="K17" s="45" t="s">
        <v>9</v>
      </c>
      <c r="L17" s="45" t="s">
        <v>10</v>
      </c>
      <c r="M17" s="45" t="s">
        <v>11</v>
      </c>
      <c r="Q17" s="24" t="s">
        <v>33</v>
      </c>
      <c r="R17" t="s">
        <v>35</v>
      </c>
    </row>
    <row r="18" spans="1:18" ht="37.5" customHeight="1" x14ac:dyDescent="0.25">
      <c r="A18" s="45"/>
      <c r="B18" s="45"/>
      <c r="C18" s="45"/>
      <c r="D18" s="40" t="s">
        <v>12</v>
      </c>
      <c r="E18" s="39" t="s">
        <v>13</v>
      </c>
      <c r="F18" s="45"/>
      <c r="G18" s="45"/>
      <c r="H18" s="45"/>
      <c r="I18" s="45"/>
      <c r="J18" s="39" t="s">
        <v>14</v>
      </c>
      <c r="K18" s="45"/>
      <c r="L18" s="45"/>
      <c r="M18" s="45"/>
    </row>
    <row r="19" spans="1:18" ht="18.75" x14ac:dyDescent="0.3">
      <c r="A19" s="9">
        <v>1</v>
      </c>
      <c r="B19" s="38" t="s">
        <v>15</v>
      </c>
      <c r="C19" s="10">
        <v>40000</v>
      </c>
      <c r="D19" s="13">
        <v>0</v>
      </c>
      <c r="E19" s="5">
        <f>C19/22*D19</f>
        <v>0</v>
      </c>
      <c r="F19" s="14">
        <f t="shared" ref="F19:F21" si="8">C19-E19</f>
        <v>40000</v>
      </c>
      <c r="G19" s="34">
        <v>0</v>
      </c>
      <c r="H19" s="35">
        <v>0</v>
      </c>
      <c r="I19" s="36">
        <v>208</v>
      </c>
      <c r="J19" s="36">
        <v>0</v>
      </c>
      <c r="K19" s="36">
        <v>0</v>
      </c>
      <c r="L19" s="3"/>
      <c r="M19" s="12">
        <f t="shared" ref="M19:M21" si="9">(F19)-(G19+H19+I19+J19+K19+L19)</f>
        <v>39792</v>
      </c>
    </row>
    <row r="20" spans="1:18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ref="E20:E21" si="10">C20/22*D20</f>
        <v>0</v>
      </c>
      <c r="F20" s="14">
        <f t="shared" si="8"/>
        <v>30000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9"/>
        <v>29833</v>
      </c>
    </row>
    <row r="21" spans="1:18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10"/>
        <v>0</v>
      </c>
      <c r="F21" s="14">
        <f t="shared" si="8"/>
        <v>45000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9"/>
        <v>44792</v>
      </c>
    </row>
    <row r="22" spans="1:18" ht="23.25" x14ac:dyDescent="0.35">
      <c r="A22" s="41" t="s">
        <v>31</v>
      </c>
      <c r="B22" s="42"/>
      <c r="C22" s="42"/>
      <c r="D22" s="42"/>
      <c r="E22" s="43"/>
      <c r="F22" s="37">
        <f t="shared" ref="F22:M22" si="11">SUM(F19:F21)</f>
        <v>115000</v>
      </c>
      <c r="G22" s="37">
        <f t="shared" si="11"/>
        <v>0</v>
      </c>
      <c r="H22" s="37">
        <f t="shared" si="11"/>
        <v>0</v>
      </c>
      <c r="I22" s="37">
        <f t="shared" si="11"/>
        <v>583</v>
      </c>
      <c r="J22" s="37">
        <f t="shared" si="11"/>
        <v>0</v>
      </c>
      <c r="K22" s="37">
        <f t="shared" si="11"/>
        <v>0</v>
      </c>
      <c r="L22" s="37">
        <f t="shared" si="11"/>
        <v>0</v>
      </c>
      <c r="M22" s="37">
        <f t="shared" si="11"/>
        <v>114417</v>
      </c>
    </row>
  </sheetData>
  <mergeCells count="26">
    <mergeCell ref="A22:E22"/>
    <mergeCell ref="A16:M16"/>
    <mergeCell ref="A17:A18"/>
    <mergeCell ref="B17:B18"/>
    <mergeCell ref="C17:C18"/>
    <mergeCell ref="D17:E17"/>
    <mergeCell ref="F17:F18"/>
    <mergeCell ref="G17:G18"/>
    <mergeCell ref="H17:H18"/>
    <mergeCell ref="I17:I18"/>
    <mergeCell ref="K17:K18"/>
    <mergeCell ref="L17:L18"/>
    <mergeCell ref="M17:M18"/>
    <mergeCell ref="A13:E13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2024-08-12T08:39:55Z</cp:lastPrinted>
  <dcterms:created xsi:type="dcterms:W3CDTF">2021-08-10T07:00:39Z</dcterms:created>
  <dcterms:modified xsi:type="dcterms:W3CDTF">2024-08-12T08:39:56Z</dcterms:modified>
</cp:coreProperties>
</file>